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activeTab="7"/>
  </bookViews>
  <sheets>
    <sheet name="Packages" sheetId="15" r:id="rId1"/>
    <sheet name="HaorCode" sheetId="9" r:id="rId2"/>
    <sheet name="Structure_Type" sheetId="8" r:id="rId3"/>
    <sheet name="Hobiganj" sheetId="5" r:id="rId4"/>
    <sheet name="Kishoregnj" sheetId="12" r:id="rId5"/>
    <sheet name="Projection" sheetId="3" r:id="rId6"/>
    <sheet name="Netrokona" sheetId="2" r:id="rId7"/>
    <sheet name="Sunamgonj" sheetId="7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3" hidden="1">Hobiganj!$A$1:$J$48</definedName>
    <definedName name="_xlnm._FilterDatabase" localSheetId="4" hidden="1">Kishoregnj!$A$1:$K$48</definedName>
    <definedName name="_xlnm._FilterDatabase" localSheetId="6" hidden="1">Netrokona!$A$1:$K$38</definedName>
    <definedName name="_xlnm._FilterDatabase" localSheetId="7" hidden="1">Sunamgonj!$A$1:$J$48</definedName>
    <definedName name="_xlnm.Print_Area" localSheetId="9">Habiganj_Categorical_Projection!$A$1:$P$64</definedName>
    <definedName name="_xlnm.Print_Area" localSheetId="1">HaorCode!$A$1:$B$30</definedName>
    <definedName name="_xlnm.Print_Area" localSheetId="3">Hobiganj!$A$1:$N$48</definedName>
    <definedName name="_xlnm.Print_Area" localSheetId="4">Kishoregnj!$A$1:$O$152</definedName>
    <definedName name="_xlnm.Print_Area" localSheetId="6">Netrokona!$A$1:$O$51</definedName>
    <definedName name="_xlnm.Print_Area" localSheetId="8">Netrokona_Categorical_Projectio!$A$1:$P$59</definedName>
    <definedName name="_xlnm.Print_Area" localSheetId="2">Structure_Type!$A$1:$C$16</definedName>
    <definedName name="_xlnm.Print_Area" localSheetId="7">Sunamgonj!$A$1:$N$78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3">Hobiganj!$1:$1</definedName>
    <definedName name="_xlnm.Print_Titles" localSheetId="4">Kishoregnj!$1:$1</definedName>
    <definedName name="_xlnm.Print_Titles" localSheetId="6">Netrokona!$1:$1</definedName>
    <definedName name="_xlnm.Print_Titles" localSheetId="8">Netrokona_Categorical_Projectio!$1:$1</definedName>
    <definedName name="_xlnm.Print_Titles" localSheetId="7">Sunamgonj!#REF!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4" l="1"/>
  <c r="J14" i="14" s="1"/>
  <c r="J3" i="14"/>
  <c r="J4" i="14"/>
  <c r="J5" i="14"/>
  <c r="J6" i="14"/>
  <c r="J7" i="14"/>
  <c r="J8" i="14"/>
  <c r="J9" i="14"/>
  <c r="J10" i="14"/>
  <c r="J11" i="14"/>
  <c r="J12" i="14"/>
  <c r="J13" i="14"/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<sst xmlns="http://schemas.openxmlformats.org/spreadsheetml/2006/main" count="3177" uniqueCount="602">
  <si>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</si>
  <si>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</si>
  <si>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</si>
  <si>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</si>
  <si>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</si>
  <si>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</si>
  <si>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</si>
  <si>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</si>
  <si>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</si>
  <si>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</si>
  <si>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</si>
  <si>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</si>
  <si>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</si>
  <si>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</si>
  <si>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</si>
  <si>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</si>
  <si>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</si>
  <si>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</si>
  <si>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</si>
  <si>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</si>
  <si>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</si>
  <si>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</si>
  <si>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</si>
  <si>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</si>
  <si>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</si>
  <si>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</si>
  <si>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</si>
  <si>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</si>
  <si>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</si>
  <si>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</si>
  <si>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</si>
  <si>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</si>
  <si>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</si>
  <si>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</si>
  <si>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</si>
  <si>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</si>
  <si>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</si>
  <si>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</si>
  <si>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</si>
  <si>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</si>
  <si>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</si>
  <si>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</si>
  <si>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</si>
  <si>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</si>
  <si>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</si>
  <si>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</si>
  <si>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</si>
  <si>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</si>
  <si>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</si>
  <si>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</si>
  <si>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</si>
  <si>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</si>
  <si>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</si>
  <si>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</si>
  <si>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</si>
  <si>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</si>
  <si>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</si>
  <si>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</si>
  <si>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</si>
  <si>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</si>
  <si>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</si>
  <si>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</si>
  <si>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</si>
  <si>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</si>
  <si>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</si>
  <si>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</si>
  <si>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</si>
  <si>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</si>
  <si>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</si>
  <si>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</si>
  <si>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</si>
  <si>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</si>
  <si>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</si>
  <si>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</si>
  <si>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</si>
  <si>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</si>
  <si>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</si>
  <si>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</si>
  <si>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</si>
  <si>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</si>
  <si>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</si>
  <si>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</si>
  <si>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</si>
  <si>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</si>
  <si>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</si>
  <si>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</si>
  <si>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</si>
  <si>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</si>
  <si>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</si>
  <si>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</si>
  <si>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</si>
  <si>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</si>
  <si>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</si>
  <si>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</si>
  <si>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</si>
  <si>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</si>
  <si>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</si>
  <si>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</si>
  <si>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</si>
  <si>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</si>
  <si>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</si>
  <si>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</si>
  <si>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</si>
  <si>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</si>
  <si>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</si>
  <si>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</si>
  <si>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</si>
  <si>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</si>
  <si>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</si>
  <si>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</si>
  <si>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</si>
  <si>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</si>
  <si>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</si>
  <si>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</si>
  <si>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</si>
  <si>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</si>
  <si>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</si>
  <si>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</si>
  <si>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</si>
  <si>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</si>
  <si>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</si>
  <si>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</si>
  <si>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</si>
  <si>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</si>
  <si>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</si>
  <si>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</si>
  <si>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</si>
  <si>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</si>
  <si>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</si>
  <si>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</si>
  <si>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</si>
  <si>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</si>
  <si>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</si>
  <si>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</si>
  <si>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</si>
  <si>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</si>
  <si>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</si>
  <si>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</si>
  <si>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</si>
  <si>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</si>
  <si>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</si>
  <si>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</si>
  <si>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</si>
  <si>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</si>
  <si>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</si>
  <si>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</si>
  <si>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</si>
  <si>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</si>
  <si>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</si>
  <si>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</si>
  <si>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</si>
  <si>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</si>
  <si>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</si>
  <si>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</si>
  <si>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</si>
  <si>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</si>
  <si>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</si>
  <si>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</si>
  <si>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</si>
  <si>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</si>
  <si>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</si>
  <si>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</si>
  <si>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</si>
  <si>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</si>
  <si>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</si>
  <si>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</si>
  <si>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</si>
  <si>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</si>
  <si>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</si>
  <si>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</si>
  <si>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</si>
  <si>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</si>
  <si>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</si>
  <si>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</si>
  <si>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</si>
  <si>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</si>
  <si>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</si>
  <si>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</si>
  <si>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</si>
  <si>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</si>
  <si>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</si>
  <si>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</si>
  <si>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</si>
  <si>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</si>
  <si>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</si>
  <si>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</si>
  <si>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</si>
  <si>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</si>
  <si>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</si>
  <si>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</si>
  <si>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</si>
  <si>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</si>
  <si>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</si>
  <si>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</si>
  <si>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</si>
  <si>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</si>
  <si>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</si>
  <si>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</si>
  <si>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</si>
  <si>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</si>
  <si>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</si>
  <si>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</si>
  <si>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</si>
  <si>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</si>
  <si>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</si>
  <si>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</si>
  <si>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</si>
  <si>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</si>
  <si>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</si>
  <si>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</si>
  <si>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</si>
  <si>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</si>
  <si>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</si>
  <si>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</si>
  <si>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</si>
  <si>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</si>
  <si>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</si>
  <si>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</si>
  <si>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</si>
  <si>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</si>
  <si>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</si>
  <si>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</si>
  <si>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</si>
  <si>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</si>
  <si>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</si>
  <si>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</si>
  <si>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</si>
  <si>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</si>
  <si>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</si>
  <si>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</si>
  <si>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</si>
  <si>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</si>
  <si>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</si>
  <si>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</si>
  <si>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</si>
  <si>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</si>
  <si>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</si>
  <si>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</si>
  <si>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</si>
  <si>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</si>
  <si>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</si>
  <si>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</si>
  <si>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</si>
  <si>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</si>
  <si>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</si>
  <si>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</si>
  <si>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</si>
  <si>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</si>
  <si>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</si>
  <si>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</si>
  <si>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</si>
  <si>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</si>
  <si>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</si>
  <si>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</si>
  <si>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</si>
  <si>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</si>
  <si>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</si>
  <si>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</si>
  <si>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</si>
  <si>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</si>
  <si>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</si>
  <si>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</si>
  <si>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</si>
  <si>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</si>
  <si>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</si>
  <si>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</si>
  <si>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</si>
  <si>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</si>
  <si>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</si>
  <si>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</si>
  <si>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</si>
  <si>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</si>
  <si>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</si>
  <si>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</si>
  <si>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</si>
  <si>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</si>
  <si>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</si>
  <si>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</si>
  <si>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</si>
  <si>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</si>
  <si>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</si>
  <si>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</si>
  <si>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</si>
  <si>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</si>
  <si>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</si>
  <si>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</si>
  <si>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</si>
  <si>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</si>
  <si>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</si>
  <si>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</si>
  <si>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</si>
  <si>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</si>
  <si>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</si>
  <si>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</si>
  <si>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</si>
  <si>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</si>
  <si>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</si>
  <si>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</si>
  <si>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</si>
  <si>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</si>
  <si>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</si>
  <si>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</si>
  <si>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</si>
  <si>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</si>
  <si>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</si>
  <si>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</si>
  <si>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</si>
  <si>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</si>
  <si>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</si>
  <si>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</si>
  <si>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</si>
  <si>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</si>
  <si>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</si>
  <si>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</si>
  <si>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</si>
  <si>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</si>
  <si>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</si>
  <si>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</si>
  <si>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</si>
  <si>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</si>
  <si>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</si>
  <si>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</si>
  <si>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</si>
  <si>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</si>
  <si>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</si>
  <si>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</si>
  <si>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</si>
  <si>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</si>
  <si>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</si>
  <si>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</si>
  <si>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</si>
  <si>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</si>
  <si>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</si>
  <si>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</si>
  <si>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</si>
  <si>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</si>
  <si>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</si>
  <si>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</si>
  <si>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</si>
  <si>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</si>
  <si>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</si>
  <si>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</si>
  <si>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</si>
  <si>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</si>
  <si>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</si>
  <si>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</si>
  <si>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</si>
  <si>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</si>
  <si>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</si>
  <si>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</si>
  <si>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</si>
  <si>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</si>
  <si>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</si>
  <si>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</si>
  <si>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</si>
  <si>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</si>
  <si>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</si>
  <si>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</si>
  <si>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</si>
  <si>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</si>
  <si>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</si>
  <si>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</si>
  <si>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</si>
  <si>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</si>
  <si>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</si>
  <si>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</si>
  <si>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</si>
  <si>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</si>
  <si>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</si>
  <si>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</si>
  <si>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</si>
  <si>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</si>
  <si>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</si>
  <si>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</si>
  <si>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</si>
  <si>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</si>
  <si>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</si>
  <si>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</si>
  <si>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</si>
  <si>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</si>
  <si>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</si>
  <si>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</si>
  <si>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</si>
  <si>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</si>
  <si>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</si>
  <si>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</si>
  <si>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</si>
  <si>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</si>
  <si>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</si>
  <si>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</si>
  <si>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</si>
  <si>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</si>
  <si>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</si>
  <si>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</si>
  <si>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</si>
  <si>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</si>
  <si>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</si>
  <si>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</si>
  <si>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</si>
  <si>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</si>
  <si>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</si>
  <si>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</si>
  <si>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</si>
  <si>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</si>
  <si>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</si>
  <si>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</si>
  <si>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</si>
  <si>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</si>
  <si>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</si>
  <si>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</si>
  <si>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</si>
  <si>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</si>
  <si>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</si>
  <si>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</si>
  <si>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</si>
  <si>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</si>
  <si>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</si>
  <si>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</si>
  <si>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</si>
  <si>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</si>
  <si>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</si>
  <si>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</si>
  <si>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</si>
  <si>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</si>
  <si>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</si>
  <si>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</si>
  <si>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</si>
  <si>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</si>
  <si>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</si>
  <si>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</si>
  <si>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</si>
  <si>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</si>
  <si>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</si>
  <si>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</si>
  <si>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</si>
  <si>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</si>
  <si>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</si>
  <si>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</si>
  <si>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</si>
  <si>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</si>
  <si>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</si>
  <si>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</si>
  <si>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</si>
  <si>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</si>
  <si>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</si>
  <si>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</si>
  <si>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</si>
  <si>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</si>
  <si>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</si>
  <si>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</si>
  <si>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</si>
  <si>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</si>
  <si>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</si>
  <si>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</si>
  <si>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</si>
  <si>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</si>
  <si>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</si>
  <si>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</si>
  <si>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</si>
  <si>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</si>
  <si>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</si>
  <si>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</si>
  <si>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</si>
  <si>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</si>
  <si>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</si>
  <si>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</si>
  <si>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</si>
  <si>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</si>
  <si>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</si>
  <si>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</si>
  <si>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</si>
  <si>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</si>
  <si>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</si>
  <si>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</si>
  <si>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</si>
  <si>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</si>
  <si>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</si>
  <si>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</si>
  <si>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</si>
  <si>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</si>
  <si>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</si>
  <si>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</si>
  <si>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</si>
  <si>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</si>
  <si>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</si>
  <si>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</si>
  <si>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</si>
  <si>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</si>
  <si>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</si>
  <si>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</si>
  <si>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</si>
  <si>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</si>
  <si>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</si>
  <si>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</si>
  <si>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</si>
  <si>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</si>
  <si>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</si>
  <si>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</si>
  <si>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</si>
  <si>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</si>
  <si>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</si>
  <si>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</si>
  <si>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</si>
  <si>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</si>
  <si>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</si>
  <si>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</si>
  <si>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</si>
  <si>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</si>
  <si>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</si>
  <si>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</si>
  <si>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</si>
  <si>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</si>
  <si>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</si>
  <si>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</si>
  <si>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</si>
  <si>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</si>
  <si>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</si>
  <si>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</si>
  <si>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</si>
  <si>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</si>
  <si>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</si>
  <si>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</si>
  <si>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</si>
  <si>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</si>
  <si>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</si>
  <si>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</si>
  <si>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</si>
  <si>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</si>
  <si>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</si>
  <si>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</si>
  <si>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</si>
  <si>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</si>
  <si>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</si>
  <si>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</si>
  <si>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</si>
  <si>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</si>
  <si>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</si>
  <si>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</si>
  <si>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</si>
  <si>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</si>
  <si>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</si>
  <si>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</si>
  <si>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</si>
  <si>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</si>
  <si>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</si>
  <si>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</si>
  <si>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</si>
  <si>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</si>
  <si>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</si>
  <si>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</si>
  <si>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</si>
  <si>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</si>
  <si>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</si>
  <si>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</si>
  <si>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</si>
  <si>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</si>
  <si>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</si>
  <si>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</si>
  <si>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</si>
  <si>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</si>
  <si>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</si>
  <si>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</si>
  <si>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</si>
  <si>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</si>
  <si>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</si>
  <si>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</si>
  <si>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</si>
  <si>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</si>
  <si>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</si>
  <si>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</si>
  <si>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</si>
  <si>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</si>
  <si>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</si>
  <si>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</si>
  <si>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</si>
  <si>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</si>
  <si>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</si>
  <si>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</si>
  <si>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</si>
  <si>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</si>
  <si>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</si>
  <si>
    <t>SUNM/PW-07</t>
  </si>
  <si>
    <t>SUNM/PW-08</t>
  </si>
  <si>
    <t xml:space="preserve"> </t>
  </si>
  <si>
    <t>BWDB/Kish/HFMLIP/ PW-28</t>
  </si>
  <si>
    <t>WMG Building</t>
  </si>
  <si>
    <t>KISH/PW-28/Lot-01</t>
  </si>
  <si>
    <t>KISH/PW-28/Lot-02</t>
  </si>
  <si>
    <t>KISH/PW-28/Lot-03</t>
  </si>
  <si>
    <t>KISH/PW-28/Lot-04</t>
  </si>
  <si>
    <t>HOBI/PW-03</t>
  </si>
  <si>
    <t>BWDB/Sunam/HFMLIP/PW-07 Dharmapasha Rui Beel (Division-1)</t>
  </si>
  <si>
    <t>TA_From 695 to 935=240</t>
  </si>
  <si>
    <t>TA_From 965 to 1015=50</t>
  </si>
  <si>
    <t>TA_From 4500 to 4570=40</t>
  </si>
  <si>
    <t>TA_From 35020 to 35100=40</t>
  </si>
  <si>
    <t>TB_From 0 to 695=695</t>
  </si>
  <si>
    <t>TB_From 1015 to 2180=1165</t>
  </si>
  <si>
    <t>RS_4600_ibtw_7800=850</t>
  </si>
  <si>
    <t>FF_30M_at_950</t>
  </si>
  <si>
    <t>FF_15M_at_4520</t>
  </si>
  <si>
    <t>FF_15M_at_35050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</si>
</sst>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20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4" fontId="4" fillId="5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6" fillId="0" borderId="0" xfId="0" applyNumberFormat="1" applyFont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0" fillId="6" borderId="0" xfId="0" applyFill="1"/>
    <xf numFmtId="164" fontId="6" fillId="0" borderId="2" xfId="0" applyNumberFormat="1" applyFont="1" applyBorder="1"/>
    <xf numFmtId="0" fontId="23" fillId="10" borderId="2" xfId="0" applyFont="1" applyFill="1" applyBorder="1" applyAlignment="1">
      <alignment horizontal="center" vertical="center" wrapText="1"/>
    </xf>
    <xf numFmtId="0" fontId="23" fillId="11" borderId="2" xfId="0" applyFont="1" applyFill="1" applyBorder="1" applyAlignment="1">
      <alignment horizontal="center" vertical="center" wrapText="1"/>
    </xf>
    <xf numFmtId="0" fontId="23" fillId="12" borderId="2" xfId="0" applyFont="1" applyFill="1" applyBorder="1" applyAlignment="1">
      <alignment horizontal="center" vertical="center" wrapText="1"/>
    </xf>
    <xf numFmtId="0" fontId="23" fillId="1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4" fontId="4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/>
    <xf numFmtId="0" fontId="23" fillId="3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activeCell="C64" sqref="C64"/>
    </sheetView>
  </sheetViews>
  <sheetFormatPr defaultRowHeight="14.4"/>
  <cols>
    <col min="1" max="1" width="13.5546875" customWidth="1"/>
    <col min="2" max="2" width="18.44140625" customWidth="1"/>
    <col min="3" max="3" width="23.109375" customWidth="1"/>
  </cols>
  <sheetData>
    <row r="1" spans="1:3">
      <c r="A1" s="163" t="s">
        <v>531</v>
      </c>
      <c r="B1" s="163" t="s">
        <v>532</v>
      </c>
      <c r="C1" s="64" t="s">
        <v>545</v>
      </c>
    </row>
    <row r="2" spans="1:3">
      <c r="A2" s="163">
        <v>1</v>
      </c>
      <c r="B2" s="163" t="s">
        <v>528</v>
      </c>
      <c r="C2" s="45">
        <v>51.09</v>
      </c>
    </row>
    <row r="3" spans="1:3">
      <c r="A3" s="163">
        <v>2</v>
      </c>
      <c r="B3" s="163" t="s">
        <v>501</v>
      </c>
      <c r="C3" s="45">
        <v>347.71</v>
      </c>
    </row>
    <row r="4" spans="1:3">
      <c r="A4" s="163">
        <v>3</v>
      </c>
      <c r="B4" s="163" t="s">
        <v>492</v>
      </c>
      <c r="C4" s="45">
        <v>625.92999999999995</v>
      </c>
    </row>
    <row r="5" spans="1:3">
      <c r="A5" s="163">
        <v>4</v>
      </c>
      <c r="B5" s="163" t="s">
        <v>486</v>
      </c>
      <c r="C5" s="45">
        <v>714.69</v>
      </c>
    </row>
    <row r="6" spans="1:3">
      <c r="A6" s="163">
        <v>5</v>
      </c>
      <c r="B6" s="163" t="s">
        <v>483</v>
      </c>
      <c r="C6" s="45">
        <v>575.15</v>
      </c>
    </row>
    <row r="7" spans="1:3">
      <c r="A7" s="163">
        <v>6</v>
      </c>
      <c r="B7" s="163" t="s">
        <v>474</v>
      </c>
      <c r="C7" s="45">
        <v>837.25</v>
      </c>
    </row>
    <row r="8" spans="1:3">
      <c r="A8" s="163">
        <v>7</v>
      </c>
      <c r="B8" s="45" t="s">
        <v>463</v>
      </c>
      <c r="C8" s="172">
        <v>565.07000000000005</v>
      </c>
    </row>
    <row r="9" spans="1:3">
      <c r="A9" s="163">
        <v>8</v>
      </c>
      <c r="B9" s="163" t="s">
        <v>533</v>
      </c>
      <c r="C9" s="163">
        <v>0</v>
      </c>
    </row>
    <row r="10" spans="1:3">
      <c r="A10" s="163">
        <v>9</v>
      </c>
      <c r="B10" s="45" t="s">
        <v>444</v>
      </c>
      <c r="C10" s="172">
        <v>712.33</v>
      </c>
    </row>
    <row r="11" spans="1:3">
      <c r="A11" s="163">
        <v>10</v>
      </c>
      <c r="B11" s="45" t="s">
        <v>434</v>
      </c>
      <c r="C11" s="45">
        <v>409.68</v>
      </c>
    </row>
    <row r="12" spans="1:3">
      <c r="A12" s="163">
        <v>11</v>
      </c>
      <c r="B12" s="45" t="s">
        <v>431</v>
      </c>
      <c r="C12" s="45">
        <v>522.86</v>
      </c>
    </row>
    <row r="13" spans="1:3">
      <c r="A13" s="163">
        <v>12</v>
      </c>
      <c r="B13" s="163" t="s">
        <v>424</v>
      </c>
      <c r="C13" s="45">
        <v>705.59</v>
      </c>
    </row>
    <row r="14" spans="1:3">
      <c r="A14" s="163">
        <v>13</v>
      </c>
      <c r="B14" s="45" t="s">
        <v>453</v>
      </c>
      <c r="C14" s="173">
        <v>647.20000000000005</v>
      </c>
    </row>
    <row r="15" spans="1:3">
      <c r="A15" s="163">
        <v>14</v>
      </c>
      <c r="B15" s="45" t="s">
        <v>450</v>
      </c>
      <c r="C15" s="45">
        <v>806.89</v>
      </c>
    </row>
    <row r="16" spans="1:3">
      <c r="A16" s="163">
        <v>15</v>
      </c>
      <c r="B16" s="45" t="s">
        <v>445</v>
      </c>
      <c r="C16" s="45">
        <v>333.94</v>
      </c>
    </row>
    <row r="17" spans="1:3">
      <c r="A17" s="163">
        <v>16</v>
      </c>
      <c r="B17" s="45" t="s">
        <v>428</v>
      </c>
      <c r="C17" s="45">
        <v>721.62</v>
      </c>
    </row>
    <row r="18" spans="1:3">
      <c r="A18" s="163">
        <v>17</v>
      </c>
      <c r="B18" s="45" t="s">
        <v>409</v>
      </c>
      <c r="C18" s="172">
        <v>1451.95</v>
      </c>
    </row>
    <row r="19" spans="1:3">
      <c r="A19" s="163">
        <v>18</v>
      </c>
      <c r="B19" s="163" t="s">
        <v>505</v>
      </c>
      <c r="C19" s="45">
        <v>711.02</v>
      </c>
    </row>
    <row r="20" spans="1:3">
      <c r="A20" s="163">
        <v>19</v>
      </c>
      <c r="B20" s="45" t="s">
        <v>415</v>
      </c>
      <c r="C20" s="172">
        <v>331.35</v>
      </c>
    </row>
    <row r="21" spans="1:3">
      <c r="A21" s="163">
        <v>20</v>
      </c>
      <c r="B21" s="163" t="s">
        <v>388</v>
      </c>
      <c r="C21" s="45">
        <v>501.12</v>
      </c>
    </row>
    <row r="22" spans="1:3">
      <c r="A22" s="163">
        <v>21</v>
      </c>
      <c r="B22" s="163" t="s">
        <v>520</v>
      </c>
      <c r="C22" s="45">
        <v>268.24</v>
      </c>
    </row>
    <row r="23" spans="1:3">
      <c r="A23" s="163">
        <v>22</v>
      </c>
      <c r="B23" s="45" t="s">
        <v>402</v>
      </c>
      <c r="C23" s="45">
        <v>281.05</v>
      </c>
    </row>
    <row r="24" spans="1:3">
      <c r="A24" s="163">
        <v>23</v>
      </c>
      <c r="B24" s="163" t="s">
        <v>356</v>
      </c>
      <c r="C24" s="174">
        <v>720.33</v>
      </c>
    </row>
    <row r="25" spans="1:3">
      <c r="A25" s="163">
        <v>24</v>
      </c>
      <c r="B25" s="45" t="s">
        <v>362</v>
      </c>
      <c r="C25" s="172">
        <v>890.42</v>
      </c>
    </row>
    <row r="26" spans="1:3">
      <c r="A26" s="163">
        <v>25</v>
      </c>
      <c r="B26" s="45" t="s">
        <v>375</v>
      </c>
      <c r="C26" s="45">
        <v>749.37</v>
      </c>
    </row>
    <row r="27" spans="1:3">
      <c r="A27" s="163">
        <v>26</v>
      </c>
      <c r="B27" s="163" t="s">
        <v>368</v>
      </c>
      <c r="C27" s="45">
        <v>501.12</v>
      </c>
    </row>
    <row r="28" spans="1:3">
      <c r="A28" s="163">
        <v>27</v>
      </c>
      <c r="B28" s="45" t="s">
        <v>534</v>
      </c>
      <c r="C28" s="45">
        <v>0</v>
      </c>
    </row>
    <row r="29" spans="1:3">
      <c r="A29" s="163">
        <v>28</v>
      </c>
      <c r="B29" s="163" t="s">
        <v>586</v>
      </c>
      <c r="C29" s="163">
        <v>61.6</v>
      </c>
    </row>
    <row r="30" spans="1:3">
      <c r="A30" s="163">
        <v>29</v>
      </c>
      <c r="B30" s="163" t="s">
        <v>587</v>
      </c>
      <c r="C30" s="163">
        <v>0</v>
      </c>
    </row>
    <row r="31" spans="1:3">
      <c r="A31" s="163">
        <v>30</v>
      </c>
      <c r="B31" s="163" t="s">
        <v>588</v>
      </c>
      <c r="C31" s="163">
        <v>0</v>
      </c>
    </row>
    <row r="32" spans="1:3">
      <c r="A32" s="163">
        <v>31</v>
      </c>
      <c r="B32" s="163" t="s">
        <v>589</v>
      </c>
      <c r="C32" s="163">
        <v>74.41</v>
      </c>
    </row>
    <row r="33" spans="1:3">
      <c r="A33" s="163">
        <v>32</v>
      </c>
      <c r="B33" s="163" t="s">
        <v>535</v>
      </c>
      <c r="C33" s="163">
        <v>0</v>
      </c>
    </row>
    <row r="34" spans="1:3">
      <c r="A34" s="163">
        <v>33</v>
      </c>
      <c r="B34" s="163" t="s">
        <v>536</v>
      </c>
      <c r="C34" s="163">
        <v>0</v>
      </c>
    </row>
    <row r="35" spans="1:3">
      <c r="A35" s="163">
        <v>34</v>
      </c>
      <c r="B35" s="163" t="s">
        <v>537</v>
      </c>
      <c r="C35" s="163">
        <v>0</v>
      </c>
    </row>
    <row r="36" spans="1:3">
      <c r="A36" s="163">
        <v>35</v>
      </c>
      <c r="B36" s="163" t="s">
        <v>538</v>
      </c>
      <c r="C36" s="163">
        <v>0</v>
      </c>
    </row>
    <row r="37" spans="1:3">
      <c r="A37" s="163">
        <v>36</v>
      </c>
      <c r="B37" s="163" t="s">
        <v>539</v>
      </c>
      <c r="C37" s="163">
        <v>0</v>
      </c>
    </row>
    <row r="38" spans="1:3">
      <c r="A38" s="163">
        <v>37</v>
      </c>
      <c r="B38" s="163" t="s">
        <v>540</v>
      </c>
      <c r="C38" s="163">
        <v>0</v>
      </c>
    </row>
    <row r="39" spans="1:3">
      <c r="A39" s="163">
        <v>38</v>
      </c>
      <c r="B39" s="163" t="s">
        <v>541</v>
      </c>
      <c r="C39" s="163">
        <v>0</v>
      </c>
    </row>
    <row r="40" spans="1:3">
      <c r="A40" s="163">
        <v>39</v>
      </c>
      <c r="B40" s="163" t="s">
        <v>542</v>
      </c>
      <c r="C40" s="163">
        <v>0</v>
      </c>
    </row>
    <row r="41" spans="1:3">
      <c r="A41" s="163">
        <v>40</v>
      </c>
      <c r="B41" s="163" t="s">
        <v>543</v>
      </c>
      <c r="C41" s="163">
        <v>0</v>
      </c>
    </row>
    <row r="42" spans="1:3">
      <c r="A42" s="163">
        <v>41</v>
      </c>
      <c r="B42" s="163" t="s">
        <v>544</v>
      </c>
      <c r="C42" s="163">
        <v>0</v>
      </c>
    </row>
    <row r="43" spans="1:3">
      <c r="A43" s="163">
        <v>42</v>
      </c>
      <c r="B43" s="163" t="s">
        <v>117</v>
      </c>
      <c r="C43" s="163">
        <v>938.57</v>
      </c>
    </row>
    <row r="44" spans="1:3">
      <c r="A44" s="163">
        <v>43</v>
      </c>
      <c r="B44" s="163" t="s">
        <v>128</v>
      </c>
      <c r="C44" s="163">
        <v>1079.52</v>
      </c>
    </row>
    <row r="45" spans="1:3">
      <c r="A45" s="163">
        <v>44</v>
      </c>
      <c r="B45" s="163" t="s">
        <v>590</v>
      </c>
      <c r="C45" s="163">
        <v>0</v>
      </c>
    </row>
    <row r="46" spans="1:3">
      <c r="A46" s="163">
        <v>45</v>
      </c>
      <c r="B46" s="163" t="s">
        <v>179</v>
      </c>
      <c r="C46" s="163">
        <v>655.94</v>
      </c>
    </row>
    <row r="47" spans="1:3">
      <c r="A47" s="163">
        <v>46</v>
      </c>
      <c r="B47" s="163" t="s">
        <v>139</v>
      </c>
      <c r="C47" s="163">
        <v>307.8</v>
      </c>
    </row>
    <row r="48" spans="1:3">
      <c r="A48" s="163">
        <v>47</v>
      </c>
      <c r="B48" s="163" t="s">
        <v>150</v>
      </c>
      <c r="C48" s="163">
        <v>1094.31</v>
      </c>
    </row>
    <row r="49" spans="1:3">
      <c r="A49" s="163">
        <v>48</v>
      </c>
      <c r="B49" s="163" t="s">
        <v>169</v>
      </c>
      <c r="C49" s="163">
        <v>667.67</v>
      </c>
    </row>
    <row r="50" spans="1:3">
      <c r="A50" s="163">
        <v>49</v>
      </c>
      <c r="B50" s="163" t="s">
        <v>13</v>
      </c>
      <c r="C50" s="163">
        <v>817.97</v>
      </c>
    </row>
    <row r="51" spans="1:3">
      <c r="A51" s="163">
        <v>50</v>
      </c>
      <c r="B51" s="163" t="s">
        <v>22</v>
      </c>
      <c r="C51" s="163">
        <v>475.85</v>
      </c>
    </row>
    <row r="52" spans="1:3">
      <c r="A52" s="163">
        <v>51</v>
      </c>
      <c r="B52" s="163" t="s">
        <v>34</v>
      </c>
      <c r="C52" s="163">
        <v>712.73</v>
      </c>
    </row>
    <row r="53" spans="1:3">
      <c r="A53" s="163">
        <v>52</v>
      </c>
      <c r="B53" s="163" t="s">
        <v>40</v>
      </c>
      <c r="C53" s="163">
        <v>844.17</v>
      </c>
    </row>
    <row r="54" spans="1:3">
      <c r="A54" s="163">
        <v>53</v>
      </c>
      <c r="B54" s="163" t="s">
        <v>53</v>
      </c>
      <c r="C54" s="163">
        <v>635.34</v>
      </c>
    </row>
    <row r="55" spans="1:3">
      <c r="A55" s="163">
        <v>54</v>
      </c>
      <c r="B55" s="163" t="s">
        <v>63</v>
      </c>
      <c r="C55" s="163">
        <v>375.82</v>
      </c>
    </row>
    <row r="56" spans="1:3">
      <c r="A56" s="163">
        <v>55</v>
      </c>
      <c r="B56" s="163" t="s">
        <v>74</v>
      </c>
      <c r="C56" s="163">
        <v>567.71</v>
      </c>
    </row>
    <row r="57" spans="1:3">
      <c r="A57" s="163">
        <v>56</v>
      </c>
      <c r="B57" s="163" t="s">
        <v>580</v>
      </c>
      <c r="C57" s="163">
        <v>134.16</v>
      </c>
    </row>
    <row r="58" spans="1:3">
      <c r="A58" s="163">
        <v>57</v>
      </c>
      <c r="B58" s="163" t="s">
        <v>314</v>
      </c>
      <c r="C58" s="163">
        <v>913.55</v>
      </c>
    </row>
    <row r="59" spans="1:3">
      <c r="A59" s="163">
        <v>58</v>
      </c>
      <c r="B59" s="163" t="s">
        <v>312</v>
      </c>
      <c r="C59" s="163">
        <v>926.3</v>
      </c>
    </row>
    <row r="60" spans="1:3">
      <c r="A60" s="163">
        <v>59</v>
      </c>
      <c r="B60" s="163" t="s">
        <v>310</v>
      </c>
      <c r="C60" s="163">
        <v>511.73</v>
      </c>
    </row>
    <row r="61" spans="1:3">
      <c r="A61" s="163">
        <v>60</v>
      </c>
      <c r="B61" s="163" t="s">
        <v>308</v>
      </c>
      <c r="C61" s="163">
        <v>1521.41</v>
      </c>
    </row>
    <row r="62" spans="1:3">
      <c r="A62" s="163">
        <v>61</v>
      </c>
      <c r="B62" s="163" t="s">
        <v>306</v>
      </c>
      <c r="C62" s="163">
        <v>1061.82</v>
      </c>
    </row>
    <row r="63" spans="1:3">
      <c r="A63" s="163">
        <v>62</v>
      </c>
      <c r="B63" s="163" t="s">
        <v>303</v>
      </c>
      <c r="C63" s="163">
        <v>1268.067</v>
      </c>
    </row>
    <row r="64" spans="1:3">
      <c r="A64" s="163">
        <v>63</v>
      </c>
      <c r="B64" s="163" t="s">
        <v>581</v>
      </c>
      <c r="C64" s="163">
        <v>0</v>
      </c>
    </row>
    <row r="65" spans="3:3">
      <c r="C65" s="6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4.4"/>
  <cols>
    <col min="2" max="2" width="24.33203125" customWidth="1"/>
    <col min="3" max="3" width="54.44140625" style="22" customWidth="1"/>
    <col min="4" max="4" width="15.33203125" customWidth="1"/>
    <col min="5" max="5" width="18.6640625" customWidth="1"/>
    <col min="6" max="6" width="21" customWidth="1"/>
    <col min="7" max="7" width="16" customWidth="1"/>
    <col min="8" max="8" width="29.33203125" customWidth="1"/>
    <col min="9" max="9" width="22.33203125" customWidth="1"/>
    <col min="10" max="12" width="24.33203125" customWidth="1"/>
    <col min="13" max="13" width="33.33203125" hidden="1" customWidth="1"/>
    <col min="14" max="14" width="18.33203125" hidden="1" customWidth="1"/>
    <col min="15" max="15" width="51.33203125" customWidth="1"/>
    <col min="16" max="16" width="15.5546875" customWidth="1"/>
  </cols>
  <sheetData>
    <row r="1" spans="1:16" ht="63">
      <c r="A1" s="30" t="s">
        <v>78</v>
      </c>
      <c r="B1" s="30" t="s">
        <v>0</v>
      </c>
      <c r="C1" s="30" t="s">
        <v>79</v>
      </c>
      <c r="D1" s="30" t="s">
        <v>90</v>
      </c>
      <c r="E1" s="30" t="s">
        <v>91</v>
      </c>
      <c r="F1" s="30" t="s">
        <v>80</v>
      </c>
      <c r="G1" s="30" t="s">
        <v>81</v>
      </c>
      <c r="H1" s="30" t="s">
        <v>82</v>
      </c>
      <c r="I1" s="30" t="s">
        <v>77</v>
      </c>
      <c r="J1" s="30" t="s">
        <v>93</v>
      </c>
      <c r="K1" s="30" t="s">
        <v>85</v>
      </c>
      <c r="L1" s="30" t="s">
        <v>94</v>
      </c>
      <c r="M1" s="30" t="s">
        <v>83</v>
      </c>
      <c r="N1" s="30" t="s">
        <v>84</v>
      </c>
      <c r="O1" s="31" t="s">
        <v>96</v>
      </c>
    </row>
    <row r="2" spans="1:16" s="28" customFormat="1" ht="45.75" customHeight="1">
      <c r="A2" s="104">
        <v>1</v>
      </c>
      <c r="B2" s="96" t="s">
        <v>117</v>
      </c>
      <c r="C2" s="97" t="s">
        <v>116</v>
      </c>
      <c r="D2" s="98" t="s">
        <v>18</v>
      </c>
      <c r="E2" s="100">
        <v>7</v>
      </c>
      <c r="F2" s="103">
        <v>151.38499999999999</v>
      </c>
      <c r="G2" s="147">
        <v>10</v>
      </c>
      <c r="H2" s="103">
        <v>40</v>
      </c>
      <c r="I2" s="100">
        <f t="shared" ref="I2:I48" si="0">F2-H2</f>
        <v>111.38499999999999</v>
      </c>
      <c r="J2" s="100">
        <v>151.38499999999999</v>
      </c>
      <c r="K2" s="100">
        <v>151.38499999999999</v>
      </c>
      <c r="L2" s="99" t="s">
        <v>100</v>
      </c>
      <c r="M2" s="104"/>
      <c r="N2" s="104"/>
      <c r="O2" s="99"/>
      <c r="P2" s="126">
        <v>1</v>
      </c>
    </row>
    <row r="3" spans="1:16" s="28" customFormat="1" ht="46.5" customHeight="1">
      <c r="A3" s="104">
        <v>2</v>
      </c>
      <c r="B3" s="96" t="s">
        <v>117</v>
      </c>
      <c r="C3" s="97" t="s">
        <v>120</v>
      </c>
      <c r="D3" s="98" t="s">
        <v>18</v>
      </c>
      <c r="E3" s="100">
        <v>7</v>
      </c>
      <c r="F3" s="103">
        <v>151.38499999999999</v>
      </c>
      <c r="G3" s="147">
        <v>10</v>
      </c>
      <c r="H3" s="103">
        <v>40</v>
      </c>
      <c r="I3" s="100">
        <f t="shared" si="0"/>
        <v>111.38499999999999</v>
      </c>
      <c r="J3" s="100">
        <v>151.38499999999999</v>
      </c>
      <c r="K3" s="100">
        <v>151.38499999999999</v>
      </c>
      <c r="L3" s="99" t="s">
        <v>100</v>
      </c>
      <c r="M3" s="104"/>
      <c r="N3" s="104"/>
      <c r="O3" s="99"/>
      <c r="P3" s="126">
        <v>1</v>
      </c>
    </row>
    <row r="4" spans="1:16" s="28" customFormat="1" ht="34.5" customHeight="1">
      <c r="A4" s="104">
        <v>3</v>
      </c>
      <c r="B4" s="96" t="s">
        <v>117</v>
      </c>
      <c r="C4" s="97" t="s">
        <v>121</v>
      </c>
      <c r="D4" s="98" t="s">
        <v>18</v>
      </c>
      <c r="E4" s="100">
        <v>17.399999999999999</v>
      </c>
      <c r="F4" s="103">
        <v>732.6</v>
      </c>
      <c r="G4" s="147">
        <v>8</v>
      </c>
      <c r="H4" s="103">
        <v>561.93279999999993</v>
      </c>
      <c r="I4" s="100">
        <f t="shared" si="0"/>
        <v>170.66720000000009</v>
      </c>
      <c r="J4" s="100">
        <v>585.24</v>
      </c>
      <c r="K4" s="100">
        <v>585.24</v>
      </c>
      <c r="L4" s="99" t="s">
        <v>99</v>
      </c>
      <c r="M4" s="104"/>
      <c r="N4" s="104"/>
      <c r="O4" s="99" t="s">
        <v>338</v>
      </c>
      <c r="P4" s="126">
        <v>1</v>
      </c>
    </row>
    <row r="5" spans="1:16" s="28" customFormat="1" ht="34.5" customHeight="1">
      <c r="A5" s="104">
        <v>4</v>
      </c>
      <c r="B5" s="96" t="s">
        <v>117</v>
      </c>
      <c r="C5" s="97" t="s">
        <v>122</v>
      </c>
      <c r="D5" s="98" t="s">
        <v>18</v>
      </c>
      <c r="E5" s="100">
        <v>2.9249999999999998</v>
      </c>
      <c r="F5" s="103">
        <v>99.9</v>
      </c>
      <c r="G5" s="147">
        <v>8</v>
      </c>
      <c r="H5" s="103">
        <v>76.627199999999988</v>
      </c>
      <c r="I5" s="100">
        <f t="shared" si="0"/>
        <v>23.272800000000018</v>
      </c>
      <c r="J5" s="100">
        <v>99.9</v>
      </c>
      <c r="K5" s="100">
        <v>99.9</v>
      </c>
      <c r="L5" s="99" t="s">
        <v>100</v>
      </c>
      <c r="M5" s="104"/>
      <c r="N5" s="104"/>
      <c r="O5" s="99"/>
      <c r="P5" s="126">
        <v>1</v>
      </c>
    </row>
    <row r="6" spans="1:16" s="28" customFormat="1" ht="34.5" customHeight="1">
      <c r="A6" s="104">
        <v>5</v>
      </c>
      <c r="B6" s="96" t="s">
        <v>117</v>
      </c>
      <c r="C6" s="97" t="s">
        <v>123</v>
      </c>
      <c r="D6" s="98" t="s">
        <v>124</v>
      </c>
      <c r="E6" s="100">
        <v>1</v>
      </c>
      <c r="F6" s="103">
        <v>208</v>
      </c>
      <c r="G6" s="147">
        <v>3</v>
      </c>
      <c r="H6" s="103">
        <v>0</v>
      </c>
      <c r="I6" s="100">
        <f t="shared" si="0"/>
        <v>208</v>
      </c>
      <c r="J6" s="100">
        <v>318.42</v>
      </c>
      <c r="K6" s="100">
        <v>318.42</v>
      </c>
      <c r="L6" s="99" t="s">
        <v>99</v>
      </c>
      <c r="M6" s="105"/>
      <c r="N6" s="104"/>
      <c r="O6" s="99"/>
      <c r="P6" s="126">
        <v>1</v>
      </c>
    </row>
    <row r="7" spans="1:16" s="28" customFormat="1" ht="34.5" customHeight="1">
      <c r="A7" s="104">
        <v>6</v>
      </c>
      <c r="B7" s="96" t="s">
        <v>117</v>
      </c>
      <c r="C7" s="97" t="s">
        <v>125</v>
      </c>
      <c r="D7" s="98" t="s">
        <v>124</v>
      </c>
      <c r="E7" s="99">
        <v>1</v>
      </c>
      <c r="F7" s="100">
        <v>178.13</v>
      </c>
      <c r="G7" s="147">
        <v>5</v>
      </c>
      <c r="H7" s="99">
        <v>0</v>
      </c>
      <c r="I7" s="99">
        <f t="shared" si="0"/>
        <v>178.13</v>
      </c>
      <c r="J7" s="99">
        <v>149.54</v>
      </c>
      <c r="K7" s="99">
        <v>149.54</v>
      </c>
      <c r="L7" s="99" t="s">
        <v>99</v>
      </c>
      <c r="M7" s="106"/>
      <c r="N7" s="106"/>
      <c r="O7" s="99" t="s">
        <v>339</v>
      </c>
      <c r="P7" s="126">
        <v>1</v>
      </c>
    </row>
    <row r="8" spans="1:16" s="28" customFormat="1" ht="41.1" customHeight="1">
      <c r="A8" s="104">
        <v>7</v>
      </c>
      <c r="B8" s="96" t="s">
        <v>128</v>
      </c>
      <c r="C8" s="97" t="s">
        <v>127</v>
      </c>
      <c r="D8" s="98" t="s">
        <v>12</v>
      </c>
      <c r="E8" s="99">
        <v>7.23</v>
      </c>
      <c r="F8" s="100">
        <v>274.56</v>
      </c>
      <c r="G8" s="147">
        <v>10</v>
      </c>
      <c r="H8" s="99">
        <v>119.67432715551976</v>
      </c>
      <c r="I8" s="99">
        <f t="shared" si="0"/>
        <v>154.88567284448024</v>
      </c>
      <c r="J8" s="99">
        <v>274.56</v>
      </c>
      <c r="K8" s="99">
        <v>274.56</v>
      </c>
      <c r="L8" s="99" t="s">
        <v>100</v>
      </c>
      <c r="M8" s="102"/>
      <c r="N8" s="102"/>
      <c r="O8" s="99"/>
      <c r="P8" s="126">
        <v>1</v>
      </c>
    </row>
    <row r="9" spans="1:16" s="28" customFormat="1" ht="83.1" customHeight="1">
      <c r="A9" s="104">
        <v>8</v>
      </c>
      <c r="B9" s="96" t="s">
        <v>128</v>
      </c>
      <c r="C9" s="97" t="s">
        <v>130</v>
      </c>
      <c r="D9" s="98" t="s">
        <v>12</v>
      </c>
      <c r="E9" s="99">
        <v>6.8940000000000001</v>
      </c>
      <c r="F9" s="100">
        <v>225.46</v>
      </c>
      <c r="G9" s="147">
        <v>10</v>
      </c>
      <c r="H9" s="99">
        <v>98.272777536725968</v>
      </c>
      <c r="I9" s="99">
        <f>F9-H9</f>
        <v>127.18722246327404</v>
      </c>
      <c r="J9" s="99">
        <v>0</v>
      </c>
      <c r="K9" s="99">
        <v>0</v>
      </c>
      <c r="L9" s="99" t="s">
        <v>99</v>
      </c>
      <c r="M9" s="107"/>
      <c r="N9" s="107"/>
      <c r="O9" s="99" t="s">
        <v>339</v>
      </c>
      <c r="P9" s="126">
        <v>1</v>
      </c>
    </row>
    <row r="10" spans="1:16" s="28" customFormat="1" ht="41.1" customHeight="1">
      <c r="A10" s="104">
        <v>9</v>
      </c>
      <c r="B10" s="96" t="s">
        <v>128</v>
      </c>
      <c r="C10" s="97" t="s">
        <v>131</v>
      </c>
      <c r="D10" s="98" t="s">
        <v>12</v>
      </c>
      <c r="E10" s="99">
        <v>16.02</v>
      </c>
      <c r="F10" s="100">
        <v>318.42</v>
      </c>
      <c r="G10" s="147">
        <v>10</v>
      </c>
      <c r="H10" s="99">
        <v>138.7918824769107</v>
      </c>
      <c r="I10" s="99">
        <f t="shared" si="0"/>
        <v>179.62811752308932</v>
      </c>
      <c r="J10" s="99">
        <v>37.083282497250011</v>
      </c>
      <c r="K10" s="99">
        <v>37.083282497250011</v>
      </c>
      <c r="L10" s="99" t="s">
        <v>100</v>
      </c>
      <c r="M10" s="108"/>
      <c r="N10" s="107"/>
      <c r="O10" s="99"/>
      <c r="P10" s="126">
        <v>1</v>
      </c>
    </row>
    <row r="11" spans="1:16" s="28" customFormat="1" ht="41.1" customHeight="1">
      <c r="A11" s="104">
        <v>10</v>
      </c>
      <c r="B11" s="96" t="s">
        <v>128</v>
      </c>
      <c r="C11" s="97" t="s">
        <v>132</v>
      </c>
      <c r="D11" s="98" t="s">
        <v>12</v>
      </c>
      <c r="E11" s="99">
        <v>8.36</v>
      </c>
      <c r="F11" s="100">
        <v>149.54</v>
      </c>
      <c r="G11" s="147">
        <v>10</v>
      </c>
      <c r="H11" s="99">
        <v>65.181012830843599</v>
      </c>
      <c r="I11" s="99">
        <f t="shared" si="0"/>
        <v>84.358987169156393</v>
      </c>
      <c r="J11" s="99">
        <v>149.54</v>
      </c>
      <c r="K11" s="99">
        <v>149.54</v>
      </c>
      <c r="L11" s="99" t="s">
        <v>100</v>
      </c>
      <c r="M11" s="107"/>
      <c r="N11" s="107"/>
      <c r="O11" s="99"/>
      <c r="P11" s="126">
        <v>1</v>
      </c>
    </row>
    <row r="12" spans="1:16" s="28" customFormat="1" ht="61.2" customHeight="1">
      <c r="A12" s="104">
        <v>11</v>
      </c>
      <c r="B12" s="96" t="s">
        <v>128</v>
      </c>
      <c r="C12" s="97" t="s">
        <v>133</v>
      </c>
      <c r="D12" s="98" t="s">
        <v>12</v>
      </c>
      <c r="E12" s="99">
        <v>1.6950000000000001</v>
      </c>
      <c r="F12" s="100">
        <v>132.86610229999999</v>
      </c>
      <c r="G12" s="147">
        <v>8</v>
      </c>
      <c r="H12" s="99">
        <v>101.26402212452695</v>
      </c>
      <c r="I12" s="99">
        <f t="shared" si="0"/>
        <v>31.602080175473048</v>
      </c>
      <c r="J12" s="99">
        <v>0</v>
      </c>
      <c r="K12" s="99">
        <v>0</v>
      </c>
      <c r="L12" s="99" t="s">
        <v>99</v>
      </c>
      <c r="M12" s="107"/>
      <c r="N12" s="107"/>
      <c r="O12" s="99" t="s">
        <v>339</v>
      </c>
      <c r="P12" s="126">
        <v>1</v>
      </c>
    </row>
    <row r="13" spans="1:16" s="28" customFormat="1" ht="41.1" customHeight="1">
      <c r="A13" s="104">
        <v>12</v>
      </c>
      <c r="B13" s="96" t="s">
        <v>128</v>
      </c>
      <c r="C13" s="97" t="s">
        <v>134</v>
      </c>
      <c r="D13" s="98" t="s">
        <v>12</v>
      </c>
      <c r="E13" s="99">
        <v>1.79</v>
      </c>
      <c r="F13" s="100">
        <v>53.047480929999999</v>
      </c>
      <c r="G13" s="147">
        <v>8</v>
      </c>
      <c r="H13" s="99">
        <v>40.43018640237436</v>
      </c>
      <c r="I13" s="99">
        <f t="shared" si="0"/>
        <v>12.617294527625639</v>
      </c>
      <c r="J13" s="99">
        <v>53.047480929999999</v>
      </c>
      <c r="K13" s="99">
        <v>53.047480929999999</v>
      </c>
      <c r="L13" s="99" t="s">
        <v>100</v>
      </c>
      <c r="M13" s="107"/>
      <c r="N13" s="107"/>
      <c r="O13" s="107"/>
      <c r="P13" s="126">
        <v>1</v>
      </c>
    </row>
    <row r="14" spans="1:16" s="28" customFormat="1" ht="41.1" customHeight="1">
      <c r="A14" s="104">
        <v>13</v>
      </c>
      <c r="B14" s="96" t="s">
        <v>128</v>
      </c>
      <c r="C14" s="97" t="s">
        <v>135</v>
      </c>
      <c r="D14" s="98" t="s">
        <v>12</v>
      </c>
      <c r="E14" s="99">
        <v>2.72</v>
      </c>
      <c r="F14" s="100">
        <v>29.974988280000002</v>
      </c>
      <c r="G14" s="147">
        <v>8</v>
      </c>
      <c r="H14" s="99">
        <v>22.845464899050903</v>
      </c>
      <c r="I14" s="99">
        <f t="shared" si="0"/>
        <v>7.1295233809490988</v>
      </c>
      <c r="J14" s="99">
        <v>29.974988280000002</v>
      </c>
      <c r="K14" s="99">
        <v>29.974988280000002</v>
      </c>
      <c r="L14" s="99" t="s">
        <v>100</v>
      </c>
      <c r="M14" s="107"/>
      <c r="N14" s="107"/>
      <c r="O14" s="109"/>
      <c r="P14" s="126">
        <v>1</v>
      </c>
    </row>
    <row r="15" spans="1:16" s="28" customFormat="1" ht="61.2" customHeight="1">
      <c r="A15" s="104">
        <v>14</v>
      </c>
      <c r="B15" s="96" t="s">
        <v>128</v>
      </c>
      <c r="C15" s="97" t="s">
        <v>136</v>
      </c>
      <c r="D15" s="98" t="s">
        <v>124</v>
      </c>
      <c r="E15" s="100">
        <v>1</v>
      </c>
      <c r="F15" s="100">
        <v>168.38</v>
      </c>
      <c r="G15" s="147">
        <v>5</v>
      </c>
      <c r="H15" s="100">
        <v>0</v>
      </c>
      <c r="I15" s="100">
        <f t="shared" si="0"/>
        <v>168.38</v>
      </c>
      <c r="J15" s="100">
        <v>50.514000000000003</v>
      </c>
      <c r="K15" s="100">
        <v>168.38</v>
      </c>
      <c r="L15" s="99" t="s">
        <v>95</v>
      </c>
      <c r="M15" s="110"/>
      <c r="N15" s="110"/>
      <c r="O15" s="99" t="s">
        <v>340</v>
      </c>
      <c r="P15" s="126">
        <v>1</v>
      </c>
    </row>
    <row r="16" spans="1:16" s="28" customFormat="1" ht="57.6" customHeight="1">
      <c r="A16" s="104">
        <v>36</v>
      </c>
      <c r="B16" s="96" t="s">
        <v>179</v>
      </c>
      <c r="C16" s="97" t="s">
        <v>165</v>
      </c>
      <c r="D16" s="98" t="s">
        <v>18</v>
      </c>
      <c r="E16" s="99">
        <v>23.815000000000001</v>
      </c>
      <c r="F16" s="100">
        <v>638.85</v>
      </c>
      <c r="G16" s="147">
        <v>11</v>
      </c>
      <c r="H16" s="99">
        <v>349.15035402860138</v>
      </c>
      <c r="I16" s="99">
        <f t="shared" si="0"/>
        <v>289.69964597139864</v>
      </c>
      <c r="J16" s="99">
        <v>374.97</v>
      </c>
      <c r="K16" s="99">
        <v>374.97</v>
      </c>
      <c r="L16" s="99" t="s">
        <v>99</v>
      </c>
      <c r="M16" s="107"/>
      <c r="N16" s="107"/>
      <c r="O16" s="99" t="s">
        <v>341</v>
      </c>
      <c r="P16" s="126">
        <v>1</v>
      </c>
    </row>
    <row r="17" spans="1:16" s="28" customFormat="1" ht="69.599999999999994" customHeight="1">
      <c r="A17" s="104">
        <v>37</v>
      </c>
      <c r="B17" s="96" t="s">
        <v>179</v>
      </c>
      <c r="C17" s="111" t="s">
        <v>166</v>
      </c>
      <c r="D17" s="98" t="s">
        <v>18</v>
      </c>
      <c r="E17" s="100"/>
      <c r="F17" s="100">
        <v>507.95</v>
      </c>
      <c r="G17" s="147">
        <v>11</v>
      </c>
      <c r="H17" s="100">
        <v>277.60964597139866</v>
      </c>
      <c r="I17" s="100">
        <f t="shared" si="0"/>
        <v>230.34035402860133</v>
      </c>
      <c r="J17" s="100">
        <v>346.06</v>
      </c>
      <c r="K17" s="100">
        <v>507.95</v>
      </c>
      <c r="L17" s="99"/>
      <c r="M17" s="110"/>
      <c r="N17" s="110"/>
      <c r="O17" s="99" t="s">
        <v>342</v>
      </c>
      <c r="P17" s="126">
        <v>1</v>
      </c>
    </row>
    <row r="18" spans="1:16" s="28" customFormat="1" ht="44.25" customHeight="1">
      <c r="A18" s="104">
        <v>15</v>
      </c>
      <c r="B18" s="96" t="s">
        <v>139</v>
      </c>
      <c r="C18" s="97" t="s">
        <v>138</v>
      </c>
      <c r="D18" s="98" t="s">
        <v>124</v>
      </c>
      <c r="E18" s="99">
        <v>1</v>
      </c>
      <c r="F18" s="100">
        <v>141.3235316</v>
      </c>
      <c r="G18" s="147">
        <v>3</v>
      </c>
      <c r="H18" s="99">
        <v>25.00476888439362</v>
      </c>
      <c r="I18" s="99">
        <f t="shared" si="0"/>
        <v>116.31876271560637</v>
      </c>
      <c r="J18" s="99">
        <v>0</v>
      </c>
      <c r="K18" s="99">
        <v>0</v>
      </c>
      <c r="L18" s="100" t="s">
        <v>99</v>
      </c>
      <c r="M18" s="25"/>
      <c r="N18" s="25"/>
      <c r="O18" s="99" t="s">
        <v>344</v>
      </c>
      <c r="P18" s="126">
        <v>1</v>
      </c>
    </row>
    <row r="19" spans="1:16" s="28" customFormat="1" ht="44.25" customHeight="1">
      <c r="A19" s="104">
        <v>16</v>
      </c>
      <c r="B19" s="96" t="s">
        <v>139</v>
      </c>
      <c r="C19" s="97" t="s">
        <v>141</v>
      </c>
      <c r="D19" s="98" t="s">
        <v>124</v>
      </c>
      <c r="E19" s="99">
        <v>1</v>
      </c>
      <c r="F19" s="100">
        <v>154.0745714</v>
      </c>
      <c r="G19" s="147">
        <v>3</v>
      </c>
      <c r="H19" s="99">
        <v>27.260846125211064</v>
      </c>
      <c r="I19" s="99">
        <f t="shared" si="0"/>
        <v>126.81372527478894</v>
      </c>
      <c r="J19" s="99">
        <v>0</v>
      </c>
      <c r="K19" s="99">
        <v>0</v>
      </c>
      <c r="L19" s="100" t="s">
        <v>99</v>
      </c>
      <c r="M19" s="26"/>
      <c r="N19" s="26"/>
      <c r="O19" s="99" t="s">
        <v>344</v>
      </c>
      <c r="P19" s="126">
        <v>1</v>
      </c>
    </row>
    <row r="20" spans="1:16" s="28" customFormat="1" ht="44.25" customHeight="1">
      <c r="A20" s="104">
        <v>17</v>
      </c>
      <c r="B20" s="96" t="s">
        <v>139</v>
      </c>
      <c r="C20" s="97" t="s">
        <v>142</v>
      </c>
      <c r="D20" s="98" t="s">
        <v>124</v>
      </c>
      <c r="E20" s="112">
        <v>1</v>
      </c>
      <c r="F20" s="112">
        <v>151.0703345</v>
      </c>
      <c r="G20" s="147">
        <v>3</v>
      </c>
      <c r="H20" s="112">
        <v>26.729298063058991</v>
      </c>
      <c r="I20" s="112">
        <f t="shared" si="0"/>
        <v>124.34103643694101</v>
      </c>
      <c r="J20" s="100">
        <v>45.32</v>
      </c>
      <c r="K20" s="100">
        <v>90.64</v>
      </c>
      <c r="L20" s="100" t="s">
        <v>95</v>
      </c>
      <c r="M20" s="113"/>
      <c r="N20" s="113"/>
      <c r="O20" s="99" t="s">
        <v>343</v>
      </c>
      <c r="P20" s="126">
        <v>1</v>
      </c>
    </row>
    <row r="21" spans="1:16" s="28" customFormat="1" ht="44.25" customHeight="1">
      <c r="A21" s="104">
        <v>18</v>
      </c>
      <c r="B21" s="96" t="s">
        <v>139</v>
      </c>
      <c r="C21" s="97" t="s">
        <v>144</v>
      </c>
      <c r="D21" s="98" t="s">
        <v>124</v>
      </c>
      <c r="E21" s="99">
        <v>1</v>
      </c>
      <c r="F21" s="100">
        <v>143.81093200000001</v>
      </c>
      <c r="G21" s="150">
        <v>3</v>
      </c>
      <c r="H21" s="99">
        <v>25.444871614779593</v>
      </c>
      <c r="I21" s="99">
        <f t="shared" si="0"/>
        <v>118.36606038522041</v>
      </c>
      <c r="J21" s="99">
        <v>0</v>
      </c>
      <c r="K21" s="99">
        <v>0</v>
      </c>
      <c r="L21" s="100" t="s">
        <v>99</v>
      </c>
      <c r="M21" s="25"/>
      <c r="N21" s="25"/>
      <c r="O21" s="99" t="s">
        <v>344</v>
      </c>
      <c r="P21" s="126">
        <v>1</v>
      </c>
    </row>
    <row r="22" spans="1:16" s="28" customFormat="1" ht="54" customHeight="1">
      <c r="A22" s="104">
        <v>19</v>
      </c>
      <c r="B22" s="96" t="s">
        <v>139</v>
      </c>
      <c r="C22" s="97" t="s">
        <v>145</v>
      </c>
      <c r="D22" s="98" t="s">
        <v>124</v>
      </c>
      <c r="E22" s="99">
        <v>1</v>
      </c>
      <c r="F22" s="100">
        <v>155.69327179999999</v>
      </c>
      <c r="G22" s="148">
        <v>3</v>
      </c>
      <c r="H22" s="100">
        <v>27.547247327734333</v>
      </c>
      <c r="I22" s="100">
        <f t="shared" si="0"/>
        <v>128.14602447226565</v>
      </c>
      <c r="J22" s="100">
        <v>93.41</v>
      </c>
      <c r="K22" s="100">
        <v>155.69327179999999</v>
      </c>
      <c r="L22" s="100" t="s">
        <v>95</v>
      </c>
      <c r="M22" s="109"/>
      <c r="N22" s="109"/>
      <c r="O22" s="99" t="s">
        <v>340</v>
      </c>
      <c r="P22" s="126">
        <v>1</v>
      </c>
    </row>
    <row r="23" spans="1:16" s="28" customFormat="1" ht="44.25" customHeight="1">
      <c r="A23" s="104">
        <v>20</v>
      </c>
      <c r="B23" s="96" t="s">
        <v>139</v>
      </c>
      <c r="C23" s="97" t="s">
        <v>146</v>
      </c>
      <c r="D23" s="98" t="s">
        <v>124</v>
      </c>
      <c r="E23" s="99">
        <v>1</v>
      </c>
      <c r="F23" s="100">
        <v>216.75147200000001</v>
      </c>
      <c r="G23" s="148">
        <v>3</v>
      </c>
      <c r="H23" s="100">
        <v>38.350445968561651</v>
      </c>
      <c r="I23" s="100">
        <f t="shared" si="0"/>
        <v>178.40102603143836</v>
      </c>
      <c r="J23" s="100">
        <v>130.05000000000001</v>
      </c>
      <c r="K23" s="100">
        <v>216.75147200000001</v>
      </c>
      <c r="L23" s="100" t="s">
        <v>95</v>
      </c>
      <c r="M23" s="25"/>
      <c r="N23" s="25"/>
      <c r="O23" s="99" t="s">
        <v>343</v>
      </c>
      <c r="P23" s="126">
        <v>1</v>
      </c>
    </row>
    <row r="24" spans="1:16" s="28" customFormat="1" ht="55.2" customHeight="1">
      <c r="A24" s="104">
        <v>21</v>
      </c>
      <c r="B24" s="96" t="s">
        <v>139</v>
      </c>
      <c r="C24" s="97" t="s">
        <v>147</v>
      </c>
      <c r="D24" s="98" t="s">
        <v>124</v>
      </c>
      <c r="E24" s="99">
        <v>1</v>
      </c>
      <c r="F24" s="100">
        <v>353.8204149</v>
      </c>
      <c r="G24" s="148">
        <v>3</v>
      </c>
      <c r="H24" s="100">
        <v>62.602438539363263</v>
      </c>
      <c r="I24" s="100">
        <f t="shared" si="0"/>
        <v>291.21797636063673</v>
      </c>
      <c r="J24" s="100">
        <v>353.8204149</v>
      </c>
      <c r="K24" s="100">
        <v>353.8204149</v>
      </c>
      <c r="L24" s="100" t="s">
        <v>95</v>
      </c>
      <c r="M24" s="109"/>
      <c r="N24" s="109"/>
      <c r="O24" s="99" t="s">
        <v>340</v>
      </c>
      <c r="P24" s="126">
        <v>1</v>
      </c>
    </row>
    <row r="25" spans="1:16" s="28" customFormat="1" ht="44.25" customHeight="1">
      <c r="A25" s="104">
        <v>22</v>
      </c>
      <c r="B25" s="96" t="s">
        <v>150</v>
      </c>
      <c r="C25" s="97" t="s">
        <v>149</v>
      </c>
      <c r="D25" s="98" t="s">
        <v>124</v>
      </c>
      <c r="E25" s="99">
        <v>1</v>
      </c>
      <c r="F25" s="100">
        <v>415.5317</v>
      </c>
      <c r="G25" s="147">
        <v>5</v>
      </c>
      <c r="H25" s="99">
        <v>292.46014893046913</v>
      </c>
      <c r="I25" s="99">
        <f t="shared" si="0"/>
        <v>123.07155106953087</v>
      </c>
      <c r="J25" s="100">
        <v>415.5317</v>
      </c>
      <c r="K25" s="100">
        <v>415.5317</v>
      </c>
      <c r="L25" s="99" t="s">
        <v>100</v>
      </c>
      <c r="M25" s="107"/>
      <c r="N25" s="107"/>
      <c r="O25" s="114"/>
      <c r="P25" s="126">
        <v>1</v>
      </c>
    </row>
    <row r="26" spans="1:16" s="28" customFormat="1" ht="44.25" customHeight="1">
      <c r="A26" s="104">
        <v>23</v>
      </c>
      <c r="B26" s="96" t="s">
        <v>150</v>
      </c>
      <c r="C26" s="97" t="s">
        <v>151</v>
      </c>
      <c r="D26" s="98" t="s">
        <v>124</v>
      </c>
      <c r="E26" s="100">
        <v>1</v>
      </c>
      <c r="F26" s="100">
        <v>373.34588300000001</v>
      </c>
      <c r="G26" s="147">
        <v>5</v>
      </c>
      <c r="H26" s="100">
        <v>262.76886347000118</v>
      </c>
      <c r="I26" s="100">
        <f t="shared" si="0"/>
        <v>110.57701952999884</v>
      </c>
      <c r="J26" s="100">
        <v>336</v>
      </c>
      <c r="K26" s="100">
        <v>373.34588300000001</v>
      </c>
      <c r="L26" s="100" t="s">
        <v>95</v>
      </c>
      <c r="M26" s="114"/>
      <c r="N26" s="114"/>
      <c r="O26" s="99" t="s">
        <v>345</v>
      </c>
      <c r="P26" s="126">
        <v>1</v>
      </c>
    </row>
    <row r="27" spans="1:16" s="28" customFormat="1" ht="44.25" customHeight="1">
      <c r="A27" s="104">
        <v>24</v>
      </c>
      <c r="B27" s="96" t="s">
        <v>150</v>
      </c>
      <c r="C27" s="97" t="s">
        <v>152</v>
      </c>
      <c r="D27" s="98" t="s">
        <v>124</v>
      </c>
      <c r="E27" s="100">
        <v>1</v>
      </c>
      <c r="F27" s="100">
        <v>143.16040000000001</v>
      </c>
      <c r="G27" s="147">
        <v>5</v>
      </c>
      <c r="H27" s="100">
        <v>100.75936903236392</v>
      </c>
      <c r="I27" s="100">
        <f t="shared" si="0"/>
        <v>42.401030967636089</v>
      </c>
      <c r="J27" s="100">
        <v>128.84</v>
      </c>
      <c r="K27" s="100">
        <v>143.16040000000001</v>
      </c>
      <c r="L27" s="100" t="s">
        <v>95</v>
      </c>
      <c r="M27" s="113"/>
      <c r="N27" s="113"/>
      <c r="O27" s="100" t="s">
        <v>345</v>
      </c>
      <c r="P27" s="126">
        <v>1</v>
      </c>
    </row>
    <row r="28" spans="1:16" s="28" customFormat="1" ht="39" customHeight="1">
      <c r="A28" s="104">
        <v>25</v>
      </c>
      <c r="B28" s="96" t="s">
        <v>150</v>
      </c>
      <c r="C28" s="97" t="s">
        <v>153</v>
      </c>
      <c r="D28" s="98" t="s">
        <v>124</v>
      </c>
      <c r="E28" s="99">
        <v>1</v>
      </c>
      <c r="F28" s="100">
        <v>165.18307999999999</v>
      </c>
      <c r="G28" s="147">
        <v>5</v>
      </c>
      <c r="H28" s="99">
        <v>116.25940494454113</v>
      </c>
      <c r="I28" s="99">
        <f t="shared" si="0"/>
        <v>48.923675055458858</v>
      </c>
      <c r="J28" s="99">
        <v>115.63</v>
      </c>
      <c r="K28" s="100">
        <v>165.18307999999999</v>
      </c>
      <c r="L28" s="99" t="s">
        <v>95</v>
      </c>
      <c r="M28" s="26"/>
      <c r="N28" s="26"/>
      <c r="O28" s="99" t="s">
        <v>346</v>
      </c>
      <c r="P28" s="126">
        <v>1</v>
      </c>
    </row>
    <row r="29" spans="1:16" s="28" customFormat="1" ht="44.25" customHeight="1">
      <c r="A29" s="104">
        <v>26</v>
      </c>
      <c r="B29" s="96" t="s">
        <v>150</v>
      </c>
      <c r="C29" s="97" t="s">
        <v>154</v>
      </c>
      <c r="D29" s="98" t="s">
        <v>124</v>
      </c>
      <c r="E29" s="99">
        <v>1</v>
      </c>
      <c r="F29" s="100">
        <v>37.083282497250011</v>
      </c>
      <c r="G29" s="147">
        <v>4</v>
      </c>
      <c r="H29" s="99">
        <v>16.111089025022476</v>
      </c>
      <c r="I29" s="99">
        <f t="shared" si="0"/>
        <v>20.972193472227534</v>
      </c>
      <c r="J29" s="100">
        <v>37.083282497250011</v>
      </c>
      <c r="K29" s="100">
        <v>37.083282497250011</v>
      </c>
      <c r="L29" s="99" t="s">
        <v>100</v>
      </c>
      <c r="M29" s="114"/>
      <c r="N29" s="114"/>
      <c r="O29" s="114"/>
      <c r="P29" s="126">
        <v>1</v>
      </c>
    </row>
    <row r="30" spans="1:16" s="28" customFormat="1" ht="44.25" customHeight="1">
      <c r="A30" s="104">
        <v>27</v>
      </c>
      <c r="B30" s="96" t="s">
        <v>150</v>
      </c>
      <c r="C30" s="97" t="s">
        <v>155</v>
      </c>
      <c r="D30" s="98" t="s">
        <v>124</v>
      </c>
      <c r="E30" s="99">
        <v>1</v>
      </c>
      <c r="F30" s="100">
        <v>37.083282497250011</v>
      </c>
      <c r="G30" s="147">
        <v>4</v>
      </c>
      <c r="H30" s="99">
        <v>16.111089025022476</v>
      </c>
      <c r="I30" s="99">
        <f t="shared" si="0"/>
        <v>20.972193472227534</v>
      </c>
      <c r="J30" s="100">
        <v>37.083282497250011</v>
      </c>
      <c r="K30" s="100">
        <v>37.083282497250011</v>
      </c>
      <c r="L30" s="99" t="s">
        <v>100</v>
      </c>
      <c r="M30" s="109"/>
      <c r="N30" s="109"/>
      <c r="O30" s="109"/>
      <c r="P30" s="126">
        <v>1</v>
      </c>
    </row>
    <row r="31" spans="1:16" s="28" customFormat="1" ht="44.25" customHeight="1">
      <c r="A31" s="104">
        <v>28</v>
      </c>
      <c r="B31" s="96" t="s">
        <v>150</v>
      </c>
      <c r="C31" s="97" t="s">
        <v>156</v>
      </c>
      <c r="D31" s="98" t="s">
        <v>124</v>
      </c>
      <c r="E31" s="99">
        <v>1</v>
      </c>
      <c r="F31" s="100">
        <v>37.083282497250011</v>
      </c>
      <c r="G31" s="147">
        <v>4</v>
      </c>
      <c r="H31" s="99">
        <v>16.111089025022476</v>
      </c>
      <c r="I31" s="99">
        <f t="shared" si="0"/>
        <v>20.972193472227534</v>
      </c>
      <c r="J31" s="100">
        <v>37.083282497250011</v>
      </c>
      <c r="K31" s="100">
        <v>37.083282497250011</v>
      </c>
      <c r="L31" s="99" t="s">
        <v>100</v>
      </c>
      <c r="M31" s="109"/>
      <c r="N31" s="109"/>
      <c r="O31" s="109"/>
      <c r="P31" s="126">
        <v>1</v>
      </c>
    </row>
    <row r="32" spans="1:16" s="28" customFormat="1" ht="44.25" customHeight="1">
      <c r="A32" s="104">
        <v>29</v>
      </c>
      <c r="B32" s="96" t="s">
        <v>150</v>
      </c>
      <c r="C32" s="97" t="s">
        <v>157</v>
      </c>
      <c r="D32" s="98" t="s">
        <v>124</v>
      </c>
      <c r="E32" s="99">
        <v>1</v>
      </c>
      <c r="F32" s="100">
        <v>37.083282497250011</v>
      </c>
      <c r="G32" s="147">
        <v>4</v>
      </c>
      <c r="H32" s="99">
        <v>16.111089025022476</v>
      </c>
      <c r="I32" s="99">
        <f t="shared" si="0"/>
        <v>20.972193472227534</v>
      </c>
      <c r="J32" s="100">
        <v>37.083282497250011</v>
      </c>
      <c r="K32" s="100">
        <v>37.083282497250011</v>
      </c>
      <c r="L32" s="99" t="s">
        <v>100</v>
      </c>
      <c r="M32" s="107"/>
      <c r="N32" s="107"/>
      <c r="O32" s="109"/>
      <c r="P32" s="126">
        <v>1</v>
      </c>
    </row>
    <row r="33" spans="1:16" s="28" customFormat="1" ht="44.25" customHeight="1">
      <c r="A33" s="104">
        <v>30</v>
      </c>
      <c r="B33" s="96" t="s">
        <v>150</v>
      </c>
      <c r="C33" s="97" t="s">
        <v>158</v>
      </c>
      <c r="D33" s="98" t="s">
        <v>124</v>
      </c>
      <c r="E33" s="99">
        <v>1</v>
      </c>
      <c r="F33" s="100">
        <v>37.083282497250011</v>
      </c>
      <c r="G33" s="147">
        <v>4</v>
      </c>
      <c r="H33" s="99">
        <v>16.111089025022476</v>
      </c>
      <c r="I33" s="99">
        <f t="shared" si="0"/>
        <v>20.972193472227534</v>
      </c>
      <c r="J33" s="100">
        <v>37.083282497250011</v>
      </c>
      <c r="K33" s="100">
        <v>37.083282497250011</v>
      </c>
      <c r="L33" s="99" t="s">
        <v>100</v>
      </c>
      <c r="M33" s="107"/>
      <c r="N33" s="107"/>
      <c r="O33" s="109"/>
      <c r="P33" s="126">
        <v>1</v>
      </c>
    </row>
    <row r="34" spans="1:16" s="28" customFormat="1" ht="44.25" customHeight="1">
      <c r="A34" s="104">
        <v>31</v>
      </c>
      <c r="B34" s="96" t="s">
        <v>150</v>
      </c>
      <c r="C34" s="97" t="s">
        <v>159</v>
      </c>
      <c r="D34" s="98" t="s">
        <v>124</v>
      </c>
      <c r="E34" s="99">
        <v>1</v>
      </c>
      <c r="F34" s="100">
        <v>37.083282497250011</v>
      </c>
      <c r="G34" s="147">
        <v>4</v>
      </c>
      <c r="H34" s="99">
        <v>16.111089025022476</v>
      </c>
      <c r="I34" s="99">
        <f t="shared" si="0"/>
        <v>20.972193472227534</v>
      </c>
      <c r="J34" s="100">
        <v>37.083282497250011</v>
      </c>
      <c r="K34" s="100">
        <v>37.083282497250011</v>
      </c>
      <c r="L34" s="99" t="s">
        <v>100</v>
      </c>
      <c r="M34" s="108"/>
      <c r="N34" s="107"/>
      <c r="O34" s="107"/>
      <c r="P34" s="126">
        <v>1</v>
      </c>
    </row>
    <row r="35" spans="1:16" s="28" customFormat="1" ht="44.25" customHeight="1">
      <c r="A35" s="104">
        <v>32</v>
      </c>
      <c r="B35" s="96" t="s">
        <v>150</v>
      </c>
      <c r="C35" s="97" t="s">
        <v>160</v>
      </c>
      <c r="D35" s="98" t="s">
        <v>124</v>
      </c>
      <c r="E35" s="99">
        <v>1</v>
      </c>
      <c r="F35" s="100">
        <v>37.083282497250011</v>
      </c>
      <c r="G35" s="147">
        <v>4</v>
      </c>
      <c r="H35" s="99">
        <v>16.111089025022476</v>
      </c>
      <c r="I35" s="99">
        <f t="shared" si="0"/>
        <v>20.972193472227534</v>
      </c>
      <c r="J35" s="100">
        <v>37.083282497250011</v>
      </c>
      <c r="K35" s="100">
        <v>37.083282497250011</v>
      </c>
      <c r="L35" s="99" t="s">
        <v>100</v>
      </c>
      <c r="M35" s="114"/>
      <c r="N35" s="114"/>
      <c r="O35" s="114"/>
      <c r="P35" s="126">
        <v>1</v>
      </c>
    </row>
    <row r="36" spans="1:16" ht="44.25" customHeight="1">
      <c r="A36" s="104">
        <v>33</v>
      </c>
      <c r="B36" s="96" t="s">
        <v>150</v>
      </c>
      <c r="C36" s="97" t="s">
        <v>161</v>
      </c>
      <c r="D36" s="98" t="s">
        <v>124</v>
      </c>
      <c r="E36" s="99">
        <v>1</v>
      </c>
      <c r="F36" s="100">
        <v>37.083282497250011</v>
      </c>
      <c r="G36" s="150">
        <v>4</v>
      </c>
      <c r="H36" s="99">
        <v>16.111089025022476</v>
      </c>
      <c r="I36" s="99">
        <f t="shared" si="0"/>
        <v>20.972193472227534</v>
      </c>
      <c r="J36" s="100">
        <v>37.083282497250011</v>
      </c>
      <c r="K36" s="100">
        <v>37.083282497250011</v>
      </c>
      <c r="L36" s="99" t="s">
        <v>100</v>
      </c>
      <c r="M36" s="109"/>
      <c r="N36" s="109"/>
      <c r="O36" s="109"/>
      <c r="P36" s="126">
        <v>1</v>
      </c>
    </row>
    <row r="37" spans="1:16" ht="44.25" customHeight="1">
      <c r="A37" s="104">
        <v>34</v>
      </c>
      <c r="B37" s="96" t="s">
        <v>150</v>
      </c>
      <c r="C37" s="97" t="s">
        <v>162</v>
      </c>
      <c r="D37" s="98" t="s">
        <v>124</v>
      </c>
      <c r="E37" s="99">
        <v>1</v>
      </c>
      <c r="F37" s="100">
        <v>37.083282497250011</v>
      </c>
      <c r="G37" s="150">
        <v>4</v>
      </c>
      <c r="H37" s="99">
        <v>16.111089025022476</v>
      </c>
      <c r="I37" s="99">
        <f t="shared" si="0"/>
        <v>20.972193472227534</v>
      </c>
      <c r="J37" s="100">
        <v>37.083282497250011</v>
      </c>
      <c r="K37" s="100">
        <v>37.083282497250011</v>
      </c>
      <c r="L37" s="99" t="s">
        <v>100</v>
      </c>
      <c r="M37" s="109"/>
      <c r="N37" s="109"/>
      <c r="O37" s="109"/>
      <c r="P37" s="126">
        <v>1</v>
      </c>
    </row>
    <row r="38" spans="1:16" ht="44.25" customHeight="1">
      <c r="A38" s="104">
        <v>35</v>
      </c>
      <c r="B38" s="96" t="s">
        <v>150</v>
      </c>
      <c r="C38" s="97" t="s">
        <v>163</v>
      </c>
      <c r="D38" s="98" t="s">
        <v>124</v>
      </c>
      <c r="E38" s="99">
        <v>15</v>
      </c>
      <c r="F38" s="100">
        <v>150.75812082989998</v>
      </c>
      <c r="G38" s="147">
        <v>1</v>
      </c>
      <c r="H38" s="99">
        <v>0</v>
      </c>
      <c r="I38" s="99">
        <f t="shared" si="0"/>
        <v>150.75812082989998</v>
      </c>
      <c r="J38" s="99">
        <v>90.5</v>
      </c>
      <c r="K38" s="99">
        <v>90.5</v>
      </c>
      <c r="L38" s="99" t="s">
        <v>99</v>
      </c>
      <c r="M38" s="115"/>
      <c r="N38" s="95"/>
      <c r="O38" s="99" t="s">
        <v>347</v>
      </c>
      <c r="P38" s="126">
        <v>1</v>
      </c>
    </row>
    <row r="39" spans="1:16" ht="44.25" customHeight="1">
      <c r="A39" s="104">
        <v>38</v>
      </c>
      <c r="B39" s="96" t="s">
        <v>169</v>
      </c>
      <c r="C39" s="97" t="s">
        <v>168</v>
      </c>
      <c r="D39" s="98" t="s">
        <v>18</v>
      </c>
      <c r="E39" s="99">
        <v>3.036</v>
      </c>
      <c r="F39" s="100">
        <v>45.420945379999999</v>
      </c>
      <c r="G39" s="147">
        <v>7</v>
      </c>
      <c r="H39" s="99">
        <v>33.477448498347023</v>
      </c>
      <c r="I39" s="99">
        <f t="shared" si="0"/>
        <v>11.943496881652976</v>
      </c>
      <c r="J39" s="100">
        <v>45.420945379999999</v>
      </c>
      <c r="K39" s="100">
        <v>45.420945379999999</v>
      </c>
      <c r="L39" s="99" t="s">
        <v>100</v>
      </c>
      <c r="M39" s="95"/>
      <c r="N39" s="95"/>
      <c r="O39" s="102"/>
      <c r="P39" s="126">
        <v>1</v>
      </c>
    </row>
    <row r="40" spans="1:16" ht="44.1" customHeight="1">
      <c r="A40" s="104">
        <v>39</v>
      </c>
      <c r="B40" s="98" t="s">
        <v>169</v>
      </c>
      <c r="C40" s="119" t="s">
        <v>170</v>
      </c>
      <c r="D40" s="98" t="s">
        <v>18</v>
      </c>
      <c r="E40" s="117">
        <v>3.2639999999999998</v>
      </c>
      <c r="F40" s="118">
        <v>61.408012210000003</v>
      </c>
      <c r="G40" s="149">
        <v>7</v>
      </c>
      <c r="H40" s="117">
        <v>45.260695235360608</v>
      </c>
      <c r="I40" s="99">
        <f t="shared" si="0"/>
        <v>16.147316974639395</v>
      </c>
      <c r="J40" s="118">
        <v>61.408012210000003</v>
      </c>
      <c r="K40" s="118">
        <v>61.408012210000003</v>
      </c>
      <c r="L40" s="117" t="s">
        <v>100</v>
      </c>
      <c r="M40" s="120"/>
      <c r="N40" s="120"/>
      <c r="O40" s="120"/>
      <c r="P40" s="126">
        <v>1</v>
      </c>
    </row>
    <row r="41" spans="1:16" ht="43.2" customHeight="1">
      <c r="A41" s="104">
        <v>40</v>
      </c>
      <c r="B41" s="98" t="s">
        <v>169</v>
      </c>
      <c r="C41" s="116" t="s">
        <v>171</v>
      </c>
      <c r="D41" s="98" t="s">
        <v>18</v>
      </c>
      <c r="E41" s="117">
        <v>2.4279999999999999</v>
      </c>
      <c r="F41" s="118">
        <v>67.666316499999994</v>
      </c>
      <c r="G41" s="147">
        <v>7</v>
      </c>
      <c r="H41" s="99">
        <v>49.873370242510774</v>
      </c>
      <c r="I41" s="99">
        <f t="shared" si="0"/>
        <v>17.79294625748922</v>
      </c>
      <c r="J41" s="118">
        <v>67.666316499999994</v>
      </c>
      <c r="K41" s="118">
        <v>67.666316499999994</v>
      </c>
      <c r="L41" s="117" t="s">
        <v>100</v>
      </c>
      <c r="M41" s="95"/>
      <c r="N41" s="95"/>
      <c r="O41" s="95"/>
      <c r="P41" s="126">
        <v>1</v>
      </c>
    </row>
    <row r="42" spans="1:16" ht="63" customHeight="1">
      <c r="A42" s="104">
        <v>41</v>
      </c>
      <c r="B42" s="98" t="s">
        <v>169</v>
      </c>
      <c r="C42" s="116" t="s">
        <v>172</v>
      </c>
      <c r="D42" s="98" t="s">
        <v>18</v>
      </c>
      <c r="E42" s="117">
        <v>0.63400000000000001</v>
      </c>
      <c r="F42" s="118">
        <v>25.706503519999998</v>
      </c>
      <c r="G42" s="147">
        <v>7</v>
      </c>
      <c r="H42" s="99">
        <v>18.946944861308751</v>
      </c>
      <c r="I42" s="99">
        <f t="shared" si="0"/>
        <v>6.7595586586912475</v>
      </c>
      <c r="J42" s="99">
        <v>0</v>
      </c>
      <c r="K42" s="99">
        <v>0</v>
      </c>
      <c r="L42" s="117" t="s">
        <v>99</v>
      </c>
      <c r="M42" s="102"/>
      <c r="N42" s="102"/>
      <c r="O42" s="117" t="s">
        <v>339</v>
      </c>
      <c r="P42" s="126">
        <v>1</v>
      </c>
    </row>
    <row r="43" spans="1:16" ht="43.2" customHeight="1">
      <c r="A43" s="104">
        <v>42</v>
      </c>
      <c r="B43" s="98" t="s">
        <v>169</v>
      </c>
      <c r="C43" s="116" t="s">
        <v>173</v>
      </c>
      <c r="D43" s="98" t="s">
        <v>18</v>
      </c>
      <c r="E43" s="117">
        <v>3.2850000000000001</v>
      </c>
      <c r="F43" s="118">
        <v>139.5950848</v>
      </c>
      <c r="G43" s="147">
        <v>7</v>
      </c>
      <c r="H43" s="99">
        <v>102.88837501986811</v>
      </c>
      <c r="I43" s="99">
        <f t="shared" si="0"/>
        <v>36.706709780131888</v>
      </c>
      <c r="J43" s="118">
        <v>139.5950848</v>
      </c>
      <c r="K43" s="118">
        <v>139.5950848</v>
      </c>
      <c r="L43" s="117" t="s">
        <v>100</v>
      </c>
      <c r="M43" s="114"/>
      <c r="N43" s="114"/>
      <c r="O43" s="95"/>
      <c r="P43" s="126">
        <v>1</v>
      </c>
    </row>
    <row r="44" spans="1:16" ht="55.2" customHeight="1">
      <c r="A44" s="104">
        <v>43</v>
      </c>
      <c r="B44" s="98" t="s">
        <v>169</v>
      </c>
      <c r="C44" s="116" t="s">
        <v>174</v>
      </c>
      <c r="D44" s="98" t="s">
        <v>18</v>
      </c>
      <c r="E44" s="117">
        <v>5.2176</v>
      </c>
      <c r="F44" s="118">
        <v>103.1260091</v>
      </c>
      <c r="G44" s="147">
        <v>7</v>
      </c>
      <c r="H44" s="99">
        <v>76.008890383102738</v>
      </c>
      <c r="I44" s="99">
        <f t="shared" si="0"/>
        <v>27.117118716897266</v>
      </c>
      <c r="J44" s="99">
        <v>0</v>
      </c>
      <c r="K44" s="99">
        <v>0</v>
      </c>
      <c r="L44" s="117" t="s">
        <v>99</v>
      </c>
      <c r="M44" s="107"/>
      <c r="N44" s="107"/>
      <c r="O44" s="117" t="s">
        <v>339</v>
      </c>
      <c r="P44" s="126">
        <v>1</v>
      </c>
    </row>
    <row r="45" spans="1:16" ht="43.2" customHeight="1">
      <c r="A45" s="104">
        <v>44</v>
      </c>
      <c r="B45" s="98" t="s">
        <v>169</v>
      </c>
      <c r="C45" s="116" t="s">
        <v>175</v>
      </c>
      <c r="D45" s="98" t="s">
        <v>18</v>
      </c>
      <c r="E45" s="117">
        <v>4.327</v>
      </c>
      <c r="F45" s="118">
        <v>115.1915241</v>
      </c>
      <c r="G45" s="147">
        <v>7</v>
      </c>
      <c r="H45" s="99">
        <v>84.90176246313635</v>
      </c>
      <c r="I45" s="99">
        <f t="shared" si="0"/>
        <v>30.289761636863645</v>
      </c>
      <c r="J45" s="118">
        <v>115.1915241</v>
      </c>
      <c r="K45" s="118">
        <v>115.1915241</v>
      </c>
      <c r="L45" s="117" t="s">
        <v>100</v>
      </c>
      <c r="M45" s="109"/>
      <c r="N45" s="109"/>
      <c r="O45" s="95"/>
      <c r="P45" s="126">
        <v>1</v>
      </c>
    </row>
    <row r="46" spans="1:16" ht="43.2" customHeight="1">
      <c r="A46" s="104">
        <v>45</v>
      </c>
      <c r="B46" s="98" t="s">
        <v>169</v>
      </c>
      <c r="C46" s="116" t="s">
        <v>176</v>
      </c>
      <c r="D46" s="98" t="s">
        <v>18</v>
      </c>
      <c r="E46" s="117">
        <v>2.4279999999999999</v>
      </c>
      <c r="F46" s="118">
        <v>65.549040759999997</v>
      </c>
      <c r="G46" s="147">
        <v>7</v>
      </c>
      <c r="H46" s="99">
        <v>48.312834922304511</v>
      </c>
      <c r="I46" s="99">
        <f t="shared" si="0"/>
        <v>17.236205837695486</v>
      </c>
      <c r="J46" s="118">
        <v>65.549040759999997</v>
      </c>
      <c r="K46" s="118">
        <v>65.549040759999997</v>
      </c>
      <c r="L46" s="117" t="s">
        <v>100</v>
      </c>
      <c r="M46" s="114"/>
      <c r="N46" s="114"/>
      <c r="O46" s="95"/>
      <c r="P46" s="126">
        <v>1</v>
      </c>
    </row>
    <row r="47" spans="1:16" ht="43.2" customHeight="1">
      <c r="A47" s="104">
        <v>46</v>
      </c>
      <c r="B47" s="98" t="s">
        <v>169</v>
      </c>
      <c r="C47" s="116" t="s">
        <v>177</v>
      </c>
      <c r="D47" s="98" t="s">
        <v>18</v>
      </c>
      <c r="E47" s="117">
        <v>8.0299999999999994</v>
      </c>
      <c r="F47" s="118">
        <v>145.97701989999999</v>
      </c>
      <c r="G47" s="150">
        <v>7</v>
      </c>
      <c r="H47" s="99">
        <v>0</v>
      </c>
      <c r="I47" s="99">
        <f t="shared" si="0"/>
        <v>145.97701989999999</v>
      </c>
      <c r="J47" s="99">
        <v>37.35</v>
      </c>
      <c r="K47" s="117">
        <v>145.97701989999999</v>
      </c>
      <c r="L47" s="117" t="s">
        <v>95</v>
      </c>
      <c r="M47" s="109"/>
      <c r="N47" s="109"/>
      <c r="O47" s="101"/>
      <c r="P47" s="126">
        <v>1</v>
      </c>
    </row>
    <row r="48" spans="1:16" ht="43.2" customHeight="1">
      <c r="A48" s="121">
        <v>47</v>
      </c>
      <c r="B48" s="98" t="s">
        <v>169</v>
      </c>
      <c r="C48" s="116" t="s">
        <v>178</v>
      </c>
      <c r="D48" s="98" t="s">
        <v>18</v>
      </c>
      <c r="E48" s="117">
        <v>7.51</v>
      </c>
      <c r="F48" s="118">
        <v>137.49720149999999</v>
      </c>
      <c r="G48" s="151">
        <v>7</v>
      </c>
      <c r="H48" s="117">
        <v>0</v>
      </c>
      <c r="I48" s="117">
        <f t="shared" si="0"/>
        <v>137.49720149999999</v>
      </c>
      <c r="J48" s="117">
        <v>26.3</v>
      </c>
      <c r="K48" s="117">
        <v>137.49720149999999</v>
      </c>
      <c r="L48" s="117" t="s">
        <v>95</v>
      </c>
      <c r="M48" s="122"/>
      <c r="N48" s="122"/>
      <c r="O48" s="123"/>
      <c r="P48" s="126">
        <v>1</v>
      </c>
    </row>
    <row r="49" spans="1:15" ht="43.2" customHeight="1">
      <c r="A49" s="16"/>
      <c r="B49" s="16"/>
      <c r="C49" s="42"/>
      <c r="D49" s="16"/>
      <c r="E49" s="16"/>
      <c r="F49" s="38">
        <f>SUM(F2:F48)</f>
        <v>7825.859483785156</v>
      </c>
      <c r="G49" s="16"/>
      <c r="H49" s="38">
        <f>SUM(H2:H48)</f>
        <v>3541.637499177571</v>
      </c>
      <c r="I49" s="38">
        <f>SUM(I2:I48)</f>
        <v>4284.2219846075786</v>
      </c>
      <c r="J49" s="38">
        <f>SUM(J2:J48)</f>
        <v>5372.952332832504</v>
      </c>
      <c r="K49" s="38">
        <f>SUM(K2:K48)</f>
        <v>6168.0566610325031</v>
      </c>
      <c r="L49" s="16"/>
      <c r="M49" s="16"/>
      <c r="N49" s="16"/>
      <c r="O49" s="58"/>
    </row>
    <row r="50" spans="1:15" ht="43.2" customHeight="1">
      <c r="A50" s="86"/>
      <c r="B50" s="86"/>
      <c r="C50" s="128"/>
      <c r="D50" s="86"/>
      <c r="E50" s="86"/>
      <c r="F50" s="129"/>
      <c r="G50" s="86"/>
      <c r="H50" s="129"/>
      <c r="I50" s="129"/>
      <c r="J50" s="129"/>
      <c r="K50" s="129"/>
      <c r="L50" s="86"/>
      <c r="M50" s="86"/>
      <c r="N50" s="86"/>
      <c r="O50" s="130"/>
    </row>
    <row r="51" spans="1:15" ht="43.2" customHeight="1">
      <c r="A51" s="86"/>
      <c r="B51" s="86"/>
      <c r="C51" s="128"/>
      <c r="D51" s="86"/>
      <c r="E51" s="86"/>
      <c r="F51" s="129"/>
      <c r="G51" s="86"/>
      <c r="H51" s="129"/>
      <c r="I51" s="129"/>
      <c r="J51" s="129"/>
      <c r="K51" s="129"/>
      <c r="L51" s="86"/>
      <c r="M51" s="86"/>
      <c r="N51" s="86"/>
      <c r="O51" s="130"/>
    </row>
    <row r="52" spans="1:15" ht="43.2" customHeight="1">
      <c r="A52" s="86"/>
      <c r="B52" s="86"/>
      <c r="C52" s="128"/>
      <c r="D52" s="86"/>
      <c r="E52" s="86"/>
      <c r="F52" s="129"/>
      <c r="G52" s="86"/>
      <c r="H52" s="129"/>
      <c r="I52" s="129"/>
      <c r="J52" s="129"/>
      <c r="K52" s="129"/>
      <c r="L52" s="86"/>
      <c r="M52" s="86"/>
      <c r="N52" s="86"/>
      <c r="O52" s="130"/>
    </row>
    <row r="53" spans="1:15" ht="32.700000000000003" customHeight="1"/>
    <row r="54" spans="1:15" ht="31.2" customHeight="1">
      <c r="E54" s="16"/>
      <c r="F54" s="131" t="s">
        <v>331</v>
      </c>
      <c r="G54" s="131"/>
      <c r="H54" s="131" t="s">
        <v>332</v>
      </c>
      <c r="I54" s="131" t="s">
        <v>333</v>
      </c>
      <c r="J54" s="131" t="s">
        <v>334</v>
      </c>
      <c r="K54" s="131" t="s">
        <v>335</v>
      </c>
      <c r="L54" s="131" t="s">
        <v>349</v>
      </c>
    </row>
    <row r="55" spans="1:15" ht="31.2" customHeight="1">
      <c r="E55" s="85" t="s">
        <v>117</v>
      </c>
      <c r="F55" s="88">
        <f t="shared" ref="F55:F60" si="1">SUMIF($B$2:$B$48,E55,$F$2:$F$48)</f>
        <v>1521.4</v>
      </c>
      <c r="G55" s="93"/>
      <c r="H55" s="88">
        <f>SUMIF(B2:B48,E55,H2:H48)</f>
        <v>718.56</v>
      </c>
      <c r="I55" s="88">
        <f>F55-H55</f>
        <v>802.84000000000015</v>
      </c>
      <c r="J55" s="88">
        <f>SUMIF(B2:B48,E55,J2:J48)</f>
        <v>1455.87</v>
      </c>
      <c r="K55" s="88">
        <f>SUMIF(B2:B48,E55,K2:K48)</f>
        <v>1455.87</v>
      </c>
      <c r="L55" s="88">
        <f>K55-H55</f>
        <v>737.31</v>
      </c>
    </row>
    <row r="56" spans="1:15" ht="31.2" customHeight="1">
      <c r="E56" s="85" t="s">
        <v>128</v>
      </c>
      <c r="F56" s="88">
        <f t="shared" si="1"/>
        <v>1352.2485715099997</v>
      </c>
      <c r="G56" s="93"/>
      <c r="H56" s="88">
        <f t="shared" ref="H56:H60" si="2">SUMIF(B3:B49,E56,H3:H49)</f>
        <v>586.45967342595225</v>
      </c>
      <c r="I56" s="88">
        <f t="shared" ref="I56:I60" si="3">F56-H56</f>
        <v>765.78889808404745</v>
      </c>
      <c r="J56" s="88">
        <f t="shared" ref="J56:J60" si="4">SUMIF(B3:B49,E56,J3:J49)</f>
        <v>594.71975170725011</v>
      </c>
      <c r="K56" s="88">
        <f t="shared" ref="K56:K60" si="5">SUMIF(B3:B49,E56,K3:K49)</f>
        <v>712.5857517072501</v>
      </c>
      <c r="L56" s="88">
        <f t="shared" ref="L56:L60" si="6">K56-H56</f>
        <v>126.12607828129785</v>
      </c>
    </row>
    <row r="57" spans="1:15" ht="31.2" customHeight="1">
      <c r="E57" s="85" t="s">
        <v>179</v>
      </c>
      <c r="F57" s="88">
        <f t="shared" si="1"/>
        <v>1146.8</v>
      </c>
      <c r="G57" s="93"/>
      <c r="H57" s="88">
        <f t="shared" si="2"/>
        <v>626.76</v>
      </c>
      <c r="I57" s="88">
        <f t="shared" si="3"/>
        <v>520.04</v>
      </c>
      <c r="J57" s="88">
        <f t="shared" si="4"/>
        <v>721.03</v>
      </c>
      <c r="K57" s="88">
        <f t="shared" si="5"/>
        <v>882.92000000000007</v>
      </c>
      <c r="L57" s="88">
        <f t="shared" si="6"/>
        <v>256.16000000000008</v>
      </c>
    </row>
    <row r="58" spans="1:15" ht="31.2" customHeight="1">
      <c r="E58" s="85" t="s">
        <v>139</v>
      </c>
      <c r="F58" s="88">
        <f t="shared" si="1"/>
        <v>1316.5445282000001</v>
      </c>
      <c r="G58" s="93"/>
      <c r="H58" s="88">
        <f t="shared" si="2"/>
        <v>232.93991652310251</v>
      </c>
      <c r="I58" s="88">
        <f t="shared" si="3"/>
        <v>1083.6046116768975</v>
      </c>
      <c r="J58" s="88">
        <f t="shared" si="4"/>
        <v>622.60041490000003</v>
      </c>
      <c r="K58" s="88">
        <f t="shared" si="5"/>
        <v>816.9051586999999</v>
      </c>
      <c r="L58" s="88">
        <f t="shared" si="6"/>
        <v>583.96524217689739</v>
      </c>
    </row>
    <row r="59" spans="1:15" ht="31.2" customHeight="1">
      <c r="E59" s="85" t="s">
        <v>150</v>
      </c>
      <c r="F59" s="88">
        <f t="shared" si="1"/>
        <v>1581.7287263051492</v>
      </c>
      <c r="G59" s="93"/>
      <c r="H59" s="88">
        <f t="shared" si="2"/>
        <v>917.2475876025776</v>
      </c>
      <c r="I59" s="88">
        <f t="shared" si="3"/>
        <v>664.48113870257157</v>
      </c>
      <c r="J59" s="88">
        <f t="shared" si="4"/>
        <v>1420.2512424752492</v>
      </c>
      <c r="K59" s="88">
        <f t="shared" si="5"/>
        <v>1521.4706054752492</v>
      </c>
      <c r="L59" s="88">
        <f t="shared" si="6"/>
        <v>604.22301787267156</v>
      </c>
    </row>
    <row r="60" spans="1:15" ht="31.2" customHeight="1">
      <c r="E60" s="85" t="s">
        <v>169</v>
      </c>
      <c r="F60" s="88">
        <f t="shared" si="1"/>
        <v>907.13765777000003</v>
      </c>
      <c r="G60" s="93"/>
      <c r="H60" s="88">
        <f t="shared" si="2"/>
        <v>459.67032162593881</v>
      </c>
      <c r="I60" s="88">
        <f t="shared" si="3"/>
        <v>447.46733614406122</v>
      </c>
      <c r="J60" s="88">
        <f t="shared" si="4"/>
        <v>558.48092374999999</v>
      </c>
      <c r="K60" s="88">
        <f t="shared" si="5"/>
        <v>778.30514514999993</v>
      </c>
      <c r="L60" s="88">
        <f t="shared" si="6"/>
        <v>318.63482352406112</v>
      </c>
    </row>
    <row r="61" spans="1:15" ht="31.2" customHeight="1">
      <c r="F61" s="88">
        <f>SUM(F55:F60)</f>
        <v>7825.8594837851497</v>
      </c>
      <c r="G61" s="16"/>
      <c r="H61" s="88">
        <f>SUM(H55:H60)</f>
        <v>3541.6374991775706</v>
      </c>
      <c r="I61" s="88">
        <f>SUM(I55:I60)</f>
        <v>4284.2219846075777</v>
      </c>
      <c r="J61" s="88">
        <f>SUM(J55:J60)</f>
        <v>5372.9523328324995</v>
      </c>
      <c r="K61" s="88">
        <f>SUM(K55:K60)</f>
        <v>6168.0566610324986</v>
      </c>
      <c r="L61" s="88">
        <f>SUM(L55:L60)</f>
        <v>2626.419161854928</v>
      </c>
    </row>
    <row r="62" spans="1:15" ht="31.2" customHeight="1">
      <c r="E62" s="87"/>
      <c r="F62" s="86"/>
      <c r="G62" s="86"/>
      <c r="H62" s="86"/>
      <c r="I62" s="86"/>
      <c r="J62" s="86"/>
      <c r="K62" s="86"/>
    </row>
    <row r="63" spans="1:15" ht="31.2" customHeight="1"/>
    <row r="64" spans="1:15" ht="31.2" customHeight="1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" zoomScale="70" zoomScaleNormal="40" zoomScaleSheetLayoutView="70" workbookViewId="0">
      <selection activeCell="M70" sqref="M70"/>
    </sheetView>
  </sheetViews>
  <sheetFormatPr defaultRowHeight="14.4"/>
  <cols>
    <col min="2" max="2" width="24.33203125" customWidth="1"/>
    <col min="3" max="3" width="54.44140625" style="22" customWidth="1"/>
    <col min="4" max="4" width="15.33203125" customWidth="1"/>
    <col min="5" max="5" width="33.5546875" customWidth="1"/>
    <col min="6" max="6" width="21" customWidth="1"/>
    <col min="7" max="7" width="16" hidden="1" customWidth="1"/>
    <col min="8" max="8" width="20.5546875" customWidth="1"/>
    <col min="9" max="9" width="29.33203125" customWidth="1"/>
    <col min="10" max="10" width="31.6640625" customWidth="1"/>
    <col min="11" max="13" width="24.33203125" customWidth="1"/>
    <col min="14" max="14" width="33.33203125" hidden="1" customWidth="1"/>
    <col min="15" max="15" width="18.33203125" hidden="1" customWidth="1"/>
    <col min="16" max="16" width="23.33203125" style="64" customWidth="1"/>
    <col min="17" max="17" width="15.5546875" customWidth="1"/>
  </cols>
  <sheetData>
    <row r="1" spans="1:16" ht="63">
      <c r="A1" s="30" t="s">
        <v>78</v>
      </c>
      <c r="B1" s="30" t="s">
        <v>0</v>
      </c>
      <c r="C1" s="30" t="s">
        <v>79</v>
      </c>
      <c r="D1" s="30" t="s">
        <v>90</v>
      </c>
      <c r="E1" s="30" t="s">
        <v>91</v>
      </c>
      <c r="F1" s="30" t="s">
        <v>80</v>
      </c>
      <c r="G1" s="30" t="s">
        <v>81</v>
      </c>
      <c r="H1" s="30"/>
      <c r="I1" s="30" t="s">
        <v>82</v>
      </c>
      <c r="J1" s="30" t="s">
        <v>77</v>
      </c>
      <c r="K1" s="30" t="s">
        <v>93</v>
      </c>
      <c r="L1" s="30" t="s">
        <v>85</v>
      </c>
      <c r="M1" s="30" t="s">
        <v>94</v>
      </c>
      <c r="N1" s="30" t="s">
        <v>83</v>
      </c>
      <c r="O1" s="30" t="s">
        <v>84</v>
      </c>
      <c r="P1" s="31" t="s">
        <v>96</v>
      </c>
    </row>
    <row r="2" spans="1:16" s="28" customFormat="1" ht="45.75" customHeight="1">
      <c r="A2" s="62">
        <v>2</v>
      </c>
      <c r="B2" s="37" t="s">
        <v>314</v>
      </c>
      <c r="C2" s="65" t="s">
        <v>319</v>
      </c>
      <c r="D2" s="8" t="s">
        <v>18</v>
      </c>
      <c r="E2" s="38">
        <v>1.48</v>
      </c>
      <c r="F2" s="38">
        <v>18.828721420000001</v>
      </c>
      <c r="G2" s="39"/>
      <c r="H2" s="39"/>
      <c r="I2" s="38">
        <v>18.100357424715519</v>
      </c>
      <c r="J2" s="38">
        <f t="shared" ref="J2:J48" si="0">F2-I2</f>
        <v>0.72836399528448226</v>
      </c>
      <c r="K2" s="38">
        <v>18.829000000000001</v>
      </c>
      <c r="L2" s="38">
        <v>18.829000000000001</v>
      </c>
      <c r="M2" s="9" t="s">
        <v>100</v>
      </c>
      <c r="N2" s="62"/>
      <c r="O2" s="62"/>
      <c r="P2" s="75"/>
    </row>
    <row r="3" spans="1:16" s="28" customFormat="1" ht="46.5" customHeight="1">
      <c r="A3" s="62">
        <v>5</v>
      </c>
      <c r="B3" s="37" t="s">
        <v>314</v>
      </c>
      <c r="C3" s="65" t="s">
        <v>320</v>
      </c>
      <c r="D3" s="8" t="s">
        <v>12</v>
      </c>
      <c r="E3" s="38">
        <v>3.2</v>
      </c>
      <c r="F3" s="38">
        <v>176.47453530000001</v>
      </c>
      <c r="G3" s="39"/>
      <c r="H3" s="39"/>
      <c r="I3" s="38">
        <v>169.64785308776297</v>
      </c>
      <c r="J3" s="38">
        <f t="shared" si="0"/>
        <v>6.8266822122370456</v>
      </c>
      <c r="K3" s="38">
        <v>174.47499999999999</v>
      </c>
      <c r="L3" s="38">
        <v>174.47499999999999</v>
      </c>
      <c r="M3" s="9" t="s">
        <v>100</v>
      </c>
      <c r="N3" s="35"/>
      <c r="O3" s="62"/>
      <c r="P3" s="75"/>
    </row>
    <row r="4" spans="1:16" s="28" customFormat="1" ht="34.5" customHeight="1">
      <c r="A4" s="62">
        <v>6</v>
      </c>
      <c r="B4" s="37" t="s">
        <v>314</v>
      </c>
      <c r="C4" s="65" t="s">
        <v>181</v>
      </c>
      <c r="D4" s="8" t="s">
        <v>57</v>
      </c>
      <c r="E4" s="38">
        <v>1</v>
      </c>
      <c r="F4" s="38">
        <v>45.09</v>
      </c>
      <c r="G4" s="39"/>
      <c r="H4" s="39"/>
      <c r="I4" s="38">
        <v>0</v>
      </c>
      <c r="J4" s="38">
        <f t="shared" si="0"/>
        <v>45.09</v>
      </c>
      <c r="K4" s="38">
        <v>31.562999999999999</v>
      </c>
      <c r="L4" s="38">
        <v>45.09</v>
      </c>
      <c r="M4" s="9" t="s">
        <v>95</v>
      </c>
      <c r="N4" s="36"/>
      <c r="O4" s="36"/>
      <c r="P4" s="76"/>
    </row>
    <row r="5" spans="1:16" s="28" customFormat="1" ht="34.5" customHeight="1">
      <c r="A5" s="62">
        <v>7</v>
      </c>
      <c r="B5" s="37" t="s">
        <v>314</v>
      </c>
      <c r="C5" s="65" t="s">
        <v>182</v>
      </c>
      <c r="D5" s="8" t="s">
        <v>57</v>
      </c>
      <c r="E5" s="38">
        <v>1</v>
      </c>
      <c r="F5" s="38">
        <v>45.09</v>
      </c>
      <c r="G5" s="39"/>
      <c r="H5" s="39"/>
      <c r="I5" s="38">
        <v>0</v>
      </c>
      <c r="J5" s="38">
        <f t="shared" si="0"/>
        <v>45.09</v>
      </c>
      <c r="K5" s="38">
        <v>18.036000000000001</v>
      </c>
      <c r="L5" s="38">
        <v>45.09</v>
      </c>
      <c r="M5" s="9" t="s">
        <v>95</v>
      </c>
      <c r="N5" s="33"/>
      <c r="O5" s="33"/>
      <c r="P5" s="76"/>
    </row>
    <row r="6" spans="1:16" s="28" customFormat="1" ht="34.5" customHeight="1">
      <c r="A6" s="62">
        <v>8</v>
      </c>
      <c r="B6" s="37" t="s">
        <v>314</v>
      </c>
      <c r="C6" s="65" t="s">
        <v>183</v>
      </c>
      <c r="D6" s="8" t="s">
        <v>57</v>
      </c>
      <c r="E6" s="38">
        <v>1</v>
      </c>
      <c r="F6" s="38">
        <v>45.09</v>
      </c>
      <c r="G6" s="39"/>
      <c r="H6" s="39"/>
      <c r="I6" s="38">
        <v>0</v>
      </c>
      <c r="J6" s="38">
        <f t="shared" si="0"/>
        <v>45.09</v>
      </c>
      <c r="K6" s="38">
        <v>21.512</v>
      </c>
      <c r="L6" s="38">
        <v>45.09</v>
      </c>
      <c r="M6" s="9" t="s">
        <v>95</v>
      </c>
      <c r="N6" s="84"/>
      <c r="O6" s="84"/>
      <c r="P6" s="77"/>
    </row>
    <row r="7" spans="1:16" s="28" customFormat="1" ht="34.5" customHeight="1">
      <c r="A7" s="62">
        <v>9</v>
      </c>
      <c r="B7" s="37" t="s">
        <v>314</v>
      </c>
      <c r="C7" s="65" t="s">
        <v>184</v>
      </c>
      <c r="D7" s="8" t="s">
        <v>57</v>
      </c>
      <c r="E7" s="38">
        <v>1</v>
      </c>
      <c r="F7" s="38">
        <v>45.09</v>
      </c>
      <c r="G7" s="39"/>
      <c r="H7" s="39"/>
      <c r="I7" s="38">
        <v>0</v>
      </c>
      <c r="J7" s="38">
        <f t="shared" si="0"/>
        <v>45.09</v>
      </c>
      <c r="K7" s="38">
        <v>11.27</v>
      </c>
      <c r="L7" s="38">
        <v>45.09</v>
      </c>
      <c r="M7" s="9" t="s">
        <v>95</v>
      </c>
      <c r="N7" s="24"/>
      <c r="O7" s="84"/>
      <c r="P7" s="75"/>
    </row>
    <row r="8" spans="1:16" s="28" customFormat="1" ht="34.5" customHeight="1">
      <c r="A8" s="62">
        <v>1</v>
      </c>
      <c r="B8" s="37" t="s">
        <v>314</v>
      </c>
      <c r="C8" s="65" t="s">
        <v>180</v>
      </c>
      <c r="D8" s="8" t="s">
        <v>18</v>
      </c>
      <c r="E8" s="38">
        <v>33.848999999999997</v>
      </c>
      <c r="F8" s="38">
        <v>867.33</v>
      </c>
      <c r="G8" s="39"/>
      <c r="H8" s="39"/>
      <c r="I8" s="38">
        <v>360.11</v>
      </c>
      <c r="J8" s="38">
        <f t="shared" si="0"/>
        <v>507.22</v>
      </c>
      <c r="K8" s="38">
        <v>251.11</v>
      </c>
      <c r="L8" s="38">
        <v>251.11</v>
      </c>
      <c r="M8" s="9" t="s">
        <v>99</v>
      </c>
      <c r="N8" s="83"/>
      <c r="O8" s="62"/>
      <c r="P8" s="75"/>
    </row>
    <row r="9" spans="1:16" s="28" customFormat="1" ht="34.5" customHeight="1">
      <c r="A9" s="62">
        <v>3</v>
      </c>
      <c r="B9" s="37" t="s">
        <v>314</v>
      </c>
      <c r="C9" s="65" t="s">
        <v>318</v>
      </c>
      <c r="D9" s="8" t="s">
        <v>18</v>
      </c>
      <c r="E9" s="38">
        <v>1.4379999999999999</v>
      </c>
      <c r="F9" s="38">
        <v>32.028825480000002</v>
      </c>
      <c r="G9" s="39"/>
      <c r="H9" s="39"/>
      <c r="I9" s="38">
        <v>30.789833050800727</v>
      </c>
      <c r="J9" s="38">
        <f t="shared" si="0"/>
        <v>1.2389924291992749</v>
      </c>
      <c r="K9" s="38">
        <v>4.4560000000000004</v>
      </c>
      <c r="L9" s="38">
        <v>4.4560000000000004</v>
      </c>
      <c r="M9" s="9" t="s">
        <v>99</v>
      </c>
      <c r="N9" s="62"/>
      <c r="O9" s="62"/>
      <c r="P9" s="75" t="s">
        <v>321</v>
      </c>
    </row>
    <row r="10" spans="1:16" s="28" customFormat="1" ht="34.5" customHeight="1">
      <c r="A10" s="62">
        <v>4</v>
      </c>
      <c r="B10" s="37" t="s">
        <v>314</v>
      </c>
      <c r="C10" s="65" t="s">
        <v>317</v>
      </c>
      <c r="D10" s="8" t="s">
        <v>18</v>
      </c>
      <c r="E10" s="38">
        <v>1.56</v>
      </c>
      <c r="F10" s="38">
        <v>41.048906299999999</v>
      </c>
      <c r="G10" s="39"/>
      <c r="H10" s="39"/>
      <c r="I10" s="38">
        <v>39.460984065250273</v>
      </c>
      <c r="J10" s="38">
        <f t="shared" si="0"/>
        <v>1.5879222347497262</v>
      </c>
      <c r="K10" s="38">
        <v>13.16</v>
      </c>
      <c r="L10" s="38">
        <v>13.16</v>
      </c>
      <c r="M10" s="9" t="s">
        <v>99</v>
      </c>
      <c r="N10" s="62"/>
      <c r="O10" s="62"/>
      <c r="P10" s="75" t="s">
        <v>322</v>
      </c>
    </row>
    <row r="11" spans="1:16" s="28" customFormat="1" ht="34.5" customHeight="1">
      <c r="A11" s="62">
        <v>10</v>
      </c>
      <c r="B11" s="37" t="s">
        <v>314</v>
      </c>
      <c r="C11" s="65" t="s">
        <v>185</v>
      </c>
      <c r="D11" s="8" t="s">
        <v>57</v>
      </c>
      <c r="E11" s="38">
        <v>1</v>
      </c>
      <c r="F11" s="38">
        <v>45.09</v>
      </c>
      <c r="G11" s="39"/>
      <c r="H11" s="39"/>
      <c r="I11" s="38">
        <v>0</v>
      </c>
      <c r="J11" s="38">
        <f t="shared" si="0"/>
        <v>45.09</v>
      </c>
      <c r="K11" s="38">
        <v>0</v>
      </c>
      <c r="L11" s="38">
        <v>0</v>
      </c>
      <c r="M11" s="9" t="s">
        <v>99</v>
      </c>
      <c r="N11" s="84"/>
      <c r="O11" s="84"/>
      <c r="P11" s="75"/>
    </row>
    <row r="12" spans="1:16" s="28" customFormat="1" ht="34.5" customHeight="1">
      <c r="A12" s="62">
        <v>11</v>
      </c>
      <c r="B12" s="85" t="s">
        <v>314</v>
      </c>
      <c r="C12" s="65" t="s">
        <v>186</v>
      </c>
      <c r="D12" s="8" t="s">
        <v>57</v>
      </c>
      <c r="E12" s="38">
        <v>1</v>
      </c>
      <c r="F12" s="38">
        <v>45.09</v>
      </c>
      <c r="G12" s="39"/>
      <c r="H12" s="39"/>
      <c r="I12" s="38">
        <v>0</v>
      </c>
      <c r="J12" s="38">
        <f t="shared" si="0"/>
        <v>45.09</v>
      </c>
      <c r="K12" s="38">
        <v>0</v>
      </c>
      <c r="L12" s="38">
        <v>0</v>
      </c>
      <c r="M12" s="9" t="s">
        <v>99</v>
      </c>
      <c r="N12" s="84"/>
      <c r="O12" s="84"/>
      <c r="P12" s="75"/>
    </row>
    <row r="13" spans="1:16" s="28" customFormat="1" ht="34.5" customHeight="1">
      <c r="A13" s="62">
        <v>12</v>
      </c>
      <c r="B13" s="85" t="s">
        <v>314</v>
      </c>
      <c r="C13" s="65" t="s">
        <v>187</v>
      </c>
      <c r="D13" s="8" t="s">
        <v>57</v>
      </c>
      <c r="E13" s="38">
        <v>1</v>
      </c>
      <c r="F13" s="38">
        <v>45.09</v>
      </c>
      <c r="G13" s="39"/>
      <c r="H13" s="39"/>
      <c r="I13" s="38">
        <v>0</v>
      </c>
      <c r="J13" s="38">
        <f t="shared" si="0"/>
        <v>45.09</v>
      </c>
      <c r="K13" s="38">
        <v>0</v>
      </c>
      <c r="L13" s="38">
        <v>0</v>
      </c>
      <c r="M13" s="9" t="s">
        <v>99</v>
      </c>
      <c r="N13" s="84"/>
      <c r="O13" s="84"/>
      <c r="P13" s="75"/>
    </row>
    <row r="14" spans="1:16" s="28" customFormat="1" ht="34.5" customHeight="1">
      <c r="A14" s="62">
        <v>13</v>
      </c>
      <c r="B14" s="85" t="s">
        <v>314</v>
      </c>
      <c r="C14" s="65" t="s">
        <v>163</v>
      </c>
      <c r="D14" s="8" t="s">
        <v>57</v>
      </c>
      <c r="E14" s="38">
        <v>9</v>
      </c>
      <c r="F14" s="38">
        <v>10.66</v>
      </c>
      <c r="G14" s="39"/>
      <c r="H14" s="39"/>
      <c r="I14" s="38">
        <v>0</v>
      </c>
      <c r="J14" s="38">
        <f t="shared" si="0"/>
        <v>10.66</v>
      </c>
      <c r="K14" s="38">
        <v>0</v>
      </c>
      <c r="L14" s="38">
        <v>0</v>
      </c>
      <c r="M14" s="9" t="s">
        <v>99</v>
      </c>
      <c r="N14" s="84"/>
      <c r="O14" s="84"/>
      <c r="P14" s="75"/>
    </row>
    <row r="15" spans="1:16" s="28" customFormat="1" ht="44.25" customHeight="1">
      <c r="A15" s="62">
        <v>14</v>
      </c>
      <c r="B15" s="37" t="s">
        <v>312</v>
      </c>
      <c r="C15" s="65" t="s">
        <v>188</v>
      </c>
      <c r="D15" s="8" t="s">
        <v>12</v>
      </c>
      <c r="E15" s="38">
        <v>36.575000000000003</v>
      </c>
      <c r="F15" s="38">
        <v>1193.75</v>
      </c>
      <c r="G15" s="39"/>
      <c r="H15" s="39"/>
      <c r="I15" s="38">
        <v>150.11000000000001</v>
      </c>
      <c r="J15" s="38">
        <f t="shared" si="0"/>
        <v>1043.6399999999999</v>
      </c>
      <c r="K15" s="38">
        <v>240.8</v>
      </c>
      <c r="L15" s="38">
        <v>471.53</v>
      </c>
      <c r="M15" s="9" t="s">
        <v>95</v>
      </c>
      <c r="N15" s="84"/>
      <c r="O15" s="84"/>
      <c r="P15" s="75"/>
    </row>
    <row r="16" spans="1:16" s="28" customFormat="1" ht="44.25" customHeight="1">
      <c r="A16" s="62">
        <v>15</v>
      </c>
      <c r="B16" s="37" t="s">
        <v>310</v>
      </c>
      <c r="C16" s="65" t="s">
        <v>189</v>
      </c>
      <c r="D16" s="8" t="s">
        <v>57</v>
      </c>
      <c r="E16" s="38">
        <v>1</v>
      </c>
      <c r="F16" s="38">
        <v>183.3461227</v>
      </c>
      <c r="G16" s="39"/>
      <c r="H16" s="39"/>
      <c r="I16" s="38">
        <v>50.748297176940106</v>
      </c>
      <c r="J16" s="38">
        <f t="shared" si="0"/>
        <v>132.5978255230599</v>
      </c>
      <c r="K16" s="38">
        <v>146.77000000000001</v>
      </c>
      <c r="L16" s="38">
        <v>183.3461227</v>
      </c>
      <c r="M16" s="9" t="s">
        <v>95</v>
      </c>
      <c r="N16" s="84"/>
      <c r="O16" s="84"/>
      <c r="P16" s="75"/>
    </row>
    <row r="17" spans="1:17" s="28" customFormat="1" ht="44.25" customHeight="1">
      <c r="A17" s="62">
        <v>16</v>
      </c>
      <c r="B17" s="37" t="s">
        <v>310</v>
      </c>
      <c r="C17" s="65" t="s">
        <v>190</v>
      </c>
      <c r="D17" s="8" t="s">
        <v>57</v>
      </c>
      <c r="E17" s="38">
        <v>1</v>
      </c>
      <c r="F17" s="38">
        <v>308.00184510000003</v>
      </c>
      <c r="G17" s="39"/>
      <c r="H17" s="39"/>
      <c r="I17" s="38">
        <v>85.251702823059901</v>
      </c>
      <c r="J17" s="38">
        <f t="shared" si="0"/>
        <v>222.75014227694012</v>
      </c>
      <c r="K17" s="38">
        <v>92.4</v>
      </c>
      <c r="L17" s="38">
        <v>184.8</v>
      </c>
      <c r="M17" s="9" t="s">
        <v>95</v>
      </c>
      <c r="N17" s="63"/>
      <c r="O17" s="63"/>
      <c r="P17" s="75"/>
    </row>
    <row r="18" spans="1:17" s="28" customFormat="1" ht="44.25" customHeight="1">
      <c r="A18" s="62">
        <v>17</v>
      </c>
      <c r="B18" s="37" t="s">
        <v>310</v>
      </c>
      <c r="C18" s="65" t="s">
        <v>191</v>
      </c>
      <c r="D18" s="8" t="s">
        <v>57</v>
      </c>
      <c r="E18" s="38">
        <v>1</v>
      </c>
      <c r="F18" s="38">
        <v>182.28597360000001</v>
      </c>
      <c r="G18" s="39"/>
      <c r="H18" s="74"/>
      <c r="I18" s="38">
        <v>27.024923793160962</v>
      </c>
      <c r="J18" s="38">
        <f t="shared" si="0"/>
        <v>155.26104980683905</v>
      </c>
      <c r="K18" s="38">
        <v>109.37</v>
      </c>
      <c r="L18" s="38">
        <v>182.286</v>
      </c>
      <c r="M18" s="9" t="s">
        <v>95</v>
      </c>
      <c r="N18" s="25"/>
      <c r="O18" s="25"/>
      <c r="P18" s="76"/>
    </row>
    <row r="19" spans="1:17" s="28" customFormat="1" ht="44.25" customHeight="1">
      <c r="A19" s="62">
        <v>18</v>
      </c>
      <c r="B19" s="37" t="s">
        <v>310</v>
      </c>
      <c r="C19" s="65" t="s">
        <v>192</v>
      </c>
      <c r="D19" s="8" t="s">
        <v>57</v>
      </c>
      <c r="E19" s="38">
        <v>1</v>
      </c>
      <c r="F19" s="38">
        <v>182.28597360000001</v>
      </c>
      <c r="G19" s="39"/>
      <c r="H19" s="74"/>
      <c r="I19" s="38">
        <v>27.024923793160962</v>
      </c>
      <c r="J19" s="38">
        <f t="shared" si="0"/>
        <v>155.26104980683905</v>
      </c>
      <c r="K19" s="38">
        <v>109.37</v>
      </c>
      <c r="L19" s="38">
        <v>182.286</v>
      </c>
      <c r="M19" s="9" t="s">
        <v>95</v>
      </c>
      <c r="N19" s="26"/>
      <c r="O19" s="26"/>
      <c r="P19" s="76"/>
    </row>
    <row r="20" spans="1:17" s="28" customFormat="1" ht="44.25" customHeight="1">
      <c r="A20" s="62">
        <v>19</v>
      </c>
      <c r="B20" s="85" t="s">
        <v>310</v>
      </c>
      <c r="C20" s="65" t="s">
        <v>193</v>
      </c>
      <c r="D20" s="8" t="s">
        <v>57</v>
      </c>
      <c r="E20" s="38">
        <v>1</v>
      </c>
      <c r="F20" s="38">
        <v>182.28597360000001</v>
      </c>
      <c r="G20" s="39"/>
      <c r="H20" s="74"/>
      <c r="I20" s="38">
        <v>27.024923793160962</v>
      </c>
      <c r="J20" s="38">
        <f t="shared" si="0"/>
        <v>155.26104980683905</v>
      </c>
      <c r="K20" s="38">
        <v>0</v>
      </c>
      <c r="L20" s="38">
        <v>0</v>
      </c>
      <c r="M20" s="9" t="s">
        <v>99</v>
      </c>
      <c r="N20" s="25"/>
      <c r="O20" s="25"/>
      <c r="P20" s="75"/>
    </row>
    <row r="21" spans="1:17" s="28" customFormat="1" ht="44.25" customHeight="1">
      <c r="A21" s="62">
        <v>20</v>
      </c>
      <c r="B21" s="85" t="s">
        <v>310</v>
      </c>
      <c r="C21" s="65" t="s">
        <v>194</v>
      </c>
      <c r="D21" s="8" t="s">
        <v>57</v>
      </c>
      <c r="E21" s="38">
        <v>1</v>
      </c>
      <c r="F21" s="38">
        <v>182.28597360000001</v>
      </c>
      <c r="G21" s="25"/>
      <c r="H21" s="74"/>
      <c r="I21" s="38">
        <v>27.024923793160962</v>
      </c>
      <c r="J21" s="38">
        <f t="shared" si="0"/>
        <v>155.26104980683905</v>
      </c>
      <c r="K21" s="38">
        <v>0</v>
      </c>
      <c r="L21" s="38">
        <v>0</v>
      </c>
      <c r="M21" s="9" t="s">
        <v>99</v>
      </c>
      <c r="N21" s="25"/>
      <c r="O21" s="25"/>
      <c r="P21" s="75"/>
    </row>
    <row r="22" spans="1:17" s="28" customFormat="1" ht="44.25" customHeight="1">
      <c r="A22" s="62">
        <v>21</v>
      </c>
      <c r="B22" s="85" t="s">
        <v>310</v>
      </c>
      <c r="C22" s="65" t="s">
        <v>195</v>
      </c>
      <c r="D22" s="8" t="s">
        <v>57</v>
      </c>
      <c r="E22" s="38">
        <v>1</v>
      </c>
      <c r="F22" s="38">
        <v>182.28597360000001</v>
      </c>
      <c r="G22" s="25"/>
      <c r="H22" s="74"/>
      <c r="I22" s="38">
        <v>27.024923793160962</v>
      </c>
      <c r="J22" s="38">
        <f t="shared" si="0"/>
        <v>155.26104980683905</v>
      </c>
      <c r="K22" s="38">
        <v>0</v>
      </c>
      <c r="L22" s="38">
        <v>0</v>
      </c>
      <c r="M22" s="9" t="s">
        <v>99</v>
      </c>
      <c r="N22" s="25"/>
      <c r="O22" s="25"/>
      <c r="P22" s="75"/>
    </row>
    <row r="23" spans="1:17" s="28" customFormat="1" ht="44.25" customHeight="1">
      <c r="A23" s="62">
        <v>22</v>
      </c>
      <c r="B23" s="85" t="s">
        <v>310</v>
      </c>
      <c r="C23" s="65" t="s">
        <v>196</v>
      </c>
      <c r="D23" s="8" t="s">
        <v>57</v>
      </c>
      <c r="E23" s="38">
        <v>1</v>
      </c>
      <c r="F23" s="38">
        <v>279.35073799999998</v>
      </c>
      <c r="G23" s="25"/>
      <c r="H23" s="74"/>
      <c r="I23" s="38">
        <v>41.415322621472797</v>
      </c>
      <c r="J23" s="38">
        <f t="shared" si="0"/>
        <v>237.93541537852718</v>
      </c>
      <c r="K23" s="38">
        <v>0</v>
      </c>
      <c r="L23" s="38">
        <v>0</v>
      </c>
      <c r="M23" s="9" t="s">
        <v>99</v>
      </c>
      <c r="N23" s="25"/>
      <c r="O23" s="25"/>
      <c r="P23" s="75"/>
    </row>
    <row r="24" spans="1:17" s="28" customFormat="1" ht="56.25" customHeight="1">
      <c r="A24" s="62">
        <v>23</v>
      </c>
      <c r="B24" s="37" t="s">
        <v>308</v>
      </c>
      <c r="C24" s="65" t="s">
        <v>197</v>
      </c>
      <c r="D24" s="8" t="s">
        <v>12</v>
      </c>
      <c r="E24" s="38">
        <v>34.94</v>
      </c>
      <c r="F24" s="38">
        <v>1564.32</v>
      </c>
      <c r="G24" s="25"/>
      <c r="H24" s="38"/>
      <c r="I24" s="38">
        <v>1037.5999999999999</v>
      </c>
      <c r="J24" s="38">
        <f t="shared" si="0"/>
        <v>526.72</v>
      </c>
      <c r="K24" s="38">
        <v>1181.06</v>
      </c>
      <c r="L24" s="38">
        <v>1334.36</v>
      </c>
      <c r="M24" s="9" t="s">
        <v>95</v>
      </c>
      <c r="N24" s="25"/>
      <c r="O24" s="25"/>
      <c r="P24" s="77" t="s">
        <v>323</v>
      </c>
    </row>
    <row r="25" spans="1:17" s="28" customFormat="1" ht="44.25" customHeight="1">
      <c r="A25" s="62">
        <v>24</v>
      </c>
      <c r="B25" s="37" t="s">
        <v>306</v>
      </c>
      <c r="C25" s="65" t="s">
        <v>315</v>
      </c>
      <c r="D25" s="8" t="s">
        <v>57</v>
      </c>
      <c r="E25" s="38">
        <v>1</v>
      </c>
      <c r="F25" s="38">
        <v>283.3851262</v>
      </c>
      <c r="G25" s="39"/>
      <c r="H25" s="39"/>
      <c r="I25" s="38">
        <v>0</v>
      </c>
      <c r="J25" s="38">
        <f t="shared" si="0"/>
        <v>283.3851262</v>
      </c>
      <c r="K25" s="38">
        <v>141.69</v>
      </c>
      <c r="L25" s="38">
        <v>285.05</v>
      </c>
      <c r="M25" s="9" t="s">
        <v>95</v>
      </c>
      <c r="N25" s="63"/>
      <c r="O25" s="63"/>
      <c r="P25" s="76"/>
    </row>
    <row r="26" spans="1:17" s="28" customFormat="1" ht="44.25" customHeight="1">
      <c r="A26" s="62">
        <v>25</v>
      </c>
      <c r="B26" s="37" t="s">
        <v>306</v>
      </c>
      <c r="C26" s="65" t="s">
        <v>316</v>
      </c>
      <c r="D26" s="8" t="s">
        <v>57</v>
      </c>
      <c r="E26" s="38">
        <v>1</v>
      </c>
      <c r="F26" s="38">
        <v>267.87028529999998</v>
      </c>
      <c r="G26" s="39"/>
      <c r="H26" s="39"/>
      <c r="I26" s="38">
        <v>0</v>
      </c>
      <c r="J26" s="38">
        <f t="shared" si="0"/>
        <v>267.87028529999998</v>
      </c>
      <c r="K26" s="38">
        <v>187.51</v>
      </c>
      <c r="L26" s="38">
        <v>267.87</v>
      </c>
      <c r="M26" s="9" t="s">
        <v>95</v>
      </c>
      <c r="N26" s="26"/>
      <c r="O26" s="26"/>
      <c r="P26" s="76"/>
    </row>
    <row r="27" spans="1:17" s="28" customFormat="1" ht="44.25" customHeight="1">
      <c r="A27" s="62">
        <v>26</v>
      </c>
      <c r="B27" s="37" t="s">
        <v>306</v>
      </c>
      <c r="C27" s="65" t="s">
        <v>198</v>
      </c>
      <c r="D27" s="8" t="s">
        <v>57</v>
      </c>
      <c r="E27" s="38">
        <v>1</v>
      </c>
      <c r="F27" s="38">
        <v>225.81</v>
      </c>
      <c r="G27" s="39"/>
      <c r="H27" s="39"/>
      <c r="I27" s="38">
        <v>0</v>
      </c>
      <c r="J27" s="38">
        <f t="shared" si="0"/>
        <v>225.81</v>
      </c>
      <c r="K27" s="38">
        <v>158.07</v>
      </c>
      <c r="L27" s="38">
        <v>225.81</v>
      </c>
      <c r="M27" s="9" t="s">
        <v>95</v>
      </c>
      <c r="N27" s="25"/>
      <c r="O27" s="25"/>
      <c r="P27" s="75"/>
    </row>
    <row r="28" spans="1:17" s="28" customFormat="1" ht="44.25" customHeight="1">
      <c r="A28" s="62">
        <v>27</v>
      </c>
      <c r="B28" s="37" t="s">
        <v>306</v>
      </c>
      <c r="C28" s="65" t="s">
        <v>199</v>
      </c>
      <c r="D28" s="8" t="s">
        <v>57</v>
      </c>
      <c r="E28" s="38">
        <v>1</v>
      </c>
      <c r="F28" s="38">
        <v>301.6651</v>
      </c>
      <c r="G28" s="39"/>
      <c r="H28" s="39"/>
      <c r="I28" s="38">
        <v>0</v>
      </c>
      <c r="J28" s="38">
        <f t="shared" si="0"/>
        <v>301.6651</v>
      </c>
      <c r="K28" s="38">
        <v>90.5</v>
      </c>
      <c r="L28" s="38">
        <v>301.66500000000002</v>
      </c>
      <c r="M28" s="9" t="s">
        <v>95</v>
      </c>
      <c r="N28" s="26"/>
      <c r="O28" s="26"/>
      <c r="P28" s="76"/>
      <c r="Q28" s="29"/>
    </row>
    <row r="29" spans="1:17" s="28" customFormat="1" ht="44.25" customHeight="1">
      <c r="A29" s="62">
        <v>28</v>
      </c>
      <c r="B29" s="37" t="s">
        <v>306</v>
      </c>
      <c r="C29" s="65" t="s">
        <v>200</v>
      </c>
      <c r="D29" s="8" t="s">
        <v>57</v>
      </c>
      <c r="E29" s="38">
        <v>1</v>
      </c>
      <c r="F29" s="38">
        <v>187.8663</v>
      </c>
      <c r="G29" s="39"/>
      <c r="H29" s="39"/>
      <c r="I29" s="38">
        <v>0</v>
      </c>
      <c r="J29" s="38">
        <f t="shared" si="0"/>
        <v>187.8663</v>
      </c>
      <c r="K29" s="38">
        <v>93.93</v>
      </c>
      <c r="L29" s="38">
        <v>187.86600000000001</v>
      </c>
      <c r="M29" s="9" t="s">
        <v>95</v>
      </c>
      <c r="N29" s="26"/>
      <c r="O29" s="26"/>
      <c r="P29" s="76"/>
      <c r="Q29" s="29"/>
    </row>
    <row r="30" spans="1:17" s="28" customFormat="1" ht="44.25" customHeight="1">
      <c r="A30" s="62">
        <v>29</v>
      </c>
      <c r="B30" s="37" t="s">
        <v>306</v>
      </c>
      <c r="C30" s="65" t="s">
        <v>201</v>
      </c>
      <c r="D30" s="8" t="s">
        <v>57</v>
      </c>
      <c r="E30" s="38">
        <v>1</v>
      </c>
      <c r="F30" s="38">
        <v>191.39009999999999</v>
      </c>
      <c r="G30" s="39"/>
      <c r="H30" s="39"/>
      <c r="I30" s="38">
        <v>0</v>
      </c>
      <c r="J30" s="38">
        <f t="shared" si="0"/>
        <v>191.39009999999999</v>
      </c>
      <c r="K30" s="38">
        <v>95.7</v>
      </c>
      <c r="L30" s="38">
        <v>191.39</v>
      </c>
      <c r="M30" s="9" t="s">
        <v>95</v>
      </c>
      <c r="N30" s="25"/>
      <c r="O30" s="25"/>
      <c r="P30" s="75"/>
      <c r="Q30" s="29"/>
    </row>
    <row r="31" spans="1:17" s="28" customFormat="1" ht="44.25" customHeight="1">
      <c r="A31" s="62">
        <v>31</v>
      </c>
      <c r="B31" s="37" t="s">
        <v>303</v>
      </c>
      <c r="C31" s="65" t="s">
        <v>204</v>
      </c>
      <c r="D31" s="8" t="s">
        <v>18</v>
      </c>
      <c r="E31" s="38">
        <v>3.8279999999999998</v>
      </c>
      <c r="F31" s="38">
        <v>54.376977932306822</v>
      </c>
      <c r="G31" s="39"/>
      <c r="H31" s="39"/>
      <c r="I31" s="38">
        <v>31.966490729985516</v>
      </c>
      <c r="J31" s="38">
        <f t="shared" si="0"/>
        <v>22.410487202321306</v>
      </c>
      <c r="K31" s="38">
        <v>54.376977932306822</v>
      </c>
      <c r="L31" s="38">
        <v>54.376977932306822</v>
      </c>
      <c r="M31" s="9" t="s">
        <v>100</v>
      </c>
      <c r="N31" s="84"/>
      <c r="O31" s="84"/>
      <c r="P31" s="77"/>
      <c r="Q31" s="29"/>
    </row>
    <row r="32" spans="1:17" s="28" customFormat="1" ht="44.25" customHeight="1">
      <c r="A32" s="62">
        <v>32</v>
      </c>
      <c r="B32" s="37" t="s">
        <v>303</v>
      </c>
      <c r="C32" s="65" t="s">
        <v>205</v>
      </c>
      <c r="D32" s="8" t="s">
        <v>18</v>
      </c>
      <c r="E32" s="38">
        <v>1.9650000000000001</v>
      </c>
      <c r="F32" s="38">
        <v>70.108245228127444</v>
      </c>
      <c r="G32" s="39"/>
      <c r="H32" s="39"/>
      <c r="I32" s="38">
        <v>41.214400954213026</v>
      </c>
      <c r="J32" s="38">
        <f t="shared" si="0"/>
        <v>28.893844273914418</v>
      </c>
      <c r="K32" s="38">
        <v>53.52</v>
      </c>
      <c r="L32" s="38">
        <v>53.52</v>
      </c>
      <c r="M32" s="9" t="s">
        <v>100</v>
      </c>
      <c r="N32" s="84"/>
      <c r="O32" s="63"/>
      <c r="P32" s="77"/>
      <c r="Q32" s="29"/>
    </row>
    <row r="33" spans="1:17" s="28" customFormat="1" ht="44.25" customHeight="1">
      <c r="A33" s="62">
        <v>34</v>
      </c>
      <c r="B33" s="37" t="s">
        <v>303</v>
      </c>
      <c r="C33" s="65" t="s">
        <v>207</v>
      </c>
      <c r="D33" s="8" t="s">
        <v>18</v>
      </c>
      <c r="E33" s="38">
        <v>2.9129999999999998</v>
      </c>
      <c r="F33" s="38">
        <v>36.350741502873767</v>
      </c>
      <c r="G33" s="39"/>
      <c r="H33" s="39"/>
      <c r="I33" s="38">
        <v>21.369441360391146</v>
      </c>
      <c r="J33" s="38">
        <f t="shared" si="0"/>
        <v>14.98130014248262</v>
      </c>
      <c r="K33" s="38">
        <v>36.350741502873767</v>
      </c>
      <c r="L33" s="38">
        <v>36.350741502873767</v>
      </c>
      <c r="M33" s="9" t="s">
        <v>100</v>
      </c>
      <c r="N33" s="26"/>
      <c r="O33" s="26"/>
      <c r="P33" s="76"/>
      <c r="Q33" s="29"/>
    </row>
    <row r="34" spans="1:17" s="28" customFormat="1" ht="44.25" customHeight="1">
      <c r="A34" s="62">
        <v>35</v>
      </c>
      <c r="B34" s="37" t="s">
        <v>303</v>
      </c>
      <c r="C34" s="65" t="s">
        <v>208</v>
      </c>
      <c r="D34" s="8" t="s">
        <v>18</v>
      </c>
      <c r="E34" s="38">
        <v>3.4140000000000001</v>
      </c>
      <c r="F34" s="38">
        <v>62.730761725679422</v>
      </c>
      <c r="G34" s="25"/>
      <c r="H34" s="39"/>
      <c r="I34" s="38">
        <v>36.877413740888848</v>
      </c>
      <c r="J34" s="38">
        <f t="shared" si="0"/>
        <v>25.853347984790574</v>
      </c>
      <c r="K34" s="38">
        <v>62.730761725679422</v>
      </c>
      <c r="L34" s="38">
        <v>62.730761725679422</v>
      </c>
      <c r="M34" s="9" t="s">
        <v>100</v>
      </c>
      <c r="N34" s="25"/>
      <c r="O34" s="25"/>
      <c r="P34" s="75"/>
      <c r="Q34" s="29"/>
    </row>
    <row r="35" spans="1:17" s="28" customFormat="1" ht="44.25" customHeight="1">
      <c r="A35" s="62">
        <v>37</v>
      </c>
      <c r="B35" s="37" t="s">
        <v>303</v>
      </c>
      <c r="C35" s="65" t="s">
        <v>210</v>
      </c>
      <c r="D35" s="8" t="s">
        <v>18</v>
      </c>
      <c r="E35" s="38">
        <v>2.8929999999999998</v>
      </c>
      <c r="F35" s="38">
        <v>45.673286383310867</v>
      </c>
      <c r="G35" s="39"/>
      <c r="H35" s="39"/>
      <c r="I35" s="38">
        <v>26.849868111420854</v>
      </c>
      <c r="J35" s="38">
        <f t="shared" si="0"/>
        <v>18.823418271890013</v>
      </c>
      <c r="K35" s="38">
        <v>45.673286383310867</v>
      </c>
      <c r="L35" s="38">
        <v>45.673286383310867</v>
      </c>
      <c r="M35" s="9" t="s">
        <v>100</v>
      </c>
      <c r="N35" s="34"/>
      <c r="O35" s="83"/>
      <c r="P35" s="75"/>
      <c r="Q35" s="29"/>
    </row>
    <row r="36" spans="1:17" ht="44.25" customHeight="1">
      <c r="A36" s="62">
        <v>38</v>
      </c>
      <c r="B36" s="37" t="s">
        <v>303</v>
      </c>
      <c r="C36" s="65" t="s">
        <v>211</v>
      </c>
      <c r="D36" s="8" t="s">
        <v>18</v>
      </c>
      <c r="E36" s="38">
        <v>2.6219999999999999</v>
      </c>
      <c r="F36" s="38">
        <v>39.889138224650537</v>
      </c>
      <c r="G36" s="39"/>
      <c r="H36" s="39"/>
      <c r="I36" s="38">
        <v>23.449551920166964</v>
      </c>
      <c r="J36" s="38">
        <f t="shared" si="0"/>
        <v>16.439586304483573</v>
      </c>
      <c r="K36" s="38">
        <v>39.889138224650537</v>
      </c>
      <c r="L36" s="38">
        <v>39.889138224650537</v>
      </c>
      <c r="M36" s="9" t="s">
        <v>100</v>
      </c>
      <c r="N36" s="62"/>
      <c r="O36" s="62"/>
      <c r="P36" s="75"/>
    </row>
    <row r="37" spans="1:17" ht="44.25" customHeight="1">
      <c r="A37" s="62">
        <v>40</v>
      </c>
      <c r="B37" s="37" t="s">
        <v>303</v>
      </c>
      <c r="C37" s="81" t="s">
        <v>213</v>
      </c>
      <c r="D37" s="8" t="s">
        <v>18</v>
      </c>
      <c r="E37" s="38">
        <v>3.5950000000000002</v>
      </c>
      <c r="F37" s="38">
        <v>37.856219399701978</v>
      </c>
      <c r="G37" s="39"/>
      <c r="H37" s="39"/>
      <c r="I37" s="38">
        <v>22.25446379199937</v>
      </c>
      <c r="J37" s="38">
        <f t="shared" si="0"/>
        <v>15.601755607702607</v>
      </c>
      <c r="K37" s="38">
        <v>37.856219399701978</v>
      </c>
      <c r="L37" s="38">
        <v>37.856219399701978</v>
      </c>
      <c r="M37" s="9" t="s">
        <v>100</v>
      </c>
      <c r="N37" s="62"/>
      <c r="O37" s="62"/>
      <c r="P37" s="75"/>
    </row>
    <row r="38" spans="1:17" ht="44.25" customHeight="1">
      <c r="A38" s="62">
        <v>41</v>
      </c>
      <c r="B38" s="37" t="s">
        <v>303</v>
      </c>
      <c r="C38" s="81" t="s">
        <v>214</v>
      </c>
      <c r="D38" s="8" t="s">
        <v>18</v>
      </c>
      <c r="E38" s="38">
        <v>2.2040000000000002</v>
      </c>
      <c r="F38" s="38">
        <v>17.696879656567088</v>
      </c>
      <c r="G38" s="39"/>
      <c r="H38" s="39"/>
      <c r="I38" s="38">
        <v>10.40343102913079</v>
      </c>
      <c r="J38" s="38">
        <f t="shared" si="0"/>
        <v>7.2934486274362982</v>
      </c>
      <c r="K38" s="38">
        <v>17.696879656567088</v>
      </c>
      <c r="L38" s="38">
        <v>17.696879656567088</v>
      </c>
      <c r="M38" s="9" t="s">
        <v>100</v>
      </c>
      <c r="N38" s="33"/>
      <c r="O38" s="33"/>
      <c r="P38" s="75"/>
    </row>
    <row r="39" spans="1:17" ht="44.25" customHeight="1">
      <c r="A39" s="62">
        <v>42</v>
      </c>
      <c r="B39" s="37" t="s">
        <v>303</v>
      </c>
      <c r="C39" s="81" t="s">
        <v>215</v>
      </c>
      <c r="D39" s="8" t="s">
        <v>18</v>
      </c>
      <c r="E39" s="38">
        <v>7.6109999999999998</v>
      </c>
      <c r="F39" s="38">
        <v>157.1547044632087</v>
      </c>
      <c r="G39" s="39"/>
      <c r="H39" s="39"/>
      <c r="I39" s="38">
        <v>92.386237603176326</v>
      </c>
      <c r="J39" s="38">
        <f t="shared" si="0"/>
        <v>64.768466860032376</v>
      </c>
      <c r="K39" s="38">
        <v>157.1547044632087</v>
      </c>
      <c r="L39" s="38">
        <v>157.1547044632087</v>
      </c>
      <c r="M39" s="9" t="s">
        <v>100</v>
      </c>
      <c r="N39" s="26"/>
      <c r="O39" s="26"/>
      <c r="P39" s="75"/>
      <c r="Q39" s="28"/>
    </row>
    <row r="40" spans="1:17" ht="44.1" customHeight="1">
      <c r="A40" s="62">
        <v>44</v>
      </c>
      <c r="B40" s="66" t="s">
        <v>303</v>
      </c>
      <c r="C40" s="72" t="s">
        <v>217</v>
      </c>
      <c r="D40" s="68" t="s">
        <v>18</v>
      </c>
      <c r="E40" s="69">
        <v>1.105</v>
      </c>
      <c r="F40" s="69">
        <v>37.708401333995596</v>
      </c>
      <c r="G40" s="70"/>
      <c r="H40" s="39"/>
      <c r="I40" s="69">
        <v>22.167566266487565</v>
      </c>
      <c r="J40" s="38">
        <f t="shared" si="0"/>
        <v>15.540835067508031</v>
      </c>
      <c r="K40" s="38">
        <v>37.708401333995596</v>
      </c>
      <c r="L40" s="69">
        <v>37.708401333995596</v>
      </c>
      <c r="M40" s="71" t="s">
        <v>100</v>
      </c>
      <c r="N40" s="73"/>
      <c r="O40" s="73"/>
      <c r="P40" s="78"/>
      <c r="Q40" s="28"/>
    </row>
    <row r="41" spans="1:17" ht="43.2" customHeight="1">
      <c r="A41" s="62">
        <v>45</v>
      </c>
      <c r="B41" s="66" t="s">
        <v>303</v>
      </c>
      <c r="C41" s="72" t="s">
        <v>218</v>
      </c>
      <c r="D41" s="68" t="s">
        <v>18</v>
      </c>
      <c r="E41" s="69">
        <v>2.11</v>
      </c>
      <c r="F41" s="69">
        <v>14.60007627900376</v>
      </c>
      <c r="G41" s="39"/>
      <c r="H41" s="39"/>
      <c r="I41" s="38">
        <v>8.5829191098273263</v>
      </c>
      <c r="J41" s="38">
        <f t="shared" si="0"/>
        <v>6.0171571691764338</v>
      </c>
      <c r="K41" s="69">
        <v>14.60007627900376</v>
      </c>
      <c r="L41" s="69">
        <v>14.60007627900376</v>
      </c>
      <c r="M41" s="71" t="s">
        <v>100</v>
      </c>
      <c r="N41" s="26"/>
      <c r="O41" s="26"/>
      <c r="P41" s="75"/>
      <c r="Q41" s="25"/>
    </row>
    <row r="42" spans="1:17" ht="43.2" customHeight="1">
      <c r="A42" s="62">
        <v>30</v>
      </c>
      <c r="B42" s="66" t="s">
        <v>303</v>
      </c>
      <c r="C42" s="67" t="s">
        <v>203</v>
      </c>
      <c r="D42" s="68" t="s">
        <v>18</v>
      </c>
      <c r="E42" s="69">
        <v>7.18</v>
      </c>
      <c r="F42" s="69">
        <v>36.088865039381254</v>
      </c>
      <c r="G42" s="39"/>
      <c r="H42" s="39"/>
      <c r="I42" s="38">
        <v>21.215492541222559</v>
      </c>
      <c r="J42" s="38">
        <f t="shared" si="0"/>
        <v>14.873372498158695</v>
      </c>
      <c r="K42" s="69">
        <v>10.07</v>
      </c>
      <c r="L42" s="69">
        <v>36.088999999999999</v>
      </c>
      <c r="M42" s="71" t="s">
        <v>95</v>
      </c>
      <c r="N42" s="25"/>
      <c r="O42" s="25"/>
      <c r="P42" s="79" t="s">
        <v>325</v>
      </c>
      <c r="Q42" s="25"/>
    </row>
    <row r="43" spans="1:17" ht="43.2" customHeight="1">
      <c r="A43" s="62">
        <v>33</v>
      </c>
      <c r="B43" s="66" t="s">
        <v>303</v>
      </c>
      <c r="C43" s="67" t="s">
        <v>206</v>
      </c>
      <c r="D43" s="68" t="s">
        <v>18</v>
      </c>
      <c r="E43" s="69">
        <v>13.8</v>
      </c>
      <c r="F43" s="69">
        <v>565.05490314340454</v>
      </c>
      <c r="G43" s="39"/>
      <c r="H43" s="39"/>
      <c r="I43" s="38">
        <v>332.1777526098025</v>
      </c>
      <c r="J43" s="38">
        <f t="shared" si="0"/>
        <v>232.87715053360205</v>
      </c>
      <c r="K43" s="69">
        <v>450.4</v>
      </c>
      <c r="L43" s="69">
        <v>565.05490314340454</v>
      </c>
      <c r="M43" s="71" t="s">
        <v>95</v>
      </c>
      <c r="N43" s="24"/>
      <c r="O43" s="84"/>
      <c r="P43" s="77" t="s">
        <v>325</v>
      </c>
      <c r="Q43" s="25"/>
    </row>
    <row r="44" spans="1:17" ht="43.2" customHeight="1">
      <c r="A44" s="62">
        <v>36</v>
      </c>
      <c r="B44" s="66" t="s">
        <v>303</v>
      </c>
      <c r="C44" s="67" t="s">
        <v>209</v>
      </c>
      <c r="D44" s="68" t="s">
        <v>18</v>
      </c>
      <c r="E44" s="69">
        <v>6.8319999999999999</v>
      </c>
      <c r="F44" s="69">
        <v>176.76293195203294</v>
      </c>
      <c r="G44" s="25"/>
      <c r="H44" s="39"/>
      <c r="I44" s="38">
        <v>103.91328905192087</v>
      </c>
      <c r="J44" s="38">
        <f t="shared" si="0"/>
        <v>72.849642900112073</v>
      </c>
      <c r="K44" s="38">
        <v>26.51</v>
      </c>
      <c r="L44" s="38">
        <v>176.762931952033</v>
      </c>
      <c r="M44" s="71" t="s">
        <v>95</v>
      </c>
      <c r="N44" s="25"/>
      <c r="O44" s="25"/>
      <c r="P44" s="79" t="s">
        <v>324</v>
      </c>
      <c r="Q44" s="25"/>
    </row>
    <row r="45" spans="1:17" ht="43.2" customHeight="1">
      <c r="A45" s="62">
        <v>39</v>
      </c>
      <c r="B45" s="66" t="s">
        <v>303</v>
      </c>
      <c r="C45" s="67" t="s">
        <v>212</v>
      </c>
      <c r="D45" s="68" t="s">
        <v>18</v>
      </c>
      <c r="E45" s="69">
        <v>2.665</v>
      </c>
      <c r="F45" s="69">
        <v>15.511636982899311</v>
      </c>
      <c r="G45" s="39"/>
      <c r="H45" s="39"/>
      <c r="I45" s="38">
        <v>9.1187965693502058</v>
      </c>
      <c r="J45" s="38">
        <f t="shared" si="0"/>
        <v>6.3928404135491057</v>
      </c>
      <c r="K45" s="69">
        <v>5.8170000000000002</v>
      </c>
      <c r="L45" s="69">
        <v>15.511636982899311</v>
      </c>
      <c r="M45" s="71" t="s">
        <v>95</v>
      </c>
      <c r="N45" s="83"/>
      <c r="O45" s="83"/>
      <c r="P45" s="75" t="s">
        <v>326</v>
      </c>
      <c r="Q45" s="25"/>
    </row>
    <row r="46" spans="1:17" ht="43.2" customHeight="1">
      <c r="A46" s="62">
        <v>43</v>
      </c>
      <c r="B46" s="66" t="s">
        <v>303</v>
      </c>
      <c r="C46" s="72" t="s">
        <v>216</v>
      </c>
      <c r="D46" s="68" t="s">
        <v>18</v>
      </c>
      <c r="E46" s="69">
        <v>1.3049999999999999</v>
      </c>
      <c r="F46" s="69">
        <v>32.572846448591505</v>
      </c>
      <c r="G46" s="39"/>
      <c r="H46" s="39"/>
      <c r="I46" s="38">
        <v>19.148537370803638</v>
      </c>
      <c r="J46" s="38">
        <f t="shared" si="0"/>
        <v>13.424309077787868</v>
      </c>
      <c r="K46" s="69">
        <v>0</v>
      </c>
      <c r="L46" s="69">
        <v>32.573</v>
      </c>
      <c r="M46" s="71" t="s">
        <v>95</v>
      </c>
      <c r="N46" s="84"/>
      <c r="O46" s="84"/>
      <c r="P46" s="75" t="s">
        <v>326</v>
      </c>
      <c r="Q46" s="25"/>
    </row>
    <row r="47" spans="1:17" ht="43.2" customHeight="1">
      <c r="A47" s="62">
        <v>46</v>
      </c>
      <c r="B47" s="66" t="s">
        <v>303</v>
      </c>
      <c r="C47" s="72" t="s">
        <v>202</v>
      </c>
      <c r="D47" s="68" t="s">
        <v>57</v>
      </c>
      <c r="E47" s="69">
        <v>1</v>
      </c>
      <c r="F47" s="69">
        <v>45.13</v>
      </c>
      <c r="G47" s="25"/>
      <c r="H47" s="27"/>
      <c r="I47" s="38">
        <v>0</v>
      </c>
      <c r="J47" s="38">
        <f t="shared" si="0"/>
        <v>45.13</v>
      </c>
      <c r="K47" s="38">
        <v>0</v>
      </c>
      <c r="L47" s="69">
        <v>0</v>
      </c>
      <c r="M47" s="71" t="s">
        <v>99</v>
      </c>
      <c r="N47" s="25"/>
      <c r="O47" s="25"/>
      <c r="P47" s="77"/>
      <c r="Q47" s="25"/>
    </row>
    <row r="48" spans="1:17" ht="43.2" customHeight="1">
      <c r="A48" s="62">
        <v>47</v>
      </c>
      <c r="B48" s="66" t="s">
        <v>303</v>
      </c>
      <c r="C48" s="72" t="s">
        <v>163</v>
      </c>
      <c r="D48" s="68" t="s">
        <v>57</v>
      </c>
      <c r="E48" s="69">
        <v>12</v>
      </c>
      <c r="F48" s="69">
        <v>131.38</v>
      </c>
      <c r="G48" s="73"/>
      <c r="H48" s="73"/>
      <c r="I48" s="69">
        <v>0</v>
      </c>
      <c r="J48" s="38">
        <f t="shared" si="0"/>
        <v>131.38</v>
      </c>
      <c r="K48" s="69">
        <v>0</v>
      </c>
      <c r="L48" s="69">
        <v>0</v>
      </c>
      <c r="M48" s="71" t="s">
        <v>99</v>
      </c>
      <c r="N48" s="73"/>
      <c r="O48" s="73"/>
      <c r="P48" s="79"/>
      <c r="Q48" s="25"/>
    </row>
    <row r="49" spans="1:16" ht="43.2" customHeight="1">
      <c r="A49" s="202" t="s">
        <v>113</v>
      </c>
      <c r="B49" s="202"/>
      <c r="C49" s="202"/>
      <c r="D49" s="202"/>
      <c r="E49" s="202"/>
      <c r="F49" s="38">
        <f>SUM(F2:F48)</f>
        <v>8936.8330894957307</v>
      </c>
      <c r="G49" s="16"/>
      <c r="H49" s="16"/>
      <c r="I49" s="38">
        <f>SUM(I2:I48)</f>
        <v>2941.4546219765948</v>
      </c>
      <c r="J49" s="38">
        <f>SUM(J2:J48)</f>
        <v>5995.3784675191391</v>
      </c>
      <c r="K49" s="38">
        <f>SUM(K2:K48)</f>
        <v>4241.9351869012989</v>
      </c>
      <c r="L49" s="38">
        <f>SUM(L2:L48)</f>
        <v>6024.1977816796361</v>
      </c>
      <c r="M49" s="16"/>
      <c r="N49" s="16"/>
      <c r="O49" s="16"/>
      <c r="P49" s="80"/>
    </row>
    <row r="50" spans="1:16" ht="43.2" customHeight="1">
      <c r="A50" s="85"/>
      <c r="B50" s="85"/>
      <c r="C50" s="85"/>
      <c r="D50" s="85"/>
      <c r="E50" s="85"/>
      <c r="F50" s="38"/>
      <c r="G50" s="16"/>
      <c r="H50" s="16"/>
      <c r="I50" s="38"/>
      <c r="J50" s="38"/>
      <c r="K50" s="38"/>
      <c r="L50" s="38"/>
      <c r="M50" s="16"/>
      <c r="N50" s="16"/>
      <c r="O50" s="16"/>
      <c r="P50" s="80"/>
    </row>
    <row r="51" spans="1:16" ht="43.2" customHeight="1">
      <c r="A51" s="85"/>
      <c r="B51" s="85"/>
      <c r="C51" s="85"/>
      <c r="D51" s="85"/>
      <c r="E51" s="85"/>
      <c r="F51" s="38"/>
      <c r="G51" s="16"/>
      <c r="H51" s="16"/>
      <c r="I51" s="38"/>
      <c r="J51" s="38"/>
      <c r="K51" s="38"/>
      <c r="L51" s="38"/>
      <c r="M51" s="16"/>
      <c r="N51" s="16"/>
      <c r="O51" s="16"/>
      <c r="P51" s="80"/>
    </row>
    <row r="52" spans="1:16" ht="42.6" customHeight="1">
      <c r="A52" s="16"/>
      <c r="B52" s="16"/>
      <c r="C52" s="42"/>
      <c r="D52" s="16"/>
      <c r="E52" s="16"/>
      <c r="F52" s="40" t="s">
        <v>331</v>
      </c>
      <c r="G52" s="16"/>
      <c r="H52" s="16"/>
      <c r="I52" s="40" t="s">
        <v>332</v>
      </c>
      <c r="J52" s="40" t="s">
        <v>333</v>
      </c>
      <c r="K52" s="40" t="s">
        <v>334</v>
      </c>
      <c r="L52" s="40" t="s">
        <v>335</v>
      </c>
      <c r="M52" s="40" t="s">
        <v>337</v>
      </c>
      <c r="N52" s="132"/>
      <c r="O52" s="16"/>
      <c r="P52" s="82"/>
    </row>
    <row r="53" spans="1:16" ht="42.6" customHeight="1">
      <c r="E53" s="89" t="s">
        <v>314</v>
      </c>
      <c r="F53" s="40">
        <f>SUMIF($B$2:$B$48,E53,$F$2:$F$48)</f>
        <v>1462.0009884999999</v>
      </c>
      <c r="G53" s="16"/>
      <c r="H53" s="16"/>
      <c r="I53" s="40">
        <f>SUMIF(B2:B48,E53,I2:I48)</f>
        <v>618.10902762852959</v>
      </c>
      <c r="J53" s="40">
        <f>SUMIF(B2:B48,E53,J2:J48)</f>
        <v>843.89196087147059</v>
      </c>
      <c r="K53" s="40">
        <f>SUMIF(B2:B48,E53,K2:K48)</f>
        <v>544.41099999999994</v>
      </c>
      <c r="L53" s="40">
        <f>SUMIF(B2:B48,E53,L2:L48)</f>
        <v>642.3900000000001</v>
      </c>
      <c r="M53" s="40">
        <f>L53-I53</f>
        <v>24.280972371470511</v>
      </c>
    </row>
    <row r="54" spans="1:16" ht="42.6" customHeight="1">
      <c r="E54" s="40" t="s">
        <v>312</v>
      </c>
      <c r="F54" s="40">
        <f t="shared" ref="F54:F58" si="1">SUMIF($B$2:$B$48,E54,$F$2:$F$48)</f>
        <v>1193.75</v>
      </c>
      <c r="G54" s="16"/>
      <c r="H54" s="16"/>
      <c r="I54" s="40">
        <f t="shared" ref="I54:I58" si="2">SUMIF(B3:B49,E54,I3:I49)</f>
        <v>150.11000000000001</v>
      </c>
      <c r="J54" s="40">
        <f t="shared" ref="J54:J58" si="3">SUMIF(B3:B49,E54,J3:J49)</f>
        <v>1043.6399999999999</v>
      </c>
      <c r="K54" s="40">
        <f t="shared" ref="K54:K58" si="4">SUMIF(B3:B49,E54,K3:K49)</f>
        <v>240.8</v>
      </c>
      <c r="L54" s="40">
        <f t="shared" ref="L54:L58" si="5">SUMIF(B3:B49,E54,L3:L49)</f>
        <v>471.53</v>
      </c>
      <c r="M54" s="40">
        <f t="shared" ref="M54:M58" si="6">L54-I54</f>
        <v>321.41999999999996</v>
      </c>
    </row>
    <row r="55" spans="1:16" ht="42.6" customHeight="1">
      <c r="E55" s="40" t="s">
        <v>310</v>
      </c>
      <c r="F55" s="40">
        <f t="shared" si="1"/>
        <v>1682.1285738000001</v>
      </c>
      <c r="G55" s="16"/>
      <c r="H55" s="16"/>
      <c r="I55" s="40">
        <f t="shared" si="2"/>
        <v>312.53994158727755</v>
      </c>
      <c r="J55" s="40">
        <f t="shared" si="3"/>
        <v>1369.5886322127226</v>
      </c>
      <c r="K55" s="40">
        <f t="shared" si="4"/>
        <v>457.91</v>
      </c>
      <c r="L55" s="40">
        <f t="shared" si="5"/>
        <v>732.71812270000009</v>
      </c>
      <c r="M55" s="40">
        <f t="shared" si="6"/>
        <v>420.17818111272254</v>
      </c>
    </row>
    <row r="56" spans="1:16" ht="42.6" customHeight="1">
      <c r="E56" s="40" t="s">
        <v>308</v>
      </c>
      <c r="F56" s="40">
        <f t="shared" si="1"/>
        <v>1564.32</v>
      </c>
      <c r="G56" s="16"/>
      <c r="H56" s="16"/>
      <c r="I56" s="40">
        <f t="shared" si="2"/>
        <v>1037.5999999999999</v>
      </c>
      <c r="J56" s="40">
        <f t="shared" si="3"/>
        <v>526.72</v>
      </c>
      <c r="K56" s="40">
        <f t="shared" si="4"/>
        <v>1181.06</v>
      </c>
      <c r="L56" s="40">
        <f t="shared" si="5"/>
        <v>1334.36</v>
      </c>
      <c r="M56" s="40">
        <f t="shared" si="6"/>
        <v>296.76</v>
      </c>
    </row>
    <row r="57" spans="1:16" ht="42.6" customHeight="1">
      <c r="E57" s="40" t="s">
        <v>306</v>
      </c>
      <c r="F57" s="40">
        <f t="shared" si="1"/>
        <v>1457.9869114999999</v>
      </c>
      <c r="G57" s="16"/>
      <c r="H57" s="16"/>
      <c r="I57" s="40">
        <f t="shared" si="2"/>
        <v>0</v>
      </c>
      <c r="J57" s="40">
        <f t="shared" si="3"/>
        <v>1457.9869114999999</v>
      </c>
      <c r="K57" s="40">
        <f t="shared" si="4"/>
        <v>767.40000000000009</v>
      </c>
      <c r="L57" s="40">
        <f t="shared" si="5"/>
        <v>1459.6509999999998</v>
      </c>
      <c r="M57" s="40">
        <f t="shared" si="6"/>
        <v>1459.6509999999998</v>
      </c>
    </row>
    <row r="58" spans="1:16" ht="42.6" customHeight="1">
      <c r="E58" s="133" t="s">
        <v>303</v>
      </c>
      <c r="F58" s="40">
        <f t="shared" si="1"/>
        <v>1576.6466156957358</v>
      </c>
      <c r="G58" s="16"/>
      <c r="H58" s="16"/>
      <c r="I58" s="40">
        <f t="shared" si="2"/>
        <v>823.09565276078752</v>
      </c>
      <c r="J58" s="40">
        <f t="shared" si="3"/>
        <v>753.55096293494796</v>
      </c>
      <c r="K58" s="40">
        <f t="shared" si="4"/>
        <v>1050.3541869012986</v>
      </c>
      <c r="L58" s="40">
        <f t="shared" si="5"/>
        <v>1383.5486589796353</v>
      </c>
      <c r="M58" s="40">
        <f t="shared" si="6"/>
        <v>560.4530062188478</v>
      </c>
    </row>
    <row r="59" spans="1:16" ht="42.6" customHeight="1">
      <c r="D59" s="86"/>
      <c r="E59" s="40" t="s">
        <v>348</v>
      </c>
      <c r="F59" s="40">
        <f>SUM(F53:F58)</f>
        <v>8936.8330894957362</v>
      </c>
      <c r="G59" s="16"/>
      <c r="H59" s="16"/>
      <c r="I59" s="40">
        <f>SUM(I53:I58)</f>
        <v>2941.4546219765944</v>
      </c>
      <c r="J59" s="40">
        <f>SUM(J53:J58)</f>
        <v>5995.3784675191409</v>
      </c>
      <c r="K59" s="40">
        <f>SUM(K53:K58)</f>
        <v>4241.9351869012989</v>
      </c>
      <c r="L59" s="40">
        <f>SUM(L53:L58)</f>
        <v>6024.1977816796352</v>
      </c>
      <c r="M59" s="40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4.4"/>
  <cols>
    <col min="1" max="1" width="23" customWidth="1"/>
    <col min="2" max="2" width="12.33203125" customWidth="1"/>
    <col min="3" max="3" width="13.33203125" customWidth="1"/>
    <col min="4" max="9" width="12.33203125" customWidth="1"/>
  </cols>
  <sheetData>
    <row r="1" spans="1:8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>
      <c r="A2" t="s">
        <v>327</v>
      </c>
    </row>
    <row r="3" spans="1:8">
      <c r="A3" t="s">
        <v>328</v>
      </c>
    </row>
    <row r="4" spans="1:8">
      <c r="A4" t="s">
        <v>329</v>
      </c>
    </row>
    <row r="5" spans="1:8">
      <c r="A5" t="s">
        <v>330</v>
      </c>
    </row>
    <row r="8" spans="1:8">
      <c r="B8" s="90" t="s">
        <v>336</v>
      </c>
      <c r="C8" s="91" t="s">
        <v>331</v>
      </c>
      <c r="D8" s="91" t="s">
        <v>332</v>
      </c>
      <c r="E8" s="91" t="s">
        <v>333</v>
      </c>
      <c r="F8" s="91" t="s">
        <v>334</v>
      </c>
      <c r="G8" s="91" t="s">
        <v>335</v>
      </c>
      <c r="H8" s="92" t="s">
        <v>349</v>
      </c>
    </row>
    <row r="9" spans="1:8">
      <c r="B9" s="90" t="s">
        <v>314</v>
      </c>
      <c r="C9" s="91">
        <v>1462.0009884999999</v>
      </c>
      <c r="D9" s="91">
        <v>618.10902762852959</v>
      </c>
      <c r="E9" s="91">
        <v>843.89196087147059</v>
      </c>
      <c r="F9" s="91">
        <v>544.41099999999994</v>
      </c>
      <c r="G9" s="91">
        <v>642.3900000000001</v>
      </c>
      <c r="H9" s="91">
        <f>G9-D9</f>
        <v>24.280972371470511</v>
      </c>
    </row>
    <row r="10" spans="1:8">
      <c r="B10" s="90" t="s">
        <v>312</v>
      </c>
      <c r="C10" s="91">
        <v>1193.75</v>
      </c>
      <c r="D10" s="91">
        <v>150.11000000000001</v>
      </c>
      <c r="E10" s="91">
        <v>1043.6399999999999</v>
      </c>
      <c r="F10" s="91">
        <v>240.8</v>
      </c>
      <c r="G10" s="91">
        <v>471.53</v>
      </c>
      <c r="H10" s="91">
        <f t="shared" ref="H10:H14" si="0">G10-D10</f>
        <v>321.41999999999996</v>
      </c>
    </row>
    <row r="11" spans="1:8">
      <c r="B11" s="90" t="s">
        <v>310</v>
      </c>
      <c r="C11" s="91">
        <v>1682.1285738000001</v>
      </c>
      <c r="D11" s="91">
        <v>312.53994158727755</v>
      </c>
      <c r="E11" s="91">
        <v>1369.5886322127226</v>
      </c>
      <c r="F11" s="91">
        <v>457.91</v>
      </c>
      <c r="G11" s="91">
        <v>732.71812270000009</v>
      </c>
      <c r="H11" s="91">
        <f t="shared" si="0"/>
        <v>420.17818111272254</v>
      </c>
    </row>
    <row r="12" spans="1:8">
      <c r="B12" s="90" t="s">
        <v>308</v>
      </c>
      <c r="C12" s="91">
        <v>1564.32</v>
      </c>
      <c r="D12" s="91">
        <v>1037.5999999999999</v>
      </c>
      <c r="E12" s="91">
        <v>526.72</v>
      </c>
      <c r="F12" s="91">
        <v>1181.06</v>
      </c>
      <c r="G12" s="91">
        <v>1334.36</v>
      </c>
      <c r="H12" s="91">
        <f t="shared" si="0"/>
        <v>296.76</v>
      </c>
    </row>
    <row r="13" spans="1:8">
      <c r="B13" s="90" t="s">
        <v>306</v>
      </c>
      <c r="C13" s="91">
        <v>1457.9869114999999</v>
      </c>
      <c r="D13" s="91">
        <v>0</v>
      </c>
      <c r="E13" s="91">
        <v>1457.9869114999999</v>
      </c>
      <c r="F13" s="91">
        <v>767.40000000000009</v>
      </c>
      <c r="G13" s="91">
        <v>1459.6509999999998</v>
      </c>
      <c r="H13" s="91">
        <f t="shared" si="0"/>
        <v>1459.6509999999998</v>
      </c>
    </row>
    <row r="14" spans="1:8">
      <c r="B14" s="90" t="s">
        <v>303</v>
      </c>
      <c r="C14" s="91">
        <v>1576.6466156957358</v>
      </c>
      <c r="D14" s="91">
        <v>823.09565276078752</v>
      </c>
      <c r="E14" s="91">
        <v>753.55096293494796</v>
      </c>
      <c r="F14" s="91">
        <v>1050.3541869012986</v>
      </c>
      <c r="G14" s="91">
        <v>1383.5486589796353</v>
      </c>
      <c r="H14" s="91">
        <f t="shared" si="0"/>
        <v>560.4530062188478</v>
      </c>
    </row>
    <row r="35" spans="2:9">
      <c r="B35" s="90" t="s">
        <v>336</v>
      </c>
      <c r="C35" s="124" t="s">
        <v>331</v>
      </c>
      <c r="D35" s="124" t="s">
        <v>332</v>
      </c>
      <c r="E35" s="124" t="s">
        <v>333</v>
      </c>
      <c r="F35" s="124" t="s">
        <v>334</v>
      </c>
      <c r="G35" s="124" t="s">
        <v>335</v>
      </c>
      <c r="H35" s="124" t="s">
        <v>349</v>
      </c>
      <c r="I35" s="124" t="s">
        <v>337</v>
      </c>
    </row>
    <row r="36" spans="2:9">
      <c r="B36" s="124" t="s">
        <v>13</v>
      </c>
      <c r="C36" s="146">
        <v>1345.3447496803001</v>
      </c>
      <c r="D36" s="146">
        <v>428.86</v>
      </c>
      <c r="E36" s="146">
        <v>916.48474968029996</v>
      </c>
      <c r="F36" s="146">
        <v>563.76</v>
      </c>
      <c r="G36" s="146">
        <v>707.48</v>
      </c>
      <c r="H36" s="146">
        <v>278.62</v>
      </c>
      <c r="I36" s="124"/>
    </row>
    <row r="37" spans="2:9">
      <c r="B37" s="124" t="s">
        <v>22</v>
      </c>
      <c r="C37" s="146">
        <v>948.89019634647912</v>
      </c>
      <c r="D37" s="146">
        <v>343.5</v>
      </c>
      <c r="E37" s="146">
        <v>605.390196346479</v>
      </c>
      <c r="F37" s="146">
        <v>514.2600000000001</v>
      </c>
      <c r="G37" s="146">
        <v>530.88000000000011</v>
      </c>
      <c r="H37" s="146">
        <v>187.38000000000011</v>
      </c>
      <c r="I37" s="124"/>
    </row>
    <row r="38" spans="2:9">
      <c r="B38" s="124" t="s">
        <v>34</v>
      </c>
      <c r="C38" s="146">
        <v>868.99</v>
      </c>
      <c r="D38" s="146">
        <v>289.10000000000002</v>
      </c>
      <c r="E38" s="146">
        <v>579.89</v>
      </c>
      <c r="F38" s="146">
        <v>295.41000000000003</v>
      </c>
      <c r="G38" s="146">
        <v>384.75</v>
      </c>
      <c r="H38" s="146">
        <v>95.649999999999977</v>
      </c>
      <c r="I38" s="124"/>
    </row>
    <row r="39" spans="2:9">
      <c r="B39" s="124" t="s">
        <v>40</v>
      </c>
      <c r="C39" s="146">
        <v>1500.9204861800001</v>
      </c>
      <c r="D39" s="146">
        <v>501.79237300985602</v>
      </c>
      <c r="E39" s="146">
        <v>999.12811317014382</v>
      </c>
      <c r="F39" s="146">
        <v>961.55220059999999</v>
      </c>
      <c r="G39" s="146">
        <v>1021.2322006000001</v>
      </c>
      <c r="H39" s="146">
        <v>519.43982759014398</v>
      </c>
      <c r="I39" s="124"/>
    </row>
    <row r="40" spans="2:9">
      <c r="B40" s="124" t="s">
        <v>53</v>
      </c>
      <c r="C40" s="146">
        <v>1189.18</v>
      </c>
      <c r="D40" s="146">
        <v>123.11000000000001</v>
      </c>
      <c r="E40" s="146">
        <v>1066.0700000000002</v>
      </c>
      <c r="F40" s="146">
        <v>418.33</v>
      </c>
      <c r="G40" s="146">
        <v>1131.93</v>
      </c>
      <c r="H40" s="146">
        <v>1008.82</v>
      </c>
      <c r="I40" s="124"/>
    </row>
    <row r="41" spans="2:9">
      <c r="B41" s="124" t="s">
        <v>63</v>
      </c>
      <c r="C41" s="146">
        <v>631.32074766999995</v>
      </c>
      <c r="D41" s="146">
        <v>295.02999999999997</v>
      </c>
      <c r="E41" s="146">
        <v>336.29074767000009</v>
      </c>
      <c r="F41" s="146">
        <v>387.45199999999994</v>
      </c>
      <c r="G41" s="146">
        <v>432.47199999999998</v>
      </c>
      <c r="H41" s="146">
        <v>137.44200000000001</v>
      </c>
      <c r="I41" s="124"/>
    </row>
    <row r="42" spans="2:9">
      <c r="B42" s="124" t="s">
        <v>74</v>
      </c>
      <c r="C42" s="146">
        <v>893.67676979999999</v>
      </c>
      <c r="D42" s="146">
        <v>567.70000000000005</v>
      </c>
      <c r="E42" s="146">
        <v>325.97676979999994</v>
      </c>
      <c r="F42" s="146">
        <v>670.18</v>
      </c>
      <c r="G42" s="146">
        <v>670.18</v>
      </c>
      <c r="H42" s="146">
        <v>102.4799999999999</v>
      </c>
      <c r="I42" s="124"/>
    </row>
    <row r="66" spans="2:8">
      <c r="B66" s="124"/>
      <c r="C66" s="124" t="s">
        <v>331</v>
      </c>
      <c r="D66" s="124" t="s">
        <v>332</v>
      </c>
      <c r="E66" s="124" t="s">
        <v>333</v>
      </c>
      <c r="F66" s="124" t="s">
        <v>334</v>
      </c>
      <c r="G66" s="124" t="s">
        <v>335</v>
      </c>
      <c r="H66" s="124" t="s">
        <v>349</v>
      </c>
    </row>
    <row r="67" spans="2:8">
      <c r="B67" s="124" t="s">
        <v>117</v>
      </c>
      <c r="C67" s="146">
        <v>1521.4</v>
      </c>
      <c r="D67" s="146">
        <v>718.56</v>
      </c>
      <c r="E67" s="146">
        <v>802.84000000000015</v>
      </c>
      <c r="F67" s="146">
        <v>1455.87</v>
      </c>
      <c r="G67" s="146">
        <v>1455.87</v>
      </c>
      <c r="H67" s="146">
        <v>737.31</v>
      </c>
    </row>
    <row r="68" spans="2:8">
      <c r="B68" s="124" t="s">
        <v>128</v>
      </c>
      <c r="C68" s="146">
        <v>1352.2485715099997</v>
      </c>
      <c r="D68" s="146">
        <v>586.45967342595225</v>
      </c>
      <c r="E68" s="146">
        <v>765.78889808404745</v>
      </c>
      <c r="F68" s="146">
        <v>594.71975170725011</v>
      </c>
      <c r="G68" s="146">
        <v>712.5857517072501</v>
      </c>
      <c r="H68" s="146">
        <v>126.12607828129785</v>
      </c>
    </row>
    <row r="69" spans="2:8">
      <c r="B69" s="124" t="s">
        <v>179</v>
      </c>
      <c r="C69" s="146">
        <v>1146.8</v>
      </c>
      <c r="D69" s="146">
        <v>626.76</v>
      </c>
      <c r="E69" s="146">
        <v>520.04</v>
      </c>
      <c r="F69" s="146">
        <v>721.03</v>
      </c>
      <c r="G69" s="146">
        <v>882.92000000000007</v>
      </c>
      <c r="H69" s="146">
        <v>256.16000000000008</v>
      </c>
    </row>
    <row r="70" spans="2:8">
      <c r="B70" s="124" t="s">
        <v>139</v>
      </c>
      <c r="C70" s="146">
        <v>1316.5445282000001</v>
      </c>
      <c r="D70" s="146">
        <v>232.93991652310251</v>
      </c>
      <c r="E70" s="146">
        <v>1083.6046116768975</v>
      </c>
      <c r="F70" s="146">
        <v>622.60041490000003</v>
      </c>
      <c r="G70" s="146">
        <v>816.9051586999999</v>
      </c>
      <c r="H70" s="146">
        <v>583.96524217689739</v>
      </c>
    </row>
    <row r="71" spans="2:8">
      <c r="B71" s="124" t="s">
        <v>150</v>
      </c>
      <c r="C71" s="146">
        <v>1581.7287263051492</v>
      </c>
      <c r="D71" s="146">
        <v>917.2475876025776</v>
      </c>
      <c r="E71" s="146">
        <v>664.48113870257157</v>
      </c>
      <c r="F71" s="146">
        <v>1420.2512424752492</v>
      </c>
      <c r="G71" s="146">
        <v>1521.4706054752492</v>
      </c>
      <c r="H71" s="146">
        <v>604.22301787267156</v>
      </c>
    </row>
    <row r="72" spans="2:8">
      <c r="B72" s="124" t="s">
        <v>169</v>
      </c>
      <c r="C72" s="146">
        <v>907.13765777000003</v>
      </c>
      <c r="D72" s="146">
        <v>459.67032162593881</v>
      </c>
      <c r="E72" s="146">
        <v>447.46733614406122</v>
      </c>
      <c r="F72" s="146">
        <v>558.48092374999999</v>
      </c>
      <c r="G72" s="146">
        <v>778.30514514999993</v>
      </c>
      <c r="H72" s="146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1" sqref="D21"/>
    </sheetView>
  </sheetViews>
  <sheetFormatPr defaultRowHeight="14.4"/>
  <cols>
    <col min="1" max="1" width="25.109375" customWidth="1"/>
    <col min="2" max="2" width="22.44140625" customWidth="1"/>
    <col min="3" max="3" width="18.88671875" customWidth="1"/>
    <col min="4" max="4" width="24.33203125" customWidth="1"/>
    <col min="5" max="5" width="20.33203125" customWidth="1"/>
  </cols>
  <sheetData>
    <row r="1" spans="1:5">
      <c r="A1" s="163" t="s">
        <v>546</v>
      </c>
      <c r="B1" s="163" t="s">
        <v>559</v>
      </c>
      <c r="C1" s="16" t="s">
        <v>560</v>
      </c>
      <c r="D1" s="16" t="s">
        <v>545</v>
      </c>
      <c r="E1" s="16" t="s">
        <v>561</v>
      </c>
    </row>
    <row r="2" spans="1:5">
      <c r="A2" s="163" t="s">
        <v>547</v>
      </c>
      <c r="B2" s="163"/>
      <c r="C2" s="16"/>
      <c r="D2" s="126">
        <v>0</v>
      </c>
      <c r="E2" s="16"/>
    </row>
    <row r="3" spans="1:5">
      <c r="A3" s="163" t="s">
        <v>548</v>
      </c>
      <c r="B3" s="163"/>
      <c r="C3" s="16"/>
      <c r="D3" s="180">
        <v>0</v>
      </c>
      <c r="E3" s="16"/>
    </row>
    <row r="4" spans="1:5">
      <c r="A4" s="163" t="s">
        <v>549</v>
      </c>
      <c r="B4" s="163"/>
      <c r="C4" s="16"/>
      <c r="D4" s="64">
        <v>1769.37</v>
      </c>
      <c r="E4" s="16"/>
    </row>
    <row r="5" spans="1:5">
      <c r="A5" s="163" t="s">
        <v>550</v>
      </c>
      <c r="B5" s="163"/>
      <c r="C5" s="16"/>
      <c r="D5" s="126">
        <v>2317</v>
      </c>
      <c r="E5" s="16"/>
    </row>
    <row r="6" spans="1:5">
      <c r="A6" s="163" t="s">
        <v>551</v>
      </c>
      <c r="B6" s="163"/>
      <c r="C6" s="16"/>
      <c r="D6" s="126">
        <v>0</v>
      </c>
      <c r="E6" s="16"/>
    </row>
    <row r="7" spans="1:5">
      <c r="A7" s="163" t="s">
        <v>552</v>
      </c>
      <c r="B7" s="163"/>
      <c r="C7" s="16"/>
      <c r="D7" s="64">
        <v>0</v>
      </c>
      <c r="E7" s="16"/>
    </row>
    <row r="8" spans="1:5">
      <c r="A8" s="163" t="s">
        <v>553</v>
      </c>
      <c r="B8" s="163"/>
      <c r="C8" s="16"/>
      <c r="D8" s="126">
        <v>0</v>
      </c>
      <c r="E8" s="16"/>
    </row>
    <row r="9" spans="1:5">
      <c r="A9" s="163" t="s">
        <v>554</v>
      </c>
      <c r="B9" s="163"/>
      <c r="C9" s="16"/>
      <c r="D9" s="126">
        <v>2117.11</v>
      </c>
      <c r="E9" s="16"/>
    </row>
    <row r="10" spans="1:5">
      <c r="A10" s="163" t="s">
        <v>555</v>
      </c>
      <c r="B10" s="163"/>
      <c r="C10" s="16"/>
      <c r="D10" s="126">
        <v>0</v>
      </c>
      <c r="E10" s="16"/>
    </row>
    <row r="11" spans="1:5">
      <c r="A11" s="163" t="s">
        <v>558</v>
      </c>
      <c r="B11" s="163"/>
      <c r="C11" s="16"/>
      <c r="D11" s="126">
        <v>0</v>
      </c>
      <c r="E11" s="16"/>
    </row>
    <row r="12" spans="1:5">
      <c r="A12" s="163" t="s">
        <v>556</v>
      </c>
      <c r="B12" s="163"/>
      <c r="C12" s="16"/>
      <c r="D12" s="126">
        <v>0</v>
      </c>
      <c r="E12" s="16"/>
    </row>
    <row r="13" spans="1:5">
      <c r="A13" s="163" t="s">
        <v>557</v>
      </c>
      <c r="B13" s="163"/>
      <c r="C13" s="16"/>
      <c r="D13" s="126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85" zoomScaleNormal="85" workbookViewId="0">
      <selection activeCell="J14" sqref="J14"/>
    </sheetView>
  </sheetViews>
  <sheetFormatPr defaultRowHeight="14.4"/>
  <cols>
    <col min="1" max="1" width="24.88671875" customWidth="1"/>
    <col min="2" max="2" width="22" customWidth="1"/>
    <col min="3" max="3" width="19.88671875" customWidth="1"/>
    <col min="4" max="4" width="22.33203125" customWidth="1"/>
    <col min="5" max="5" width="26" customWidth="1"/>
    <col min="6" max="6" width="21.44140625" customWidth="1"/>
    <col min="7" max="7" width="22.33203125" customWidth="1"/>
    <col min="8" max="8" width="19.6640625" customWidth="1"/>
    <col min="9" max="9" width="18" customWidth="1"/>
    <col min="10" max="10" width="15" customWidth="1"/>
  </cols>
  <sheetData>
    <row r="1" spans="1:10" ht="18">
      <c r="A1" s="16"/>
      <c r="B1" s="10" t="s">
        <v>314</v>
      </c>
      <c r="C1" s="10" t="s">
        <v>312</v>
      </c>
      <c r="D1" s="10" t="s">
        <v>310</v>
      </c>
      <c r="E1" s="10" t="s">
        <v>308</v>
      </c>
      <c r="F1" s="10" t="s">
        <v>306</v>
      </c>
      <c r="G1" s="10" t="s">
        <v>303</v>
      </c>
      <c r="H1" s="10" t="s">
        <v>581</v>
      </c>
      <c r="I1" s="10" t="s">
        <v>582</v>
      </c>
    </row>
    <row r="2" spans="1:10">
      <c r="A2" s="163" t="s">
        <v>547</v>
      </c>
      <c r="B2" s="109" t="s">
        <v>583</v>
      </c>
      <c r="C2" s="109"/>
      <c r="D2" s="109"/>
      <c r="E2" s="109"/>
      <c r="F2" s="109"/>
      <c r="G2" s="109"/>
      <c r="H2" s="109"/>
      <c r="I2" s="107"/>
      <c r="J2" s="45">
        <f>SUM(B2:I2)</f>
        <v>0</v>
      </c>
    </row>
    <row r="3" spans="1:10">
      <c r="A3" s="163" t="s">
        <v>548</v>
      </c>
      <c r="B3" s="109"/>
      <c r="C3" s="109"/>
      <c r="D3" s="107"/>
      <c r="E3" s="109"/>
      <c r="F3" s="109"/>
      <c r="G3" s="109"/>
      <c r="H3" s="109"/>
      <c r="I3" s="107"/>
      <c r="J3" s="45">
        <f t="shared" ref="J3:J13" si="0">SUM(B3:I3)</f>
        <v>0</v>
      </c>
    </row>
    <row r="4" spans="1:10" ht="13.2" customHeight="1">
      <c r="A4" s="163" t="s">
        <v>549</v>
      </c>
      <c r="B4" s="107">
        <v>195.82</v>
      </c>
      <c r="C4" s="109"/>
      <c r="D4" s="107">
        <v>511.73</v>
      </c>
      <c r="E4" s="187"/>
      <c r="F4" s="107">
        <v>1061.82</v>
      </c>
      <c r="G4" s="107"/>
      <c r="H4" s="109"/>
      <c r="I4" s="107"/>
      <c r="J4" s="45">
        <f t="shared" si="0"/>
        <v>1769.37</v>
      </c>
    </row>
    <row r="5" spans="1:10">
      <c r="A5" s="163" t="s">
        <v>550</v>
      </c>
      <c r="B5" s="107">
        <v>122.03</v>
      </c>
      <c r="C5" s="107">
        <v>926.3</v>
      </c>
      <c r="D5" s="107"/>
      <c r="E5" s="107"/>
      <c r="F5" s="109"/>
      <c r="G5" s="181">
        <v>1268.67</v>
      </c>
      <c r="H5" s="107"/>
      <c r="I5" s="107"/>
      <c r="J5" s="45">
        <f t="shared" si="0"/>
        <v>2317</v>
      </c>
    </row>
    <row r="6" spans="1:10">
      <c r="A6" s="163" t="s">
        <v>551</v>
      </c>
      <c r="B6" s="109"/>
      <c r="C6" s="107"/>
      <c r="D6" s="109"/>
      <c r="E6" s="107"/>
      <c r="F6" s="109"/>
      <c r="G6" s="109"/>
      <c r="H6" s="109"/>
      <c r="I6" s="107"/>
      <c r="J6" s="45">
        <f t="shared" si="0"/>
        <v>0</v>
      </c>
    </row>
    <row r="7" spans="1:10">
      <c r="A7" s="163" t="s">
        <v>552</v>
      </c>
      <c r="B7" s="107"/>
      <c r="C7" s="109"/>
      <c r="D7" s="107"/>
      <c r="E7" s="107"/>
      <c r="F7" s="109"/>
      <c r="G7" s="109"/>
      <c r="H7" s="109"/>
      <c r="I7" s="107"/>
      <c r="J7" s="45">
        <f t="shared" si="0"/>
        <v>0</v>
      </c>
    </row>
    <row r="8" spans="1:10">
      <c r="A8" s="163" t="s">
        <v>553</v>
      </c>
      <c r="B8" s="109"/>
      <c r="C8" s="109"/>
      <c r="D8" s="109"/>
      <c r="E8" s="109"/>
      <c r="F8" s="109"/>
      <c r="G8" s="109"/>
      <c r="H8" s="109"/>
      <c r="I8" s="107"/>
      <c r="J8" s="45">
        <f t="shared" si="0"/>
        <v>0</v>
      </c>
    </row>
    <row r="9" spans="1:10">
      <c r="A9" s="163" t="s">
        <v>554</v>
      </c>
      <c r="B9" s="107">
        <v>595.70000000000005</v>
      </c>
      <c r="C9" s="107"/>
      <c r="D9" s="107"/>
      <c r="E9" s="107">
        <v>1521.41</v>
      </c>
      <c r="F9" s="107"/>
      <c r="G9" s="107"/>
      <c r="H9" s="107"/>
      <c r="I9" s="107"/>
      <c r="J9" s="45">
        <f t="shared" si="0"/>
        <v>2117.11</v>
      </c>
    </row>
    <row r="10" spans="1:10">
      <c r="A10" s="163" t="s">
        <v>555</v>
      </c>
      <c r="B10" s="107"/>
      <c r="C10" s="109"/>
      <c r="D10" s="109"/>
      <c r="E10" s="107"/>
      <c r="F10" s="109"/>
      <c r="G10" s="107"/>
      <c r="H10" s="109"/>
      <c r="I10" s="107"/>
      <c r="J10" s="45">
        <f t="shared" si="0"/>
        <v>0</v>
      </c>
    </row>
    <row r="11" spans="1:10">
      <c r="A11" s="163" t="s">
        <v>558</v>
      </c>
      <c r="B11" s="109"/>
      <c r="C11" s="109"/>
      <c r="D11" s="109"/>
      <c r="E11" s="109"/>
      <c r="F11" s="109"/>
      <c r="G11" s="109"/>
      <c r="H11" s="109"/>
      <c r="I11" s="107"/>
      <c r="J11" s="45">
        <f t="shared" si="0"/>
        <v>0</v>
      </c>
    </row>
    <row r="12" spans="1:10">
      <c r="A12" s="163" t="s">
        <v>556</v>
      </c>
      <c r="B12" s="109"/>
      <c r="C12" s="109"/>
      <c r="D12" s="109"/>
      <c r="E12" s="109"/>
      <c r="F12" s="109"/>
      <c r="G12" s="109"/>
      <c r="H12" s="109"/>
      <c r="I12" s="107"/>
      <c r="J12" s="45">
        <f t="shared" si="0"/>
        <v>0</v>
      </c>
    </row>
    <row r="13" spans="1:10">
      <c r="A13" s="163" t="s">
        <v>557</v>
      </c>
      <c r="B13" s="109"/>
      <c r="C13" s="109"/>
      <c r="D13" s="109"/>
      <c r="E13" s="109"/>
      <c r="F13" s="109"/>
      <c r="G13" s="109"/>
      <c r="H13" s="109"/>
      <c r="I13" s="107"/>
      <c r="J13" s="45">
        <f t="shared" si="0"/>
        <v>0</v>
      </c>
    </row>
    <row r="14" spans="1:10">
      <c r="B14" s="182"/>
      <c r="C14" s="182"/>
      <c r="D14" s="182"/>
      <c r="E14" s="182"/>
      <c r="F14" s="182"/>
      <c r="G14" s="182"/>
      <c r="H14" s="182"/>
      <c r="I14" s="182"/>
      <c r="J14" s="64">
        <f>SUM(J2:J13)</f>
        <v>6203.48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4.4"/>
  <cols>
    <col min="1" max="1" width="42.6640625" customWidth="1"/>
    <col min="2" max="2" width="8.5546875" customWidth="1"/>
  </cols>
  <sheetData>
    <row r="1" spans="1:2">
      <c r="A1" s="16" t="s">
        <v>252</v>
      </c>
      <c r="B1" s="59" t="s">
        <v>221</v>
      </c>
    </row>
    <row r="2" spans="1:2">
      <c r="A2" s="16" t="s">
        <v>253</v>
      </c>
      <c r="B2" s="59" t="s">
        <v>254</v>
      </c>
    </row>
    <row r="3" spans="1:2">
      <c r="A3" s="16" t="s">
        <v>255</v>
      </c>
      <c r="B3" s="59" t="s">
        <v>256</v>
      </c>
    </row>
    <row r="4" spans="1:2">
      <c r="A4" s="16" t="s">
        <v>257</v>
      </c>
      <c r="B4" s="59" t="s">
        <v>258</v>
      </c>
    </row>
    <row r="5" spans="1:2">
      <c r="A5" s="60" t="s">
        <v>259</v>
      </c>
      <c r="B5" s="61" t="s">
        <v>260</v>
      </c>
    </row>
    <row r="6" spans="1:2">
      <c r="A6" s="60" t="s">
        <v>261</v>
      </c>
      <c r="B6" s="61" t="s">
        <v>262</v>
      </c>
    </row>
    <row r="7" spans="1:2">
      <c r="A7" s="16" t="s">
        <v>263</v>
      </c>
      <c r="B7" s="59" t="s">
        <v>264</v>
      </c>
    </row>
    <row r="8" spans="1:2">
      <c r="A8" s="16" t="s">
        <v>265</v>
      </c>
      <c r="B8" s="59" t="s">
        <v>266</v>
      </c>
    </row>
    <row r="9" spans="1:2">
      <c r="A9" s="60" t="s">
        <v>267</v>
      </c>
      <c r="B9" s="61" t="s">
        <v>268</v>
      </c>
    </row>
    <row r="10" spans="1:2">
      <c r="A10" s="16" t="s">
        <v>269</v>
      </c>
      <c r="B10" s="59" t="s">
        <v>270</v>
      </c>
    </row>
    <row r="11" spans="1:2">
      <c r="A11" s="16" t="s">
        <v>271</v>
      </c>
      <c r="B11" s="59" t="s">
        <v>140</v>
      </c>
    </row>
    <row r="12" spans="1:2">
      <c r="A12" s="16" t="s">
        <v>272</v>
      </c>
      <c r="B12" s="59" t="s">
        <v>55</v>
      </c>
    </row>
    <row r="13" spans="1:2">
      <c r="A13" s="16" t="s">
        <v>273</v>
      </c>
      <c r="B13" s="59" t="s">
        <v>75</v>
      </c>
    </row>
    <row r="14" spans="1:2">
      <c r="A14" s="16" t="s">
        <v>274</v>
      </c>
      <c r="B14" s="59" t="s">
        <v>275</v>
      </c>
    </row>
    <row r="15" spans="1:2">
      <c r="A15" s="16" t="s">
        <v>276</v>
      </c>
      <c r="B15" s="59" t="s">
        <v>277</v>
      </c>
    </row>
    <row r="16" spans="1:2">
      <c r="A16" s="16" t="s">
        <v>278</v>
      </c>
      <c r="B16" s="59" t="s">
        <v>279</v>
      </c>
    </row>
    <row r="17" spans="1:2">
      <c r="A17" s="16" t="s">
        <v>280</v>
      </c>
      <c r="B17" s="59" t="s">
        <v>281</v>
      </c>
    </row>
    <row r="18" spans="1:2">
      <c r="A18" s="16" t="s">
        <v>282</v>
      </c>
      <c r="B18" s="59" t="s">
        <v>283</v>
      </c>
    </row>
    <row r="19" spans="1:2">
      <c r="A19" s="16" t="s">
        <v>284</v>
      </c>
      <c r="B19" s="59" t="s">
        <v>285</v>
      </c>
    </row>
    <row r="20" spans="1:2">
      <c r="A20" s="16" t="s">
        <v>286</v>
      </c>
      <c r="B20" s="59" t="s">
        <v>287</v>
      </c>
    </row>
    <row r="21" spans="1:2">
      <c r="A21" s="16" t="s">
        <v>288</v>
      </c>
      <c r="B21" s="59" t="s">
        <v>289</v>
      </c>
    </row>
    <row r="22" spans="1:2">
      <c r="A22" s="16" t="s">
        <v>290</v>
      </c>
      <c r="B22" s="59" t="s">
        <v>129</v>
      </c>
    </row>
    <row r="23" spans="1:2">
      <c r="A23" s="16" t="s">
        <v>291</v>
      </c>
      <c r="B23" s="59" t="s">
        <v>118</v>
      </c>
    </row>
    <row r="24" spans="1:2">
      <c r="A24" s="16" t="s">
        <v>292</v>
      </c>
      <c r="B24" s="59" t="s">
        <v>15</v>
      </c>
    </row>
    <row r="25" spans="1:2">
      <c r="A25" s="16" t="s">
        <v>293</v>
      </c>
      <c r="B25" s="59" t="s">
        <v>25</v>
      </c>
    </row>
    <row r="26" spans="1:2">
      <c r="A26" s="16" t="s">
        <v>294</v>
      </c>
      <c r="B26" s="59" t="s">
        <v>19</v>
      </c>
    </row>
    <row r="27" spans="1:2">
      <c r="A27" s="16" t="s">
        <v>295</v>
      </c>
      <c r="B27" s="59" t="s">
        <v>41</v>
      </c>
    </row>
    <row r="28" spans="1:2">
      <c r="A28" s="16" t="s">
        <v>296</v>
      </c>
      <c r="B28" s="59" t="s">
        <v>44</v>
      </c>
    </row>
    <row r="29" spans="1:2">
      <c r="A29" s="16" t="s">
        <v>297</v>
      </c>
      <c r="B29" s="59" t="s">
        <v>298</v>
      </c>
    </row>
    <row r="30" spans="1:2">
      <c r="A30" s="16" t="s">
        <v>299</v>
      </c>
      <c r="B30" s="59" t="s">
        <v>300</v>
      </c>
    </row>
    <row r="31" spans="1:2">
      <c r="A31" s="16" t="s">
        <v>301</v>
      </c>
      <c r="B31" s="59" t="s">
        <v>302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9" sqref="C9"/>
    </sheetView>
  </sheetViews>
  <sheetFormatPr defaultRowHeight="14.4"/>
  <cols>
    <col min="1" max="1" width="49.6640625" customWidth="1"/>
    <col min="2" max="2" width="25.33203125" customWidth="1"/>
    <col min="3" max="3" width="21.6640625" customWidth="1"/>
    <col min="4" max="4" width="24.33203125" customWidth="1"/>
    <col min="5" max="5" width="29.33203125" customWidth="1"/>
    <col min="9" max="9" width="36.88671875" customWidth="1"/>
  </cols>
  <sheetData>
    <row r="1" spans="1:10">
      <c r="A1" s="59" t="s">
        <v>562</v>
      </c>
      <c r="B1" s="59" t="s">
        <v>220</v>
      </c>
      <c r="C1" s="59" t="s">
        <v>221</v>
      </c>
      <c r="D1" s="163" t="s">
        <v>545</v>
      </c>
      <c r="E1" s="175" t="s">
        <v>546</v>
      </c>
      <c r="H1" s="86"/>
      <c r="I1" s="86"/>
      <c r="J1" s="86"/>
    </row>
    <row r="2" spans="1:10">
      <c r="A2" s="59" t="s">
        <v>222</v>
      </c>
      <c r="B2" s="59" t="s">
        <v>223</v>
      </c>
      <c r="C2" s="59">
        <v>1</v>
      </c>
      <c r="D2" s="126">
        <v>291.81</v>
      </c>
      <c r="E2" s="163" t="s">
        <v>547</v>
      </c>
      <c r="H2" s="86"/>
      <c r="I2" s="176"/>
      <c r="J2" s="86"/>
    </row>
    <row r="3" spans="1:10">
      <c r="A3" s="59" t="s">
        <v>224</v>
      </c>
      <c r="B3" s="59" t="s">
        <v>225</v>
      </c>
      <c r="C3" s="59">
        <v>2</v>
      </c>
      <c r="D3" s="126">
        <v>0</v>
      </c>
      <c r="E3" s="163" t="s">
        <v>548</v>
      </c>
      <c r="H3" s="86"/>
      <c r="I3" s="176"/>
      <c r="J3" s="86"/>
    </row>
    <row r="4" spans="1:10">
      <c r="A4" s="59" t="s">
        <v>226</v>
      </c>
      <c r="B4" s="59" t="s">
        <v>227</v>
      </c>
      <c r="C4" s="59">
        <v>3</v>
      </c>
      <c r="D4" s="126">
        <v>6503.97</v>
      </c>
      <c r="E4" s="163" t="s">
        <v>549</v>
      </c>
      <c r="H4" s="86"/>
      <c r="I4" s="176"/>
      <c r="J4" s="86"/>
    </row>
    <row r="5" spans="1:10">
      <c r="A5" s="59" t="s">
        <v>228</v>
      </c>
      <c r="B5" s="59" t="s">
        <v>229</v>
      </c>
      <c r="C5" s="59">
        <v>4</v>
      </c>
      <c r="D5" s="126">
        <v>0</v>
      </c>
      <c r="E5" s="163" t="s">
        <v>549</v>
      </c>
      <c r="H5" s="86"/>
      <c r="I5" s="176"/>
      <c r="J5" s="86"/>
    </row>
    <row r="6" spans="1:10">
      <c r="A6" s="59" t="s">
        <v>230</v>
      </c>
      <c r="B6" s="59" t="s">
        <v>231</v>
      </c>
      <c r="C6" s="59">
        <v>5</v>
      </c>
      <c r="D6" s="126">
        <v>0</v>
      </c>
      <c r="E6" s="163" t="s">
        <v>549</v>
      </c>
      <c r="H6" s="86"/>
      <c r="I6" s="176"/>
      <c r="J6" s="86"/>
    </row>
    <row r="7" spans="1:10">
      <c r="A7" s="59" t="s">
        <v>232</v>
      </c>
      <c r="B7" s="59" t="s">
        <v>233</v>
      </c>
      <c r="C7" s="59">
        <v>6</v>
      </c>
      <c r="D7" s="126">
        <v>0</v>
      </c>
      <c r="E7" s="163" t="s">
        <v>549</v>
      </c>
      <c r="H7" s="86"/>
      <c r="I7" s="176"/>
      <c r="J7" s="86"/>
    </row>
    <row r="8" spans="1:10">
      <c r="A8" s="59" t="s">
        <v>234</v>
      </c>
      <c r="B8" s="59" t="s">
        <v>235</v>
      </c>
      <c r="C8" s="59">
        <v>7</v>
      </c>
      <c r="D8" s="126">
        <v>2546.54</v>
      </c>
      <c r="E8" s="163" t="s">
        <v>550</v>
      </c>
      <c r="H8" s="86"/>
      <c r="I8" s="176"/>
      <c r="J8" s="86"/>
    </row>
    <row r="9" spans="1:10">
      <c r="A9" s="59" t="s">
        <v>236</v>
      </c>
      <c r="B9" s="59" t="s">
        <v>237</v>
      </c>
      <c r="C9" s="59">
        <v>8</v>
      </c>
      <c r="D9" s="126">
        <v>51.09</v>
      </c>
      <c r="E9" s="163" t="s">
        <v>551</v>
      </c>
      <c r="H9" s="86"/>
      <c r="I9" s="176"/>
      <c r="J9" s="86"/>
    </row>
    <row r="10" spans="1:10">
      <c r="A10" s="59" t="s">
        <v>238</v>
      </c>
      <c r="B10" s="59" t="s">
        <v>239</v>
      </c>
      <c r="C10" s="59">
        <v>9</v>
      </c>
      <c r="D10" s="25"/>
      <c r="E10" s="163" t="s">
        <v>552</v>
      </c>
      <c r="H10" s="86"/>
      <c r="I10" s="176"/>
      <c r="J10" s="86"/>
    </row>
    <row r="11" spans="1:10">
      <c r="A11" s="59" t="s">
        <v>240</v>
      </c>
      <c r="B11" s="59" t="s">
        <v>241</v>
      </c>
      <c r="C11" s="59">
        <v>10</v>
      </c>
      <c r="D11" s="25"/>
      <c r="E11" s="163" t="s">
        <v>553</v>
      </c>
      <c r="H11" s="86"/>
      <c r="I11" s="176"/>
      <c r="J11" s="86"/>
    </row>
    <row r="12" spans="1:10">
      <c r="A12" s="126" t="s">
        <v>242</v>
      </c>
      <c r="B12" s="126" t="s">
        <v>243</v>
      </c>
      <c r="C12" s="126">
        <v>11</v>
      </c>
      <c r="D12" s="126">
        <v>5833.04</v>
      </c>
      <c r="E12" s="163" t="s">
        <v>554</v>
      </c>
      <c r="H12" s="86"/>
      <c r="I12" s="176"/>
      <c r="J12" s="86"/>
    </row>
    <row r="13" spans="1:10">
      <c r="A13" s="59" t="s">
        <v>244</v>
      </c>
      <c r="B13" s="59" t="s">
        <v>245</v>
      </c>
      <c r="C13" s="59">
        <v>12</v>
      </c>
      <c r="D13" s="25"/>
      <c r="E13" s="163" t="s">
        <v>555</v>
      </c>
      <c r="H13" s="86"/>
      <c r="I13" s="86"/>
      <c r="J13" s="86"/>
    </row>
    <row r="14" spans="1:10">
      <c r="A14" s="59" t="s">
        <v>246</v>
      </c>
      <c r="B14" s="59" t="s">
        <v>247</v>
      </c>
      <c r="C14" s="59">
        <v>14</v>
      </c>
      <c r="D14" s="25"/>
      <c r="E14" s="163" t="s">
        <v>558</v>
      </c>
      <c r="H14" s="86"/>
      <c r="I14" s="86"/>
      <c r="J14" s="86"/>
    </row>
    <row r="15" spans="1:10">
      <c r="A15" s="59" t="s">
        <v>248</v>
      </c>
      <c r="B15" s="59" t="s">
        <v>249</v>
      </c>
      <c r="C15" s="59">
        <v>15</v>
      </c>
      <c r="D15" s="25"/>
      <c r="E15" s="163" t="s">
        <v>556</v>
      </c>
    </row>
    <row r="16" spans="1:10">
      <c r="A16" s="59" t="s">
        <v>250</v>
      </c>
      <c r="B16" s="59" t="s">
        <v>251</v>
      </c>
      <c r="C16" s="59">
        <v>16</v>
      </c>
      <c r="D16" s="25"/>
      <c r="E16" s="163" t="s">
        <v>557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4.4"/>
  <cols>
    <col min="1" max="1" width="31" customWidth="1"/>
    <col min="2" max="2" width="48" style="19" customWidth="1"/>
    <col min="3" max="3" width="13.6640625" style="20" customWidth="1"/>
    <col min="4" max="4" width="12" style="21" customWidth="1"/>
    <col min="5" max="5" width="14.33203125" style="19" customWidth="1"/>
    <col min="6" max="6" width="38.6640625" style="19" hidden="1" customWidth="1"/>
    <col min="7" max="7" width="19.33203125" style="20" customWidth="1"/>
    <col min="8" max="8" width="15.6640625" style="19" customWidth="1"/>
    <col min="9" max="9" width="13.5546875" style="19" customWidth="1"/>
    <col min="10" max="10" width="18.33203125" style="20" customWidth="1"/>
    <col min="11" max="11" width="21.6640625" style="19" customWidth="1"/>
    <col min="12" max="12" width="15.6640625" style="19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96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28"/>
      <c r="N1" s="28"/>
    </row>
    <row r="2" spans="1:14" s="13" customFormat="1" ht="53.7" customHeight="1">
      <c r="A2" s="43" t="s">
        <v>115</v>
      </c>
      <c r="B2" s="43" t="s">
        <v>116</v>
      </c>
      <c r="C2" s="43" t="s">
        <v>18</v>
      </c>
      <c r="D2" s="44">
        <v>7</v>
      </c>
      <c r="E2" s="44">
        <v>151.38499999999999</v>
      </c>
      <c r="F2" s="46"/>
      <c r="G2" s="43" t="s">
        <v>117</v>
      </c>
      <c r="H2" s="47" t="s">
        <v>14</v>
      </c>
      <c r="I2" s="48">
        <v>10</v>
      </c>
      <c r="J2" s="49"/>
      <c r="K2" s="50" t="s">
        <v>118</v>
      </c>
      <c r="L2" s="47" t="s">
        <v>119</v>
      </c>
      <c r="M2" s="41"/>
      <c r="N2" s="41"/>
    </row>
    <row r="3" spans="1:14" s="13" customFormat="1" ht="51.6" customHeight="1">
      <c r="A3" s="43" t="s">
        <v>115</v>
      </c>
      <c r="B3" s="43" t="s">
        <v>120</v>
      </c>
      <c r="C3" s="43" t="s">
        <v>18</v>
      </c>
      <c r="D3" s="44">
        <v>7</v>
      </c>
      <c r="E3" s="44">
        <v>151.38499999999999</v>
      </c>
      <c r="F3" s="46"/>
      <c r="G3" s="43" t="s">
        <v>117</v>
      </c>
      <c r="H3" s="47" t="s">
        <v>14</v>
      </c>
      <c r="I3" s="48">
        <v>10</v>
      </c>
      <c r="J3" s="49"/>
      <c r="K3" s="50" t="s">
        <v>118</v>
      </c>
      <c r="L3" s="47" t="s">
        <v>119</v>
      </c>
      <c r="M3" s="41"/>
      <c r="N3" s="41"/>
    </row>
    <row r="4" spans="1:14" s="13" customFormat="1" ht="38.1" customHeight="1">
      <c r="A4" s="43" t="s">
        <v>115</v>
      </c>
      <c r="B4" s="43" t="s">
        <v>121</v>
      </c>
      <c r="C4" s="43" t="s">
        <v>18</v>
      </c>
      <c r="D4" s="44">
        <v>17.399999999999999</v>
      </c>
      <c r="E4" s="44">
        <v>732.6</v>
      </c>
      <c r="F4" s="46"/>
      <c r="G4" s="43" t="s">
        <v>117</v>
      </c>
      <c r="H4" s="47" t="s">
        <v>14</v>
      </c>
      <c r="I4" s="48">
        <v>8</v>
      </c>
      <c r="J4" s="49"/>
      <c r="K4" s="50" t="s">
        <v>118</v>
      </c>
      <c r="L4" s="47" t="s">
        <v>119</v>
      </c>
      <c r="M4" s="41"/>
      <c r="N4" s="41"/>
    </row>
    <row r="5" spans="1:14" s="13" customFormat="1" ht="38.1" customHeight="1">
      <c r="A5" s="43" t="s">
        <v>115</v>
      </c>
      <c r="B5" s="43" t="s">
        <v>122</v>
      </c>
      <c r="C5" s="43" t="s">
        <v>18</v>
      </c>
      <c r="D5" s="44">
        <v>2.9249999999999998</v>
      </c>
      <c r="E5" s="44">
        <v>99.9</v>
      </c>
      <c r="F5" s="46"/>
      <c r="G5" s="43" t="s">
        <v>117</v>
      </c>
      <c r="H5" s="47" t="s">
        <v>14</v>
      </c>
      <c r="I5" s="48">
        <v>8</v>
      </c>
      <c r="J5" s="49"/>
      <c r="K5" s="50" t="s">
        <v>118</v>
      </c>
      <c r="L5" s="47" t="s">
        <v>119</v>
      </c>
      <c r="M5" s="41"/>
      <c r="N5" s="41"/>
    </row>
    <row r="6" spans="1:14" s="13" customFormat="1" ht="38.1" customHeight="1">
      <c r="A6" s="43" t="s">
        <v>115</v>
      </c>
      <c r="B6" s="43" t="s">
        <v>123</v>
      </c>
      <c r="C6" s="43" t="s">
        <v>124</v>
      </c>
      <c r="D6" s="44">
        <v>1</v>
      </c>
      <c r="E6" s="44">
        <v>208</v>
      </c>
      <c r="F6" s="51"/>
      <c r="G6" s="43" t="s">
        <v>117</v>
      </c>
      <c r="H6" s="47" t="s">
        <v>14</v>
      </c>
      <c r="I6" s="48">
        <v>3</v>
      </c>
      <c r="J6" s="49"/>
      <c r="K6" s="50" t="s">
        <v>118</v>
      </c>
      <c r="L6" s="47" t="s">
        <v>119</v>
      </c>
      <c r="M6" s="41"/>
      <c r="N6" s="41"/>
    </row>
    <row r="7" spans="1:14" s="13" customFormat="1" ht="38.1" customHeight="1">
      <c r="A7" s="43" t="s">
        <v>115</v>
      </c>
      <c r="B7" s="43" t="s">
        <v>125</v>
      </c>
      <c r="C7" s="43" t="s">
        <v>124</v>
      </c>
      <c r="D7" s="44">
        <v>1</v>
      </c>
      <c r="E7" s="44">
        <v>178.13</v>
      </c>
      <c r="F7" s="52"/>
      <c r="G7" s="43" t="s">
        <v>117</v>
      </c>
      <c r="H7" s="47" t="s">
        <v>14</v>
      </c>
      <c r="I7" s="48">
        <v>5</v>
      </c>
      <c r="J7" s="49"/>
      <c r="K7" s="50" t="s">
        <v>118</v>
      </c>
      <c r="L7" s="47" t="s">
        <v>119</v>
      </c>
      <c r="M7" s="41"/>
      <c r="N7" s="41"/>
    </row>
    <row r="8" spans="1:14" s="13" customFormat="1" ht="43.2" customHeight="1">
      <c r="A8" s="43" t="s">
        <v>126</v>
      </c>
      <c r="B8" s="43" t="s">
        <v>127</v>
      </c>
      <c r="C8" s="43" t="s">
        <v>12</v>
      </c>
      <c r="D8" s="44">
        <v>7.23</v>
      </c>
      <c r="E8" s="53">
        <v>274.56</v>
      </c>
      <c r="F8" s="54"/>
      <c r="G8" s="43" t="s">
        <v>128</v>
      </c>
      <c r="H8" s="47" t="s">
        <v>14</v>
      </c>
      <c r="I8" s="48">
        <v>10</v>
      </c>
      <c r="J8" s="49"/>
      <c r="K8" s="50" t="s">
        <v>129</v>
      </c>
      <c r="L8" s="47" t="s">
        <v>119</v>
      </c>
      <c r="M8" s="41"/>
      <c r="N8" s="41"/>
    </row>
    <row r="9" spans="1:14" s="13" customFormat="1" ht="38.1" customHeight="1">
      <c r="A9" s="43" t="s">
        <v>126</v>
      </c>
      <c r="B9" s="43" t="s">
        <v>130</v>
      </c>
      <c r="C9" s="43" t="s">
        <v>12</v>
      </c>
      <c r="D9" s="44">
        <v>6.8940000000000001</v>
      </c>
      <c r="E9" s="53">
        <v>225.46</v>
      </c>
      <c r="F9" s="54"/>
      <c r="G9" s="43" t="s">
        <v>128</v>
      </c>
      <c r="H9" s="47" t="s">
        <v>14</v>
      </c>
      <c r="I9" s="48">
        <v>10</v>
      </c>
      <c r="J9" s="49"/>
      <c r="K9" s="50" t="s">
        <v>129</v>
      </c>
      <c r="L9" s="47" t="s">
        <v>119</v>
      </c>
      <c r="M9" s="41"/>
      <c r="N9" s="41"/>
    </row>
    <row r="10" spans="1:14" s="13" customFormat="1" ht="38.1" customHeight="1">
      <c r="A10" s="43" t="s">
        <v>126</v>
      </c>
      <c r="B10" s="43" t="s">
        <v>131</v>
      </c>
      <c r="C10" s="43" t="s">
        <v>12</v>
      </c>
      <c r="D10" s="44">
        <v>16.02</v>
      </c>
      <c r="E10" s="53">
        <v>318.42</v>
      </c>
      <c r="F10" s="54"/>
      <c r="G10" s="43" t="s">
        <v>128</v>
      </c>
      <c r="H10" s="47" t="s">
        <v>14</v>
      </c>
      <c r="I10" s="48">
        <v>10</v>
      </c>
      <c r="J10" s="49"/>
      <c r="K10" s="50" t="s">
        <v>129</v>
      </c>
      <c r="L10" s="47" t="s">
        <v>119</v>
      </c>
      <c r="M10" s="41"/>
      <c r="N10" s="41"/>
    </row>
    <row r="11" spans="1:14" s="13" customFormat="1" ht="38.1" customHeight="1">
      <c r="A11" s="43" t="s">
        <v>126</v>
      </c>
      <c r="B11" s="43" t="s">
        <v>132</v>
      </c>
      <c r="C11" s="43" t="s">
        <v>12</v>
      </c>
      <c r="D11" s="44">
        <v>8.36</v>
      </c>
      <c r="E11" s="53">
        <v>149.54</v>
      </c>
      <c r="F11" s="55"/>
      <c r="G11" s="43" t="s">
        <v>128</v>
      </c>
      <c r="H11" s="47" t="s">
        <v>14</v>
      </c>
      <c r="I11" s="48">
        <v>10</v>
      </c>
      <c r="J11" s="49"/>
      <c r="K11" s="50" t="s">
        <v>129</v>
      </c>
      <c r="L11" s="47" t="s">
        <v>119</v>
      </c>
      <c r="M11" s="41"/>
      <c r="N11" s="41"/>
    </row>
    <row r="12" spans="1:14" s="13" customFormat="1" ht="38.1" customHeight="1">
      <c r="A12" s="43" t="s">
        <v>126</v>
      </c>
      <c r="B12" s="43" t="s">
        <v>133</v>
      </c>
      <c r="C12" s="43" t="s">
        <v>12</v>
      </c>
      <c r="D12" s="44">
        <v>1.6950000000000001</v>
      </c>
      <c r="E12" s="44">
        <v>132.86610229999999</v>
      </c>
      <c r="F12" s="55"/>
      <c r="G12" s="43" t="s">
        <v>128</v>
      </c>
      <c r="H12" s="47" t="s">
        <v>14</v>
      </c>
      <c r="I12" s="48">
        <v>8</v>
      </c>
      <c r="J12" s="49"/>
      <c r="K12" s="50" t="s">
        <v>129</v>
      </c>
      <c r="L12" s="47" t="s">
        <v>119</v>
      </c>
      <c r="M12" s="41"/>
      <c r="N12" s="41"/>
    </row>
    <row r="13" spans="1:14" s="13" customFormat="1" ht="38.1" customHeight="1">
      <c r="A13" s="43" t="s">
        <v>126</v>
      </c>
      <c r="B13" s="43" t="s">
        <v>134</v>
      </c>
      <c r="C13" s="43" t="s">
        <v>12</v>
      </c>
      <c r="D13" s="44">
        <v>1.79</v>
      </c>
      <c r="E13" s="44">
        <v>53.047480929999999</v>
      </c>
      <c r="F13" s="55"/>
      <c r="G13" s="43" t="s">
        <v>128</v>
      </c>
      <c r="H13" s="47" t="s">
        <v>14</v>
      </c>
      <c r="I13" s="48">
        <v>8</v>
      </c>
      <c r="J13" s="49"/>
      <c r="K13" s="50" t="s">
        <v>129</v>
      </c>
      <c r="L13" s="47" t="s">
        <v>119</v>
      </c>
      <c r="M13" s="41"/>
      <c r="N13" s="41"/>
    </row>
    <row r="14" spans="1:14" s="13" customFormat="1" ht="38.1" customHeight="1">
      <c r="A14" s="43" t="s">
        <v>126</v>
      </c>
      <c r="B14" s="43" t="s">
        <v>135</v>
      </c>
      <c r="C14" s="43" t="s">
        <v>12</v>
      </c>
      <c r="D14" s="44">
        <v>2.72</v>
      </c>
      <c r="E14" s="44">
        <v>29.974988280000002</v>
      </c>
      <c r="F14" s="54"/>
      <c r="G14" s="43" t="s">
        <v>128</v>
      </c>
      <c r="H14" s="47" t="s">
        <v>14</v>
      </c>
      <c r="I14" s="48">
        <v>8</v>
      </c>
      <c r="J14" s="49"/>
      <c r="K14" s="50" t="s">
        <v>129</v>
      </c>
      <c r="L14" s="47" t="s">
        <v>119</v>
      </c>
      <c r="M14" s="41"/>
      <c r="N14" s="41"/>
    </row>
    <row r="15" spans="1:14" s="13" customFormat="1" ht="38.1" customHeight="1">
      <c r="A15" s="43" t="s">
        <v>126</v>
      </c>
      <c r="B15" s="43" t="s">
        <v>136</v>
      </c>
      <c r="C15" s="43" t="s">
        <v>124</v>
      </c>
      <c r="D15" s="44">
        <v>1</v>
      </c>
      <c r="E15" s="44">
        <v>168.38</v>
      </c>
      <c r="F15" s="55"/>
      <c r="G15" s="43" t="s">
        <v>128</v>
      </c>
      <c r="H15" s="47" t="s">
        <v>14</v>
      </c>
      <c r="I15" s="48">
        <v>5</v>
      </c>
      <c r="J15" s="49"/>
      <c r="K15" s="50" t="s">
        <v>129</v>
      </c>
      <c r="L15" s="47" t="s">
        <v>119</v>
      </c>
      <c r="M15" s="41"/>
      <c r="N15" s="41"/>
    </row>
    <row r="16" spans="1:14" s="13" customFormat="1" ht="38.1" customHeight="1">
      <c r="A16" s="43" t="s">
        <v>164</v>
      </c>
      <c r="B16" s="43" t="s">
        <v>165</v>
      </c>
      <c r="C16" s="43" t="s">
        <v>18</v>
      </c>
      <c r="D16" s="44">
        <v>23.815000000000001</v>
      </c>
      <c r="E16" s="44">
        <v>638.85</v>
      </c>
      <c r="F16" s="46"/>
      <c r="G16" s="43" t="s">
        <v>179</v>
      </c>
      <c r="H16" s="47" t="s">
        <v>54</v>
      </c>
      <c r="I16" s="48">
        <v>11</v>
      </c>
      <c r="J16" s="49"/>
      <c r="K16" s="50" t="s">
        <v>140</v>
      </c>
      <c r="L16" s="47" t="s">
        <v>119</v>
      </c>
      <c r="M16" s="41"/>
      <c r="N16" s="41"/>
    </row>
    <row r="17" spans="1:14" s="13" customFormat="1" ht="38.1" customHeight="1">
      <c r="A17" s="43" t="s">
        <v>164</v>
      </c>
      <c r="B17" s="43" t="s">
        <v>166</v>
      </c>
      <c r="C17" s="43" t="s">
        <v>18</v>
      </c>
      <c r="D17" s="44"/>
      <c r="E17" s="44">
        <v>507.95</v>
      </c>
      <c r="F17" s="46"/>
      <c r="G17" s="43" t="s">
        <v>179</v>
      </c>
      <c r="H17" s="47" t="s">
        <v>54</v>
      </c>
      <c r="I17" s="48">
        <v>11</v>
      </c>
      <c r="J17" s="49"/>
      <c r="K17" s="50" t="s">
        <v>140</v>
      </c>
      <c r="L17" s="47" t="s">
        <v>119</v>
      </c>
      <c r="M17" s="41"/>
      <c r="N17" s="41"/>
    </row>
    <row r="18" spans="1:14" s="13" customFormat="1" ht="38.1" customHeight="1">
      <c r="A18" s="43" t="s">
        <v>137</v>
      </c>
      <c r="B18" s="43" t="s">
        <v>138</v>
      </c>
      <c r="C18" s="43" t="s">
        <v>124</v>
      </c>
      <c r="D18" s="44">
        <v>1</v>
      </c>
      <c r="E18" s="44">
        <v>141.3235316</v>
      </c>
      <c r="F18" s="55"/>
      <c r="G18" s="43" t="s">
        <v>139</v>
      </c>
      <c r="H18" s="47" t="s">
        <v>54</v>
      </c>
      <c r="I18" s="48">
        <v>3</v>
      </c>
      <c r="J18" s="49"/>
      <c r="K18" s="50" t="s">
        <v>140</v>
      </c>
      <c r="L18" s="47" t="s">
        <v>119</v>
      </c>
      <c r="M18" s="41"/>
      <c r="N18" s="41"/>
    </row>
    <row r="19" spans="1:14" s="13" customFormat="1" ht="38.1" customHeight="1">
      <c r="A19" s="43" t="s">
        <v>137</v>
      </c>
      <c r="B19" s="43" t="s">
        <v>141</v>
      </c>
      <c r="C19" s="43" t="s">
        <v>124</v>
      </c>
      <c r="D19" s="44">
        <v>1</v>
      </c>
      <c r="E19" s="44">
        <v>154.0745714</v>
      </c>
      <c r="F19" s="55"/>
      <c r="G19" s="43" t="s">
        <v>139</v>
      </c>
      <c r="H19" s="47" t="s">
        <v>54</v>
      </c>
      <c r="I19" s="48">
        <v>3</v>
      </c>
      <c r="J19" s="49"/>
      <c r="K19" s="50" t="s">
        <v>140</v>
      </c>
      <c r="L19" s="47" t="s">
        <v>119</v>
      </c>
      <c r="M19" s="41"/>
      <c r="N19" s="41"/>
    </row>
    <row r="20" spans="1:14" s="13" customFormat="1" ht="38.1" customHeight="1">
      <c r="A20" s="43" t="s">
        <v>137</v>
      </c>
      <c r="B20" s="43" t="s">
        <v>142</v>
      </c>
      <c r="C20" s="43" t="s">
        <v>124</v>
      </c>
      <c r="D20" s="44">
        <v>1</v>
      </c>
      <c r="E20" s="44">
        <v>151.0703345</v>
      </c>
      <c r="F20" s="55"/>
      <c r="G20" s="43" t="s">
        <v>139</v>
      </c>
      <c r="H20" s="47" t="s">
        <v>54</v>
      </c>
      <c r="I20" s="48">
        <v>3</v>
      </c>
      <c r="J20" s="49"/>
      <c r="K20" s="50" t="s">
        <v>140</v>
      </c>
      <c r="L20" s="47" t="s">
        <v>119</v>
      </c>
      <c r="M20" s="41"/>
      <c r="N20" s="41"/>
    </row>
    <row r="21" spans="1:14" s="13" customFormat="1" ht="38.1" customHeight="1">
      <c r="A21" s="43" t="s">
        <v>143</v>
      </c>
      <c r="B21" s="43" t="s">
        <v>144</v>
      </c>
      <c r="C21" s="43" t="s">
        <v>124</v>
      </c>
      <c r="D21" s="44">
        <v>1</v>
      </c>
      <c r="E21" s="44">
        <v>143.81093200000001</v>
      </c>
      <c r="F21" s="55"/>
      <c r="G21" s="43" t="s">
        <v>139</v>
      </c>
      <c r="H21" s="47" t="s">
        <v>54</v>
      </c>
      <c r="I21" s="48">
        <v>3</v>
      </c>
      <c r="J21" s="49"/>
      <c r="K21" s="50" t="s">
        <v>140</v>
      </c>
      <c r="L21" s="47" t="s">
        <v>119</v>
      </c>
      <c r="M21" s="41"/>
      <c r="N21" s="41"/>
    </row>
    <row r="22" spans="1:14" s="13" customFormat="1" ht="38.1" customHeight="1">
      <c r="A22" s="43" t="s">
        <v>143</v>
      </c>
      <c r="B22" s="43" t="s">
        <v>145</v>
      </c>
      <c r="C22" s="43" t="s">
        <v>124</v>
      </c>
      <c r="D22" s="44">
        <v>1</v>
      </c>
      <c r="E22" s="44">
        <v>155.69327179999999</v>
      </c>
      <c r="F22" s="55"/>
      <c r="G22" s="43" t="s">
        <v>139</v>
      </c>
      <c r="H22" s="47" t="s">
        <v>54</v>
      </c>
      <c r="I22" s="48">
        <v>3</v>
      </c>
      <c r="J22" s="49"/>
      <c r="K22" s="50" t="s">
        <v>140</v>
      </c>
      <c r="L22" s="47" t="s">
        <v>119</v>
      </c>
      <c r="M22" s="41"/>
      <c r="N22" s="41"/>
    </row>
    <row r="23" spans="1:14" s="13" customFormat="1" ht="38.1" customHeight="1">
      <c r="A23" s="43" t="s">
        <v>143</v>
      </c>
      <c r="B23" s="43" t="s">
        <v>146</v>
      </c>
      <c r="C23" s="43" t="s">
        <v>124</v>
      </c>
      <c r="D23" s="44">
        <v>1</v>
      </c>
      <c r="E23" s="44">
        <v>216.75147200000001</v>
      </c>
      <c r="F23" s="55"/>
      <c r="G23" s="43" t="s">
        <v>139</v>
      </c>
      <c r="H23" s="47" t="s">
        <v>54</v>
      </c>
      <c r="I23" s="48">
        <v>3</v>
      </c>
      <c r="J23" s="49"/>
      <c r="K23" s="50" t="s">
        <v>140</v>
      </c>
      <c r="L23" s="47" t="s">
        <v>119</v>
      </c>
      <c r="M23" s="41"/>
      <c r="N23" s="41"/>
    </row>
    <row r="24" spans="1:14" s="13" customFormat="1" ht="38.1" customHeight="1">
      <c r="A24" s="43" t="s">
        <v>137</v>
      </c>
      <c r="B24" s="43" t="s">
        <v>147</v>
      </c>
      <c r="C24" s="43" t="s">
        <v>124</v>
      </c>
      <c r="D24" s="44">
        <v>1</v>
      </c>
      <c r="E24" s="44">
        <v>353.8204149</v>
      </c>
      <c r="F24" s="55"/>
      <c r="G24" s="43" t="s">
        <v>139</v>
      </c>
      <c r="H24" s="47" t="s">
        <v>54</v>
      </c>
      <c r="I24" s="48">
        <v>3</v>
      </c>
      <c r="J24" s="49"/>
      <c r="K24" s="50" t="s">
        <v>140</v>
      </c>
      <c r="L24" s="47" t="s">
        <v>119</v>
      </c>
      <c r="M24" s="41"/>
      <c r="N24" s="41"/>
    </row>
    <row r="25" spans="1:14" s="13" customFormat="1" ht="38.1" customHeight="1">
      <c r="A25" s="43" t="s">
        <v>148</v>
      </c>
      <c r="B25" s="43" t="s">
        <v>149</v>
      </c>
      <c r="C25" s="43" t="s">
        <v>124</v>
      </c>
      <c r="D25" s="44">
        <v>1</v>
      </c>
      <c r="E25" s="44">
        <v>415.5317</v>
      </c>
      <c r="F25" s="55"/>
      <c r="G25" s="43" t="s">
        <v>150</v>
      </c>
      <c r="H25" s="47" t="s">
        <v>54</v>
      </c>
      <c r="I25" s="48">
        <v>5</v>
      </c>
      <c r="J25" s="49"/>
      <c r="K25" s="50" t="s">
        <v>140</v>
      </c>
      <c r="L25" s="47" t="s">
        <v>119</v>
      </c>
      <c r="M25" s="41"/>
      <c r="N25" s="41"/>
    </row>
    <row r="26" spans="1:14" s="13" customFormat="1" ht="38.1" customHeight="1">
      <c r="A26" s="43" t="s">
        <v>148</v>
      </c>
      <c r="B26" s="43" t="s">
        <v>151</v>
      </c>
      <c r="C26" s="43" t="s">
        <v>124</v>
      </c>
      <c r="D26" s="44">
        <v>1</v>
      </c>
      <c r="E26" s="44">
        <v>373.34588300000001</v>
      </c>
      <c r="F26" s="55"/>
      <c r="G26" s="43" t="s">
        <v>150</v>
      </c>
      <c r="H26" s="47" t="s">
        <v>54</v>
      </c>
      <c r="I26" s="48">
        <v>5</v>
      </c>
      <c r="J26" s="49"/>
      <c r="K26" s="50" t="s">
        <v>140</v>
      </c>
      <c r="L26" s="47" t="s">
        <v>119</v>
      </c>
      <c r="M26" s="41"/>
      <c r="N26" s="41"/>
    </row>
    <row r="27" spans="1:14" s="13" customFormat="1" ht="38.1" customHeight="1">
      <c r="A27" s="43" t="s">
        <v>148</v>
      </c>
      <c r="B27" s="43" t="s">
        <v>152</v>
      </c>
      <c r="C27" s="43" t="s">
        <v>124</v>
      </c>
      <c r="D27" s="44">
        <v>1</v>
      </c>
      <c r="E27" s="44">
        <v>143.16040000000001</v>
      </c>
      <c r="F27" s="55"/>
      <c r="G27" s="43" t="s">
        <v>150</v>
      </c>
      <c r="H27" s="47" t="s">
        <v>54</v>
      </c>
      <c r="I27" s="48">
        <v>5</v>
      </c>
      <c r="J27" s="49"/>
      <c r="K27" s="50" t="s">
        <v>140</v>
      </c>
      <c r="L27" s="47" t="s">
        <v>119</v>
      </c>
      <c r="M27" s="41"/>
      <c r="N27" s="41"/>
    </row>
    <row r="28" spans="1:14" s="13" customFormat="1" ht="38.1" customHeight="1">
      <c r="A28" s="43" t="s">
        <v>148</v>
      </c>
      <c r="B28" s="43" t="s">
        <v>153</v>
      </c>
      <c r="C28" s="43" t="s">
        <v>124</v>
      </c>
      <c r="D28" s="44">
        <v>1</v>
      </c>
      <c r="E28" s="44">
        <v>165.18307999999999</v>
      </c>
      <c r="F28" s="55"/>
      <c r="G28" s="43" t="s">
        <v>150</v>
      </c>
      <c r="H28" s="47" t="s">
        <v>54</v>
      </c>
      <c r="I28" s="48">
        <v>5</v>
      </c>
      <c r="J28" s="49"/>
      <c r="K28" s="50" t="s">
        <v>140</v>
      </c>
      <c r="L28" s="47" t="s">
        <v>119</v>
      </c>
      <c r="M28" s="41"/>
      <c r="N28" s="41"/>
    </row>
    <row r="29" spans="1:14" s="13" customFormat="1" ht="38.1" customHeight="1">
      <c r="A29" s="43" t="s">
        <v>148</v>
      </c>
      <c r="B29" s="43" t="s">
        <v>154</v>
      </c>
      <c r="C29" s="43" t="s">
        <v>124</v>
      </c>
      <c r="D29" s="56">
        <v>1</v>
      </c>
      <c r="E29" s="44">
        <v>37.083282497250011</v>
      </c>
      <c r="F29" s="46"/>
      <c r="G29" s="43" t="s">
        <v>150</v>
      </c>
      <c r="H29" s="47" t="s">
        <v>54</v>
      </c>
      <c r="I29" s="48">
        <v>4</v>
      </c>
      <c r="J29" s="57"/>
      <c r="K29" s="50" t="s">
        <v>140</v>
      </c>
      <c r="L29" s="47" t="s">
        <v>119</v>
      </c>
      <c r="M29" s="41"/>
      <c r="N29" s="41"/>
    </row>
    <row r="30" spans="1:14" s="13" customFormat="1" ht="38.1" customHeight="1">
      <c r="A30" s="43" t="s">
        <v>148</v>
      </c>
      <c r="B30" s="43" t="s">
        <v>155</v>
      </c>
      <c r="C30" s="43" t="s">
        <v>124</v>
      </c>
      <c r="D30" s="56">
        <v>1</v>
      </c>
      <c r="E30" s="44">
        <v>37.083282497250011</v>
      </c>
      <c r="F30" s="46"/>
      <c r="G30" s="43" t="s">
        <v>150</v>
      </c>
      <c r="H30" s="47" t="s">
        <v>54</v>
      </c>
      <c r="I30" s="48">
        <v>4</v>
      </c>
      <c r="J30" s="57"/>
      <c r="K30" s="50" t="s">
        <v>140</v>
      </c>
      <c r="L30" s="47" t="s">
        <v>119</v>
      </c>
      <c r="M30" s="41"/>
      <c r="N30" s="41"/>
    </row>
    <row r="31" spans="1:14" s="13" customFormat="1" ht="38.1" customHeight="1">
      <c r="A31" s="43" t="s">
        <v>148</v>
      </c>
      <c r="B31" s="43" t="s">
        <v>156</v>
      </c>
      <c r="C31" s="43" t="s">
        <v>124</v>
      </c>
      <c r="D31" s="56">
        <v>1</v>
      </c>
      <c r="E31" s="44">
        <v>37.083282497250011</v>
      </c>
      <c r="F31" s="46"/>
      <c r="G31" s="43" t="s">
        <v>150</v>
      </c>
      <c r="H31" s="47" t="s">
        <v>54</v>
      </c>
      <c r="I31" s="48">
        <v>4</v>
      </c>
      <c r="J31" s="57"/>
      <c r="K31" s="50" t="s">
        <v>140</v>
      </c>
      <c r="L31" s="47" t="s">
        <v>119</v>
      </c>
      <c r="M31" s="41"/>
      <c r="N31" s="41"/>
    </row>
    <row r="32" spans="1:14" s="13" customFormat="1" ht="38.1" customHeight="1">
      <c r="A32" s="43" t="s">
        <v>148</v>
      </c>
      <c r="B32" s="43" t="s">
        <v>157</v>
      </c>
      <c r="C32" s="43" t="s">
        <v>124</v>
      </c>
      <c r="D32" s="56">
        <v>1</v>
      </c>
      <c r="E32" s="44">
        <v>37.083282497250011</v>
      </c>
      <c r="F32" s="46"/>
      <c r="G32" s="43" t="s">
        <v>150</v>
      </c>
      <c r="H32" s="47" t="s">
        <v>54</v>
      </c>
      <c r="I32" s="48">
        <v>4</v>
      </c>
      <c r="J32" s="57"/>
      <c r="K32" s="50" t="s">
        <v>140</v>
      </c>
      <c r="L32" s="47" t="s">
        <v>119</v>
      </c>
      <c r="M32" s="41"/>
      <c r="N32" s="41"/>
    </row>
    <row r="33" spans="1:14" s="13" customFormat="1" ht="38.1" customHeight="1">
      <c r="A33" s="43" t="s">
        <v>148</v>
      </c>
      <c r="B33" s="43" t="s">
        <v>158</v>
      </c>
      <c r="C33" s="43" t="s">
        <v>124</v>
      </c>
      <c r="D33" s="56">
        <v>1</v>
      </c>
      <c r="E33" s="44">
        <v>37.083282497250011</v>
      </c>
      <c r="F33" s="46"/>
      <c r="G33" s="43" t="s">
        <v>150</v>
      </c>
      <c r="H33" s="47" t="s">
        <v>54</v>
      </c>
      <c r="I33" s="48">
        <v>4</v>
      </c>
      <c r="J33" s="57"/>
      <c r="K33" s="50" t="s">
        <v>140</v>
      </c>
      <c r="L33" s="47" t="s">
        <v>119</v>
      </c>
      <c r="M33" s="41"/>
      <c r="N33" s="41"/>
    </row>
    <row r="34" spans="1:14" s="13" customFormat="1" ht="38.1" customHeight="1">
      <c r="A34" s="43" t="s">
        <v>148</v>
      </c>
      <c r="B34" s="43" t="s">
        <v>159</v>
      </c>
      <c r="C34" s="43" t="s">
        <v>124</v>
      </c>
      <c r="D34" s="56">
        <v>1</v>
      </c>
      <c r="E34" s="44">
        <v>37.083282497250011</v>
      </c>
      <c r="F34" s="46"/>
      <c r="G34" s="43" t="s">
        <v>150</v>
      </c>
      <c r="H34" s="47" t="s">
        <v>54</v>
      </c>
      <c r="I34" s="48">
        <v>4</v>
      </c>
      <c r="J34" s="57"/>
      <c r="K34" s="50" t="s">
        <v>140</v>
      </c>
      <c r="L34" s="47" t="s">
        <v>119</v>
      </c>
      <c r="M34" s="41"/>
      <c r="N34" s="41"/>
    </row>
    <row r="35" spans="1:14" s="13" customFormat="1" ht="38.1" customHeight="1">
      <c r="A35" s="43" t="s">
        <v>148</v>
      </c>
      <c r="B35" s="43" t="s">
        <v>160</v>
      </c>
      <c r="C35" s="43" t="s">
        <v>124</v>
      </c>
      <c r="D35" s="56">
        <v>1</v>
      </c>
      <c r="E35" s="44">
        <v>37.083282497250011</v>
      </c>
      <c r="F35" s="46"/>
      <c r="G35" s="43" t="s">
        <v>150</v>
      </c>
      <c r="H35" s="47" t="s">
        <v>54</v>
      </c>
      <c r="I35" s="48">
        <v>4</v>
      </c>
      <c r="J35" s="57"/>
      <c r="K35" s="50" t="s">
        <v>140</v>
      </c>
      <c r="L35" s="47" t="s">
        <v>119</v>
      </c>
      <c r="M35" s="41"/>
      <c r="N35" s="41"/>
    </row>
    <row r="36" spans="1:14" s="13" customFormat="1" ht="38.1" customHeight="1">
      <c r="A36" s="43" t="s">
        <v>148</v>
      </c>
      <c r="B36" s="43" t="s">
        <v>161</v>
      </c>
      <c r="C36" s="43" t="s">
        <v>124</v>
      </c>
      <c r="D36" s="56">
        <v>1</v>
      </c>
      <c r="E36" s="44">
        <v>37.083282497250011</v>
      </c>
      <c r="F36" s="46"/>
      <c r="G36" s="43" t="s">
        <v>150</v>
      </c>
      <c r="H36" s="47" t="s">
        <v>54</v>
      </c>
      <c r="I36" s="48">
        <v>4</v>
      </c>
      <c r="J36" s="57"/>
      <c r="K36" s="50" t="s">
        <v>140</v>
      </c>
      <c r="L36" s="47" t="s">
        <v>119</v>
      </c>
      <c r="M36" s="41"/>
      <c r="N36" s="41"/>
    </row>
    <row r="37" spans="1:14" s="13" customFormat="1" ht="38.1" customHeight="1">
      <c r="A37" s="43" t="s">
        <v>148</v>
      </c>
      <c r="B37" s="43" t="s">
        <v>162</v>
      </c>
      <c r="C37" s="43" t="s">
        <v>124</v>
      </c>
      <c r="D37" s="56">
        <v>1</v>
      </c>
      <c r="E37" s="44">
        <v>37.083282497250011</v>
      </c>
      <c r="F37" s="46"/>
      <c r="G37" s="43" t="s">
        <v>150</v>
      </c>
      <c r="H37" s="47" t="s">
        <v>54</v>
      </c>
      <c r="I37" s="48">
        <v>4</v>
      </c>
      <c r="J37" s="57"/>
      <c r="K37" s="50" t="s">
        <v>140</v>
      </c>
      <c r="L37" s="47" t="s">
        <v>119</v>
      </c>
      <c r="M37" s="41"/>
      <c r="N37" s="41"/>
    </row>
    <row r="38" spans="1:14" s="13" customFormat="1" ht="38.1" customHeight="1">
      <c r="A38" s="43" t="s">
        <v>148</v>
      </c>
      <c r="B38" s="43" t="s">
        <v>163</v>
      </c>
      <c r="C38" s="43" t="s">
        <v>124</v>
      </c>
      <c r="D38" s="44">
        <v>15</v>
      </c>
      <c r="E38" s="44">
        <v>150.75812082989998</v>
      </c>
      <c r="F38" s="46"/>
      <c r="G38" s="43" t="s">
        <v>150</v>
      </c>
      <c r="H38" s="47" t="s">
        <v>54</v>
      </c>
      <c r="I38" s="48">
        <v>1</v>
      </c>
      <c r="J38" s="49"/>
      <c r="K38" s="50" t="s">
        <v>140</v>
      </c>
      <c r="L38" s="47" t="s">
        <v>119</v>
      </c>
      <c r="M38" s="41"/>
      <c r="N38" s="41"/>
    </row>
    <row r="39" spans="1:14" s="13" customFormat="1" ht="38.1" customHeight="1">
      <c r="A39" s="43" t="s">
        <v>167</v>
      </c>
      <c r="B39" s="43" t="s">
        <v>168</v>
      </c>
      <c r="C39" s="43" t="s">
        <v>18</v>
      </c>
      <c r="D39" s="44">
        <v>3.036</v>
      </c>
      <c r="E39" s="44">
        <v>45.420945379999999</v>
      </c>
      <c r="F39" s="52"/>
      <c r="G39" s="43" t="s">
        <v>169</v>
      </c>
      <c r="H39" s="47" t="s">
        <v>54</v>
      </c>
      <c r="I39" s="48">
        <v>7</v>
      </c>
      <c r="J39" s="49"/>
      <c r="K39" s="50" t="s">
        <v>140</v>
      </c>
      <c r="L39" s="47" t="s">
        <v>119</v>
      </c>
      <c r="M39" s="41"/>
      <c r="N39" s="41"/>
    </row>
    <row r="40" spans="1:14" s="13" customFormat="1" ht="38.1" customHeight="1">
      <c r="A40" s="43" t="s">
        <v>167</v>
      </c>
      <c r="B40" s="43" t="s">
        <v>170</v>
      </c>
      <c r="C40" s="43" t="s">
        <v>18</v>
      </c>
      <c r="D40" s="44">
        <v>3.2639999999999998</v>
      </c>
      <c r="E40" s="44">
        <v>61.408012210000003</v>
      </c>
      <c r="F40" s="52"/>
      <c r="G40" s="43" t="s">
        <v>169</v>
      </c>
      <c r="H40" s="47" t="s">
        <v>54</v>
      </c>
      <c r="I40" s="48">
        <v>7</v>
      </c>
      <c r="J40" s="49"/>
      <c r="K40" s="50" t="s">
        <v>140</v>
      </c>
      <c r="L40" s="47" t="s">
        <v>119</v>
      </c>
      <c r="M40" s="41"/>
      <c r="N40" s="41"/>
    </row>
    <row r="41" spans="1:14" s="13" customFormat="1" ht="38.1" customHeight="1">
      <c r="A41" s="43" t="s">
        <v>167</v>
      </c>
      <c r="B41" s="43" t="s">
        <v>171</v>
      </c>
      <c r="C41" s="43" t="s">
        <v>18</v>
      </c>
      <c r="D41" s="44">
        <v>2.4279999999999999</v>
      </c>
      <c r="E41" s="44">
        <v>67.666316499999994</v>
      </c>
      <c r="F41" s="52"/>
      <c r="G41" s="43" t="s">
        <v>169</v>
      </c>
      <c r="H41" s="47" t="s">
        <v>54</v>
      </c>
      <c r="I41" s="48">
        <v>7</v>
      </c>
      <c r="J41" s="49"/>
      <c r="K41" s="50" t="s">
        <v>140</v>
      </c>
      <c r="L41" s="47" t="s">
        <v>119</v>
      </c>
      <c r="M41" s="41"/>
      <c r="N41" s="41"/>
    </row>
    <row r="42" spans="1:14" s="13" customFormat="1" ht="38.1" customHeight="1">
      <c r="A42" s="43" t="s">
        <v>167</v>
      </c>
      <c r="B42" s="43" t="s">
        <v>172</v>
      </c>
      <c r="C42" s="43" t="s">
        <v>18</v>
      </c>
      <c r="D42" s="44">
        <v>0.63400000000000001</v>
      </c>
      <c r="E42" s="44">
        <v>25.706503519999998</v>
      </c>
      <c r="F42" s="52"/>
      <c r="G42" s="43" t="s">
        <v>169</v>
      </c>
      <c r="H42" s="47" t="s">
        <v>54</v>
      </c>
      <c r="I42" s="48">
        <v>7</v>
      </c>
      <c r="J42" s="49"/>
      <c r="K42" s="50" t="s">
        <v>140</v>
      </c>
      <c r="L42" s="47" t="s">
        <v>119</v>
      </c>
      <c r="M42" s="41"/>
      <c r="N42" s="41"/>
    </row>
    <row r="43" spans="1:14" s="13" customFormat="1" ht="38.1" customHeight="1">
      <c r="A43" s="43" t="s">
        <v>167</v>
      </c>
      <c r="B43" s="43" t="s">
        <v>173</v>
      </c>
      <c r="C43" s="43" t="s">
        <v>18</v>
      </c>
      <c r="D43" s="44">
        <v>3.2850000000000001</v>
      </c>
      <c r="E43" s="44">
        <v>139.5950848</v>
      </c>
      <c r="F43" s="52"/>
      <c r="G43" s="43" t="s">
        <v>169</v>
      </c>
      <c r="H43" s="47" t="s">
        <v>54</v>
      </c>
      <c r="I43" s="48">
        <v>7</v>
      </c>
      <c r="J43" s="49"/>
      <c r="K43" s="50" t="s">
        <v>140</v>
      </c>
      <c r="L43" s="47" t="s">
        <v>119</v>
      </c>
      <c r="M43" s="41"/>
      <c r="N43" s="41"/>
    </row>
    <row r="44" spans="1:14" s="13" customFormat="1" ht="38.1" customHeight="1">
      <c r="A44" s="43" t="s">
        <v>167</v>
      </c>
      <c r="B44" s="43" t="s">
        <v>174</v>
      </c>
      <c r="C44" s="43" t="s">
        <v>18</v>
      </c>
      <c r="D44" s="44">
        <v>5.2176</v>
      </c>
      <c r="E44" s="44">
        <v>103.1260091</v>
      </c>
      <c r="F44" s="52"/>
      <c r="G44" s="43" t="s">
        <v>169</v>
      </c>
      <c r="H44" s="47" t="s">
        <v>54</v>
      </c>
      <c r="I44" s="48">
        <v>7</v>
      </c>
      <c r="J44" s="49"/>
      <c r="K44" s="50" t="s">
        <v>140</v>
      </c>
      <c r="L44" s="47" t="s">
        <v>119</v>
      </c>
      <c r="M44" s="41"/>
      <c r="N44" s="41"/>
    </row>
    <row r="45" spans="1:14" s="13" customFormat="1" ht="38.1" customHeight="1">
      <c r="A45" s="43" t="s">
        <v>167</v>
      </c>
      <c r="B45" s="43" t="s">
        <v>175</v>
      </c>
      <c r="C45" s="43" t="s">
        <v>18</v>
      </c>
      <c r="D45" s="44">
        <v>4.327</v>
      </c>
      <c r="E45" s="44">
        <v>115.1915241</v>
      </c>
      <c r="F45" s="52"/>
      <c r="G45" s="43" t="s">
        <v>169</v>
      </c>
      <c r="H45" s="47" t="s">
        <v>54</v>
      </c>
      <c r="I45" s="48">
        <v>7</v>
      </c>
      <c r="J45" s="49"/>
      <c r="K45" s="50" t="s">
        <v>140</v>
      </c>
      <c r="L45" s="47" t="s">
        <v>119</v>
      </c>
      <c r="M45" s="41"/>
      <c r="N45" s="41"/>
    </row>
    <row r="46" spans="1:14" s="13" customFormat="1" ht="38.1" customHeight="1">
      <c r="A46" s="43" t="s">
        <v>167</v>
      </c>
      <c r="B46" s="43" t="s">
        <v>176</v>
      </c>
      <c r="C46" s="43" t="s">
        <v>18</v>
      </c>
      <c r="D46" s="44">
        <v>2.4279999999999999</v>
      </c>
      <c r="E46" s="44">
        <v>65.549040759999997</v>
      </c>
      <c r="F46" s="52"/>
      <c r="G46" s="43" t="s">
        <v>169</v>
      </c>
      <c r="H46" s="47" t="s">
        <v>54</v>
      </c>
      <c r="I46" s="48">
        <v>7</v>
      </c>
      <c r="J46" s="49"/>
      <c r="K46" s="50" t="s">
        <v>140</v>
      </c>
      <c r="L46" s="47" t="s">
        <v>119</v>
      </c>
      <c r="M46" s="41"/>
      <c r="N46" s="41"/>
    </row>
    <row r="47" spans="1:14" s="13" customFormat="1" ht="38.1" customHeight="1">
      <c r="A47" s="43" t="s">
        <v>167</v>
      </c>
      <c r="B47" s="43" t="s">
        <v>177</v>
      </c>
      <c r="C47" s="43" t="s">
        <v>18</v>
      </c>
      <c r="D47" s="44">
        <v>8.0299999999999994</v>
      </c>
      <c r="E47" s="44">
        <v>145.97701989999999</v>
      </c>
      <c r="F47" s="52"/>
      <c r="G47" s="43" t="s">
        <v>169</v>
      </c>
      <c r="H47" s="47" t="s">
        <v>54</v>
      </c>
      <c r="I47" s="48">
        <v>7</v>
      </c>
      <c r="J47" s="49"/>
      <c r="K47" s="50" t="s">
        <v>140</v>
      </c>
      <c r="L47" s="47" t="s">
        <v>119</v>
      </c>
      <c r="M47" s="41"/>
      <c r="N47" s="41"/>
    </row>
    <row r="48" spans="1:14" s="13" customFormat="1" ht="38.1" customHeight="1">
      <c r="A48" s="43" t="s">
        <v>167</v>
      </c>
      <c r="B48" s="43" t="s">
        <v>178</v>
      </c>
      <c r="C48" s="43" t="s">
        <v>18</v>
      </c>
      <c r="D48" s="44">
        <v>7.51</v>
      </c>
      <c r="E48" s="44">
        <v>137.49720149999999</v>
      </c>
      <c r="F48" s="52"/>
      <c r="G48" s="43" t="s">
        <v>169</v>
      </c>
      <c r="H48" s="47" t="s">
        <v>54</v>
      </c>
      <c r="I48" s="48">
        <v>7</v>
      </c>
      <c r="J48" s="49"/>
      <c r="K48" s="50" t="s">
        <v>140</v>
      </c>
      <c r="L48" s="47" t="s">
        <v>119</v>
      </c>
      <c r="M48" s="41"/>
      <c r="N48" s="41"/>
    </row>
    <row r="49" spans="5:5">
      <c r="E49" s="94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="55" zoomScaleNormal="100" zoomScaleSheetLayoutView="55" workbookViewId="0">
      <selection sqref="A1:M1"/>
    </sheetView>
  </sheetViews>
  <sheetFormatPr defaultRowHeight="14.4"/>
  <cols>
    <col min="1" max="1" width="37.44140625" customWidth="1"/>
    <col min="2" max="2" width="53" style="19" customWidth="1"/>
    <col min="3" max="3" width="13.6640625" style="20" customWidth="1"/>
    <col min="4" max="4" width="12" style="21" customWidth="1"/>
    <col min="5" max="5" width="14.33203125" style="19" customWidth="1"/>
    <col min="6" max="6" width="26" style="19" customWidth="1"/>
    <col min="7" max="7" width="28.44140625" style="19" customWidth="1"/>
    <col min="8" max="8" width="19.33203125" style="20" customWidth="1"/>
    <col min="9" max="9" width="15.6640625" style="19" customWidth="1"/>
    <col min="10" max="10" width="13.5546875" style="20" customWidth="1"/>
    <col min="11" max="11" width="18.33203125" style="20" customWidth="1"/>
    <col min="12" max="12" width="21.6640625" style="19" customWidth="1"/>
    <col min="13" max="13" width="15.6640625" style="19" customWidth="1"/>
    <col min="14" max="14" width="14.33203125" customWidth="1"/>
    <col min="15" max="15" width="8.88671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8"/>
      <c r="O1" s="28"/>
    </row>
    <row r="2" spans="1:15" s="13" customFormat="1" ht="42.75" customHeight="1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60">
        <v>1</v>
      </c>
      <c r="G2" s="160">
        <v>1</v>
      </c>
      <c r="H2" s="166" t="s">
        <v>528</v>
      </c>
      <c r="I2" s="164" t="s">
        <v>14</v>
      </c>
      <c r="J2" s="18">
        <v>8</v>
      </c>
      <c r="K2" s="18"/>
      <c r="L2" s="163" t="s">
        <v>281</v>
      </c>
      <c r="M2" s="8" t="s">
        <v>357</v>
      </c>
      <c r="N2" s="41"/>
      <c r="O2" s="41"/>
    </row>
    <row r="3" spans="1:15" s="13" customFormat="1" ht="41.25" customHeight="1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60">
        <v>1</v>
      </c>
      <c r="G3" s="160">
        <v>1</v>
      </c>
      <c r="H3" s="166" t="s">
        <v>528</v>
      </c>
      <c r="I3" s="164" t="s">
        <v>14</v>
      </c>
      <c r="J3" s="18">
        <v>8</v>
      </c>
      <c r="K3" s="18"/>
      <c r="L3" s="163" t="s">
        <v>279</v>
      </c>
      <c r="M3" s="8" t="s">
        <v>357</v>
      </c>
      <c r="N3" s="41"/>
      <c r="O3" s="41"/>
    </row>
    <row r="4" spans="1:15" s="13" customFormat="1" ht="37.5" customHeight="1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60">
        <v>0</v>
      </c>
      <c r="G4" s="160">
        <v>1</v>
      </c>
      <c r="H4" s="166" t="s">
        <v>528</v>
      </c>
      <c r="I4" s="164" t="s">
        <v>14</v>
      </c>
      <c r="J4" s="18">
        <v>8</v>
      </c>
      <c r="K4" s="18"/>
      <c r="L4" s="163" t="s">
        <v>283</v>
      </c>
      <c r="M4" s="8" t="s">
        <v>357</v>
      </c>
      <c r="N4" s="41"/>
      <c r="O4" s="41"/>
    </row>
    <row r="5" spans="1:15" s="13" customFormat="1" ht="38.1" customHeight="1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60">
        <v>0</v>
      </c>
      <c r="G5" s="160">
        <v>1</v>
      </c>
      <c r="H5" s="166" t="s">
        <v>528</v>
      </c>
      <c r="I5" s="164" t="s">
        <v>14</v>
      </c>
      <c r="J5" s="18">
        <v>8</v>
      </c>
      <c r="K5" s="18"/>
      <c r="L5" s="163" t="s">
        <v>283</v>
      </c>
      <c r="M5" s="8" t="s">
        <v>357</v>
      </c>
      <c r="N5" s="41"/>
      <c r="O5" s="41"/>
    </row>
    <row r="6" spans="1:15" s="13" customFormat="1" ht="38.1" customHeight="1">
      <c r="A6" s="8" t="s">
        <v>523</v>
      </c>
      <c r="B6" s="8" t="s">
        <v>526</v>
      </c>
      <c r="C6" s="8" t="s">
        <v>12</v>
      </c>
      <c r="D6" s="154">
        <v>1</v>
      </c>
      <c r="E6" s="8">
        <v>45.95</v>
      </c>
      <c r="F6" s="160">
        <v>0</v>
      </c>
      <c r="G6" s="160">
        <v>1</v>
      </c>
      <c r="H6" s="166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1"/>
      <c r="O6" s="41"/>
    </row>
    <row r="7" spans="1:15" s="13" customFormat="1" ht="38.1" customHeight="1">
      <c r="A7" s="8" t="s">
        <v>523</v>
      </c>
      <c r="B7" s="8" t="s">
        <v>527</v>
      </c>
      <c r="C7" s="8" t="s">
        <v>12</v>
      </c>
      <c r="D7" s="154">
        <v>1</v>
      </c>
      <c r="E7" s="154">
        <v>44.79</v>
      </c>
      <c r="F7" s="160">
        <v>0</v>
      </c>
      <c r="G7" s="160">
        <v>1</v>
      </c>
      <c r="H7" s="166" t="s">
        <v>528</v>
      </c>
      <c r="I7" s="18" t="s">
        <v>14</v>
      </c>
      <c r="J7" s="18">
        <v>2</v>
      </c>
      <c r="K7" s="18"/>
      <c r="L7" s="163" t="s">
        <v>279</v>
      </c>
      <c r="M7" s="8" t="s">
        <v>357</v>
      </c>
      <c r="N7" s="41"/>
      <c r="O7" s="41"/>
    </row>
    <row r="8" spans="1:15" s="13" customFormat="1" ht="43.2" customHeight="1">
      <c r="A8" s="8" t="s">
        <v>500</v>
      </c>
      <c r="B8" s="8" t="s">
        <v>494</v>
      </c>
      <c r="C8" s="8" t="s">
        <v>57</v>
      </c>
      <c r="D8" s="158">
        <v>1</v>
      </c>
      <c r="E8" s="158">
        <v>155.51144882000003</v>
      </c>
      <c r="F8" s="160">
        <v>1</v>
      </c>
      <c r="G8" s="160">
        <v>1</v>
      </c>
      <c r="H8" s="166" t="s">
        <v>501</v>
      </c>
      <c r="I8" s="17"/>
      <c r="J8" s="152">
        <v>3</v>
      </c>
      <c r="K8" s="18"/>
      <c r="L8" s="8" t="s">
        <v>254</v>
      </c>
      <c r="M8" s="10" t="s">
        <v>357</v>
      </c>
      <c r="N8" s="41"/>
      <c r="O8" s="41"/>
    </row>
    <row r="9" spans="1:15" s="13" customFormat="1" ht="38.1" customHeight="1">
      <c r="A9" s="8" t="s">
        <v>500</v>
      </c>
      <c r="B9" s="8" t="s">
        <v>495</v>
      </c>
      <c r="C9" s="8" t="s">
        <v>12</v>
      </c>
      <c r="D9" s="158">
        <v>2.98</v>
      </c>
      <c r="E9" s="158">
        <v>31.957608910000001</v>
      </c>
      <c r="F9" s="160">
        <v>1</v>
      </c>
      <c r="G9" s="160">
        <v>1</v>
      </c>
      <c r="H9" s="166" t="s">
        <v>501</v>
      </c>
      <c r="I9" s="17"/>
      <c r="J9" s="152">
        <v>7</v>
      </c>
      <c r="K9" s="18"/>
      <c r="L9" s="8" t="s">
        <v>256</v>
      </c>
      <c r="M9" s="10" t="s">
        <v>357</v>
      </c>
      <c r="N9" s="41"/>
      <c r="O9" s="41"/>
    </row>
    <row r="10" spans="1:15" s="13" customFormat="1" ht="38.1" customHeight="1">
      <c r="A10" s="8" t="s">
        <v>500</v>
      </c>
      <c r="B10" s="8" t="s">
        <v>496</v>
      </c>
      <c r="C10" s="8" t="s">
        <v>12</v>
      </c>
      <c r="D10" s="158">
        <v>4.4749999999999996</v>
      </c>
      <c r="E10" s="158">
        <v>93.435120429999998</v>
      </c>
      <c r="F10" s="160">
        <v>1</v>
      </c>
      <c r="G10" s="160">
        <v>1</v>
      </c>
      <c r="H10" s="166" t="s">
        <v>501</v>
      </c>
      <c r="I10" s="17"/>
      <c r="J10" s="152">
        <v>7</v>
      </c>
      <c r="K10" s="18"/>
      <c r="L10" s="8" t="s">
        <v>258</v>
      </c>
      <c r="M10" s="10" t="s">
        <v>357</v>
      </c>
      <c r="N10" s="41"/>
      <c r="O10" s="41"/>
    </row>
    <row r="11" spans="1:15" s="13" customFormat="1" ht="38.1" customHeight="1">
      <c r="A11" s="8" t="s">
        <v>500</v>
      </c>
      <c r="B11" s="8" t="s">
        <v>497</v>
      </c>
      <c r="C11" s="8" t="s">
        <v>12</v>
      </c>
      <c r="D11" s="158">
        <v>2.2250000000000001</v>
      </c>
      <c r="E11" s="158">
        <v>52.172189199999998</v>
      </c>
      <c r="F11" s="160">
        <v>1</v>
      </c>
      <c r="G11" s="160">
        <v>1</v>
      </c>
      <c r="H11" s="166" t="s">
        <v>501</v>
      </c>
      <c r="I11" s="17"/>
      <c r="J11" s="152">
        <v>7</v>
      </c>
      <c r="K11" s="18"/>
      <c r="L11" s="8" t="s">
        <v>260</v>
      </c>
      <c r="M11" s="10" t="s">
        <v>357</v>
      </c>
      <c r="N11" s="41"/>
      <c r="O11" s="41"/>
    </row>
    <row r="12" spans="1:15" s="13" customFormat="1" ht="38.1" customHeight="1">
      <c r="A12" s="8" t="s">
        <v>500</v>
      </c>
      <c r="B12" s="8" t="s">
        <v>498</v>
      </c>
      <c r="C12" s="8" t="s">
        <v>12</v>
      </c>
      <c r="D12" s="158">
        <v>0.46</v>
      </c>
      <c r="E12" s="158">
        <v>16.201039130000002</v>
      </c>
      <c r="F12" s="160">
        <v>1</v>
      </c>
      <c r="G12" s="160">
        <v>1</v>
      </c>
      <c r="H12" s="166" t="s">
        <v>501</v>
      </c>
      <c r="I12" s="17"/>
      <c r="J12" s="152">
        <v>7</v>
      </c>
      <c r="K12" s="18"/>
      <c r="L12" s="8" t="s">
        <v>262</v>
      </c>
      <c r="M12" s="10" t="s">
        <v>357</v>
      </c>
      <c r="N12" s="41"/>
      <c r="O12" s="41"/>
    </row>
    <row r="13" spans="1:15" s="13" customFormat="1" ht="38.1" customHeight="1">
      <c r="A13" s="8" t="s">
        <v>500</v>
      </c>
      <c r="B13" s="8" t="s">
        <v>502</v>
      </c>
      <c r="C13" s="8" t="s">
        <v>12</v>
      </c>
      <c r="D13" s="158">
        <v>2.79</v>
      </c>
      <c r="E13" s="158">
        <v>68.859880000000004</v>
      </c>
      <c r="F13" s="160">
        <v>1</v>
      </c>
      <c r="G13" s="160">
        <v>1</v>
      </c>
      <c r="H13" s="166" t="s">
        <v>501</v>
      </c>
      <c r="I13" s="17"/>
      <c r="J13" s="152">
        <v>7</v>
      </c>
      <c r="K13" s="18"/>
      <c r="L13" s="8" t="s">
        <v>264</v>
      </c>
      <c r="M13" s="10" t="s">
        <v>357</v>
      </c>
      <c r="N13" s="41"/>
      <c r="O13" s="41"/>
    </row>
    <row r="14" spans="1:15" s="13" customFormat="1" ht="38.1" customHeight="1">
      <c r="A14" s="8" t="s">
        <v>500</v>
      </c>
      <c r="B14" s="8" t="s">
        <v>499</v>
      </c>
      <c r="C14" s="8" t="s">
        <v>12</v>
      </c>
      <c r="D14" s="158">
        <v>0.315</v>
      </c>
      <c r="E14" s="158">
        <v>14.810948759999999</v>
      </c>
      <c r="F14" s="160">
        <v>1</v>
      </c>
      <c r="G14" s="160">
        <v>1</v>
      </c>
      <c r="H14" s="166" t="s">
        <v>501</v>
      </c>
      <c r="I14" s="17"/>
      <c r="J14" s="152">
        <v>11</v>
      </c>
      <c r="K14" s="18"/>
      <c r="L14" s="8" t="s">
        <v>266</v>
      </c>
      <c r="M14" s="10" t="s">
        <v>357</v>
      </c>
      <c r="N14" s="41"/>
      <c r="O14" s="41"/>
    </row>
    <row r="15" spans="1:15" s="13" customFormat="1" ht="39" customHeight="1">
      <c r="A15" s="16" t="s">
        <v>493</v>
      </c>
      <c r="B15" s="8" t="s">
        <v>490</v>
      </c>
      <c r="C15" s="8" t="s">
        <v>57</v>
      </c>
      <c r="D15" s="160">
        <v>1</v>
      </c>
      <c r="E15" s="158">
        <v>155.51140000000001</v>
      </c>
      <c r="F15" s="160">
        <v>1</v>
      </c>
      <c r="G15" s="160">
        <v>1</v>
      </c>
      <c r="H15" s="166" t="s">
        <v>492</v>
      </c>
      <c r="I15" s="17"/>
      <c r="J15" s="152">
        <v>3</v>
      </c>
      <c r="K15" s="18"/>
      <c r="L15" s="8" t="s">
        <v>256</v>
      </c>
      <c r="M15" s="10" t="s">
        <v>357</v>
      </c>
      <c r="N15" s="41"/>
      <c r="O15" s="41"/>
    </row>
    <row r="16" spans="1:15" s="13" customFormat="1" ht="38.1" customHeight="1">
      <c r="A16" s="16" t="s">
        <v>493</v>
      </c>
      <c r="B16" s="8" t="s">
        <v>491</v>
      </c>
      <c r="C16" s="8" t="s">
        <v>12</v>
      </c>
      <c r="D16" s="160">
        <v>10.382999999999999</v>
      </c>
      <c r="E16" s="158">
        <v>247.12549999999999</v>
      </c>
      <c r="F16" s="160">
        <v>1</v>
      </c>
      <c r="G16" s="160">
        <v>1</v>
      </c>
      <c r="H16" s="166" t="s">
        <v>492</v>
      </c>
      <c r="I16" s="17"/>
      <c r="J16" s="152">
        <v>11</v>
      </c>
      <c r="K16" s="18"/>
      <c r="L16" s="8" t="s">
        <v>256</v>
      </c>
      <c r="M16" s="10" t="s">
        <v>357</v>
      </c>
      <c r="N16" s="41"/>
      <c r="O16" s="41"/>
    </row>
    <row r="17" spans="1:15" s="13" customFormat="1" ht="38.1" customHeight="1">
      <c r="A17" s="16" t="s">
        <v>493</v>
      </c>
      <c r="B17" s="8" t="s">
        <v>411</v>
      </c>
      <c r="C17" s="8" t="s">
        <v>12</v>
      </c>
      <c r="D17" s="160"/>
      <c r="E17" s="158">
        <v>286.82060000000001</v>
      </c>
      <c r="F17" s="160">
        <v>1</v>
      </c>
      <c r="G17" s="160">
        <v>1</v>
      </c>
      <c r="H17" s="166" t="s">
        <v>492</v>
      </c>
      <c r="I17" s="17"/>
      <c r="J17" s="152">
        <v>11</v>
      </c>
      <c r="K17" s="18"/>
      <c r="L17" s="8" t="s">
        <v>256</v>
      </c>
      <c r="M17" s="10" t="s">
        <v>357</v>
      </c>
      <c r="N17" s="41"/>
      <c r="O17" s="41"/>
    </row>
    <row r="18" spans="1:15" s="13" customFormat="1" ht="38.1" customHeight="1">
      <c r="A18" s="16" t="s">
        <v>487</v>
      </c>
      <c r="B18" s="8" t="s">
        <v>488</v>
      </c>
      <c r="C18" s="8" t="s">
        <v>57</v>
      </c>
      <c r="D18" s="158">
        <v>1</v>
      </c>
      <c r="E18" s="158">
        <v>97.957868087170013</v>
      </c>
      <c r="F18" s="160">
        <v>1</v>
      </c>
      <c r="G18" s="160">
        <v>1</v>
      </c>
      <c r="H18" s="166" t="s">
        <v>486</v>
      </c>
      <c r="I18" s="17"/>
      <c r="J18" s="152">
        <v>3</v>
      </c>
      <c r="K18" s="18"/>
      <c r="L18" s="8" t="s">
        <v>256</v>
      </c>
      <c r="M18" s="10" t="s">
        <v>357</v>
      </c>
      <c r="N18" s="41"/>
      <c r="O18" s="41"/>
    </row>
    <row r="19" spans="1:15" s="13" customFormat="1" ht="38.1" customHeight="1">
      <c r="A19" s="16" t="s">
        <v>487</v>
      </c>
      <c r="B19" s="8" t="s">
        <v>489</v>
      </c>
      <c r="C19" s="8" t="s">
        <v>57</v>
      </c>
      <c r="D19" s="158">
        <v>1</v>
      </c>
      <c r="E19" s="158">
        <v>97.957868087170013</v>
      </c>
      <c r="F19" s="160">
        <v>1</v>
      </c>
      <c r="G19" s="160">
        <v>1</v>
      </c>
      <c r="H19" s="166" t="s">
        <v>486</v>
      </c>
      <c r="I19" s="17"/>
      <c r="J19" s="152">
        <v>3</v>
      </c>
      <c r="K19" s="18"/>
      <c r="L19" s="8" t="s">
        <v>256</v>
      </c>
      <c r="M19" s="10" t="s">
        <v>357</v>
      </c>
      <c r="N19" s="41"/>
      <c r="O19" s="41"/>
    </row>
    <row r="20" spans="1:15" s="13" customFormat="1" ht="38.1" customHeight="1">
      <c r="A20" s="16" t="s">
        <v>487</v>
      </c>
      <c r="B20" s="8" t="s">
        <v>484</v>
      </c>
      <c r="C20" s="8" t="s">
        <v>57</v>
      </c>
      <c r="D20" s="158">
        <v>1</v>
      </c>
      <c r="E20" s="158">
        <v>257.73</v>
      </c>
      <c r="F20" s="160">
        <v>1</v>
      </c>
      <c r="G20" s="160">
        <v>1</v>
      </c>
      <c r="H20" s="166" t="s">
        <v>486</v>
      </c>
      <c r="I20" s="17"/>
      <c r="J20" s="152">
        <v>3</v>
      </c>
      <c r="K20" s="18"/>
      <c r="L20" s="8" t="s">
        <v>256</v>
      </c>
      <c r="M20" s="10" t="s">
        <v>357</v>
      </c>
      <c r="N20" s="41"/>
      <c r="O20" s="41"/>
    </row>
    <row r="21" spans="1:15" s="13" customFormat="1" ht="38.1" customHeight="1">
      <c r="A21" s="16" t="s">
        <v>487</v>
      </c>
      <c r="B21" s="8" t="s">
        <v>485</v>
      </c>
      <c r="C21" s="8" t="s">
        <v>12</v>
      </c>
      <c r="D21" s="158">
        <v>6.4710000000000001</v>
      </c>
      <c r="E21" s="158">
        <v>256.87133634355001</v>
      </c>
      <c r="F21" s="160">
        <v>1</v>
      </c>
      <c r="G21" s="160">
        <v>1</v>
      </c>
      <c r="H21" s="166" t="s">
        <v>486</v>
      </c>
      <c r="I21" s="17"/>
      <c r="J21" s="152">
        <v>11</v>
      </c>
      <c r="K21" s="18"/>
      <c r="L21" s="8" t="s">
        <v>256</v>
      </c>
      <c r="M21" s="10" t="s">
        <v>357</v>
      </c>
      <c r="N21" s="41"/>
      <c r="O21" s="41"/>
    </row>
    <row r="22" spans="1:15" s="13" customFormat="1" ht="38.1" customHeight="1">
      <c r="A22" s="16" t="s">
        <v>482</v>
      </c>
      <c r="B22" s="8" t="s">
        <v>475</v>
      </c>
      <c r="C22" s="18" t="s">
        <v>57</v>
      </c>
      <c r="D22" s="158">
        <v>1</v>
      </c>
      <c r="E22" s="158">
        <v>190.22</v>
      </c>
      <c r="F22" s="160">
        <v>1</v>
      </c>
      <c r="G22" s="160">
        <v>1</v>
      </c>
      <c r="H22" s="166" t="s">
        <v>483</v>
      </c>
      <c r="I22" s="17"/>
      <c r="J22" s="152">
        <v>3</v>
      </c>
      <c r="K22" s="18"/>
      <c r="L22" s="8" t="s">
        <v>256</v>
      </c>
      <c r="M22" s="10" t="s">
        <v>357</v>
      </c>
      <c r="N22" s="41"/>
      <c r="O22" s="41"/>
    </row>
    <row r="23" spans="1:15" s="156" customFormat="1" ht="53.1" customHeight="1">
      <c r="A23" s="16" t="s">
        <v>482</v>
      </c>
      <c r="B23" s="8" t="s">
        <v>476</v>
      </c>
      <c r="C23" s="8" t="s">
        <v>12</v>
      </c>
      <c r="D23" s="158">
        <v>1.6970000000000001</v>
      </c>
      <c r="E23" s="158">
        <v>35.281961160000002</v>
      </c>
      <c r="F23" s="160">
        <v>1</v>
      </c>
      <c r="G23" s="160">
        <v>1</v>
      </c>
      <c r="H23" s="166" t="s">
        <v>483</v>
      </c>
      <c r="I23" s="17"/>
      <c r="J23" s="152">
        <v>11</v>
      </c>
      <c r="K23" s="18"/>
      <c r="L23" s="8" t="s">
        <v>256</v>
      </c>
      <c r="M23" s="10" t="s">
        <v>357</v>
      </c>
      <c r="N23" s="41"/>
      <c r="O23" s="41"/>
    </row>
    <row r="24" spans="1:15" s="156" customFormat="1" ht="53.1" customHeight="1">
      <c r="A24" s="16" t="s">
        <v>482</v>
      </c>
      <c r="B24" s="8" t="s">
        <v>477</v>
      </c>
      <c r="C24" s="8" t="s">
        <v>12</v>
      </c>
      <c r="D24" s="158">
        <v>8.2999999999999963E-2</v>
      </c>
      <c r="E24" s="158">
        <v>4.0969036680000004</v>
      </c>
      <c r="F24" s="160">
        <v>1</v>
      </c>
      <c r="G24" s="160">
        <v>1</v>
      </c>
      <c r="H24" s="166" t="s">
        <v>483</v>
      </c>
      <c r="I24" s="17"/>
      <c r="J24" s="152">
        <v>11</v>
      </c>
      <c r="K24" s="18"/>
      <c r="L24" s="8" t="s">
        <v>256</v>
      </c>
      <c r="M24" s="10" t="s">
        <v>357</v>
      </c>
      <c r="N24" s="41"/>
      <c r="O24" s="41"/>
    </row>
    <row r="25" spans="1:15" s="156" customFormat="1" ht="53.1" customHeight="1">
      <c r="A25" s="16" t="s">
        <v>482</v>
      </c>
      <c r="B25" s="8" t="s">
        <v>478</v>
      </c>
      <c r="C25" s="8" t="s">
        <v>12</v>
      </c>
      <c r="D25" s="158">
        <v>0.58999999999999986</v>
      </c>
      <c r="E25" s="158">
        <v>8.7692750109999995</v>
      </c>
      <c r="F25" s="160">
        <v>0</v>
      </c>
      <c r="G25" s="160">
        <v>1</v>
      </c>
      <c r="H25" s="166" t="s">
        <v>483</v>
      </c>
      <c r="I25" s="17"/>
      <c r="J25" s="152">
        <v>11</v>
      </c>
      <c r="K25" s="18"/>
      <c r="L25" s="8" t="s">
        <v>256</v>
      </c>
      <c r="M25" s="10" t="s">
        <v>357</v>
      </c>
      <c r="N25" s="41"/>
      <c r="O25" s="41"/>
    </row>
    <row r="26" spans="1:15" s="156" customFormat="1" ht="53.1" customHeight="1">
      <c r="A26" s="16" t="s">
        <v>482</v>
      </c>
      <c r="B26" s="8" t="s">
        <v>479</v>
      </c>
      <c r="C26" s="8" t="s">
        <v>12</v>
      </c>
      <c r="D26" s="158">
        <v>7.4940000000000007</v>
      </c>
      <c r="E26" s="158">
        <v>156.82266490000001</v>
      </c>
      <c r="F26" s="160">
        <v>1</v>
      </c>
      <c r="G26" s="160">
        <v>1</v>
      </c>
      <c r="H26" s="166" t="s">
        <v>483</v>
      </c>
      <c r="I26" s="17"/>
      <c r="J26" s="152">
        <v>11</v>
      </c>
      <c r="K26" s="18"/>
      <c r="L26" s="8" t="s">
        <v>256</v>
      </c>
      <c r="M26" s="10" t="s">
        <v>357</v>
      </c>
      <c r="N26" s="41"/>
      <c r="O26" s="41"/>
    </row>
    <row r="27" spans="1:15" s="156" customFormat="1" ht="53.1" customHeight="1">
      <c r="A27" s="16" t="s">
        <v>482</v>
      </c>
      <c r="B27" s="8" t="s">
        <v>480</v>
      </c>
      <c r="C27" s="8" t="s">
        <v>12</v>
      </c>
      <c r="D27" s="158">
        <v>1.4989999999999988</v>
      </c>
      <c r="E27" s="158">
        <v>28.94815608</v>
      </c>
      <c r="F27" s="160">
        <v>1</v>
      </c>
      <c r="G27" s="160">
        <v>1</v>
      </c>
      <c r="H27" s="166" t="s">
        <v>483</v>
      </c>
      <c r="I27" s="17"/>
      <c r="J27" s="152">
        <v>11</v>
      </c>
      <c r="K27" s="18"/>
      <c r="L27" s="8" t="s">
        <v>256</v>
      </c>
      <c r="M27" s="10" t="s">
        <v>357</v>
      </c>
      <c r="N27" s="41"/>
      <c r="O27" s="41"/>
    </row>
    <row r="28" spans="1:15" s="156" customFormat="1" ht="32.4" customHeight="1">
      <c r="A28" s="16" t="s">
        <v>482</v>
      </c>
      <c r="B28" s="8" t="s">
        <v>481</v>
      </c>
      <c r="C28" s="8" t="s">
        <v>12</v>
      </c>
      <c r="D28" s="158">
        <v>0.85099999999999909</v>
      </c>
      <c r="E28" s="158">
        <v>17.898320479999999</v>
      </c>
      <c r="F28" s="160">
        <v>1</v>
      </c>
      <c r="G28" s="160">
        <v>1</v>
      </c>
      <c r="H28" s="166" t="s">
        <v>483</v>
      </c>
      <c r="I28" s="17"/>
      <c r="J28" s="152">
        <v>11</v>
      </c>
      <c r="K28" s="18"/>
      <c r="L28" s="8" t="s">
        <v>256</v>
      </c>
      <c r="M28" s="10" t="s">
        <v>357</v>
      </c>
      <c r="N28" s="41"/>
      <c r="O28" s="41"/>
    </row>
    <row r="29" spans="1:15" s="156" customFormat="1" ht="34.200000000000003" customHeight="1">
      <c r="A29" s="16" t="s">
        <v>482</v>
      </c>
      <c r="B29" s="8" t="s">
        <v>411</v>
      </c>
      <c r="C29" s="8" t="s">
        <v>12</v>
      </c>
      <c r="D29" s="158">
        <v>12.214</v>
      </c>
      <c r="E29" s="158">
        <v>325.54000000000002</v>
      </c>
      <c r="F29" s="160">
        <v>1</v>
      </c>
      <c r="G29" s="160">
        <v>1</v>
      </c>
      <c r="H29" s="166" t="s">
        <v>483</v>
      </c>
      <c r="I29" s="17"/>
      <c r="J29" s="152">
        <v>11</v>
      </c>
      <c r="K29" s="18"/>
      <c r="L29" s="8" t="s">
        <v>256</v>
      </c>
      <c r="M29" s="10" t="s">
        <v>357</v>
      </c>
      <c r="N29" s="41"/>
      <c r="O29" s="41"/>
    </row>
    <row r="30" spans="1:15" s="156" customFormat="1" ht="53.1" customHeight="1">
      <c r="A30" s="8" t="s">
        <v>473</v>
      </c>
      <c r="B30" s="8" t="s">
        <v>466</v>
      </c>
      <c r="C30" s="8" t="s">
        <v>57</v>
      </c>
      <c r="D30" s="158">
        <v>1</v>
      </c>
      <c r="E30" s="158">
        <v>227.88187738937</v>
      </c>
      <c r="F30" s="160">
        <v>1</v>
      </c>
      <c r="G30" s="160">
        <v>1</v>
      </c>
      <c r="H30" s="166" t="s">
        <v>474</v>
      </c>
      <c r="I30" s="17"/>
      <c r="J30" s="152">
        <v>3</v>
      </c>
      <c r="K30" s="18"/>
      <c r="L30" s="8" t="s">
        <v>256</v>
      </c>
      <c r="M30" s="10" t="s">
        <v>357</v>
      </c>
      <c r="N30" s="41"/>
      <c r="O30" s="41"/>
    </row>
    <row r="31" spans="1:15" s="156" customFormat="1" ht="53.1" customHeight="1">
      <c r="A31" s="8" t="s">
        <v>473</v>
      </c>
      <c r="B31" s="8" t="s">
        <v>467</v>
      </c>
      <c r="C31" s="8" t="s">
        <v>12</v>
      </c>
      <c r="D31" s="158">
        <v>4.5</v>
      </c>
      <c r="E31" s="158">
        <v>67.56131671</v>
      </c>
      <c r="F31" s="160">
        <v>1</v>
      </c>
      <c r="G31" s="160">
        <v>1</v>
      </c>
      <c r="H31" s="166" t="s">
        <v>474</v>
      </c>
      <c r="I31" s="17"/>
      <c r="J31" s="152">
        <v>7</v>
      </c>
      <c r="K31" s="18"/>
      <c r="L31" s="8" t="s">
        <v>256</v>
      </c>
      <c r="M31" s="10" t="s">
        <v>357</v>
      </c>
      <c r="N31" s="41"/>
      <c r="O31" s="41"/>
    </row>
    <row r="32" spans="1:15" s="13" customFormat="1" ht="38.1" customHeight="1">
      <c r="A32" s="8" t="s">
        <v>473</v>
      </c>
      <c r="B32" s="8" t="s">
        <v>468</v>
      </c>
      <c r="C32" s="8" t="s">
        <v>12</v>
      </c>
      <c r="D32" s="158">
        <v>3.99</v>
      </c>
      <c r="E32" s="158">
        <v>99.576484249999993</v>
      </c>
      <c r="F32" s="160">
        <v>1</v>
      </c>
      <c r="G32" s="160">
        <v>1</v>
      </c>
      <c r="H32" s="166" t="s">
        <v>474</v>
      </c>
      <c r="I32" s="17"/>
      <c r="J32" s="152">
        <v>7</v>
      </c>
      <c r="K32" s="18"/>
      <c r="L32" s="8" t="s">
        <v>256</v>
      </c>
      <c r="M32" s="10" t="s">
        <v>357</v>
      </c>
      <c r="N32" s="41"/>
      <c r="O32" s="41"/>
    </row>
    <row r="33" spans="1:15" s="13" customFormat="1" ht="38.1" customHeight="1">
      <c r="A33" s="8" t="s">
        <v>473</v>
      </c>
      <c r="B33" s="8" t="s">
        <v>469</v>
      </c>
      <c r="C33" s="8" t="s">
        <v>12</v>
      </c>
      <c r="D33" s="158">
        <v>1.9</v>
      </c>
      <c r="E33" s="158">
        <v>28.08768766</v>
      </c>
      <c r="F33" s="160">
        <v>1</v>
      </c>
      <c r="G33" s="160">
        <v>1</v>
      </c>
      <c r="H33" s="166" t="s">
        <v>474</v>
      </c>
      <c r="I33" s="17"/>
      <c r="J33" s="152">
        <v>7</v>
      </c>
      <c r="K33" s="18"/>
      <c r="L33" s="8" t="s">
        <v>256</v>
      </c>
      <c r="M33" s="10" t="s">
        <v>357</v>
      </c>
      <c r="N33" s="41"/>
      <c r="O33" s="41"/>
    </row>
    <row r="34" spans="1:15" s="13" customFormat="1" ht="38.1" customHeight="1">
      <c r="A34" s="8" t="s">
        <v>473</v>
      </c>
      <c r="B34" s="8" t="s">
        <v>470</v>
      </c>
      <c r="C34" s="8" t="s">
        <v>12</v>
      </c>
      <c r="D34" s="158">
        <v>0.6</v>
      </c>
      <c r="E34" s="158">
        <v>16.015440000000002</v>
      </c>
      <c r="F34" s="160">
        <v>1</v>
      </c>
      <c r="G34" s="160">
        <v>1</v>
      </c>
      <c r="H34" s="166" t="s">
        <v>474</v>
      </c>
      <c r="I34" s="17"/>
      <c r="J34" s="152">
        <v>7</v>
      </c>
      <c r="K34" s="18"/>
      <c r="L34" s="8" t="s">
        <v>256</v>
      </c>
      <c r="M34" s="10" t="s">
        <v>357</v>
      </c>
      <c r="N34" s="41"/>
      <c r="O34" s="41"/>
    </row>
    <row r="35" spans="1:15" s="13" customFormat="1" ht="38.1" customHeight="1">
      <c r="A35" s="8" t="s">
        <v>473</v>
      </c>
      <c r="B35" s="8" t="s">
        <v>471</v>
      </c>
      <c r="C35" s="8" t="s">
        <v>12</v>
      </c>
      <c r="D35" s="158">
        <v>8.4</v>
      </c>
      <c r="E35" s="158">
        <v>225.95173299999999</v>
      </c>
      <c r="F35" s="160">
        <v>1</v>
      </c>
      <c r="G35" s="160">
        <v>1</v>
      </c>
      <c r="H35" s="166" t="s">
        <v>474</v>
      </c>
      <c r="I35" s="17"/>
      <c r="J35" s="152">
        <v>7</v>
      </c>
      <c r="K35" s="18"/>
      <c r="L35" s="8" t="s">
        <v>256</v>
      </c>
      <c r="M35" s="10" t="s">
        <v>357</v>
      </c>
      <c r="N35" s="41"/>
      <c r="O35" s="41"/>
    </row>
    <row r="36" spans="1:15" s="13" customFormat="1" ht="38.1" customHeight="1">
      <c r="A36" s="8" t="s">
        <v>473</v>
      </c>
      <c r="B36" s="8" t="s">
        <v>472</v>
      </c>
      <c r="C36" s="8" t="s">
        <v>12</v>
      </c>
      <c r="D36" s="158">
        <v>3.56</v>
      </c>
      <c r="E36" s="158">
        <v>109.613626</v>
      </c>
      <c r="F36" s="160">
        <v>1</v>
      </c>
      <c r="G36" s="160">
        <v>1</v>
      </c>
      <c r="H36" s="166" t="s">
        <v>474</v>
      </c>
      <c r="I36" s="17"/>
      <c r="J36" s="152">
        <v>7</v>
      </c>
      <c r="K36" s="18"/>
      <c r="L36" s="8" t="s">
        <v>256</v>
      </c>
      <c r="M36" s="10" t="s">
        <v>357</v>
      </c>
      <c r="N36" s="41"/>
      <c r="O36" s="41"/>
    </row>
    <row r="37" spans="1:15" s="13" customFormat="1" ht="38.1" customHeight="1">
      <c r="A37" s="8" t="s">
        <v>464</v>
      </c>
      <c r="B37" s="8" t="s">
        <v>456</v>
      </c>
      <c r="C37" s="8" t="s">
        <v>12</v>
      </c>
      <c r="D37" s="161">
        <v>1.73</v>
      </c>
      <c r="E37" s="158">
        <v>20.549423050000001</v>
      </c>
      <c r="F37" s="160">
        <v>0</v>
      </c>
      <c r="G37" s="160">
        <v>0</v>
      </c>
      <c r="H37" s="166" t="s">
        <v>463</v>
      </c>
      <c r="I37" s="17"/>
      <c r="J37" s="152">
        <v>7</v>
      </c>
      <c r="K37" s="18"/>
      <c r="L37" s="8" t="s">
        <v>258</v>
      </c>
      <c r="M37" s="10" t="s">
        <v>357</v>
      </c>
      <c r="N37" s="41"/>
      <c r="O37" s="41"/>
    </row>
    <row r="38" spans="1:15" s="13" customFormat="1" ht="38.1" customHeight="1">
      <c r="A38" s="8" t="s">
        <v>464</v>
      </c>
      <c r="B38" s="8" t="s">
        <v>457</v>
      </c>
      <c r="C38" s="8" t="s">
        <v>12</v>
      </c>
      <c r="D38" s="162">
        <v>1.615</v>
      </c>
      <c r="E38" s="158">
        <v>26.078112170000001</v>
      </c>
      <c r="F38" s="160">
        <v>2.16</v>
      </c>
      <c r="G38" s="160">
        <v>2.16</v>
      </c>
      <c r="H38" s="166" t="s">
        <v>463</v>
      </c>
      <c r="I38" s="17"/>
      <c r="J38" s="152">
        <v>7</v>
      </c>
      <c r="K38" s="18"/>
      <c r="L38" s="8" t="s">
        <v>258</v>
      </c>
      <c r="M38" s="10" t="s">
        <v>357</v>
      </c>
      <c r="N38" s="41"/>
      <c r="O38" s="41"/>
    </row>
    <row r="39" spans="1:15" s="13" customFormat="1" ht="38.1" customHeight="1">
      <c r="A39" s="8" t="s">
        <v>464</v>
      </c>
      <c r="B39" s="8" t="s">
        <v>458</v>
      </c>
      <c r="C39" s="8" t="s">
        <v>12</v>
      </c>
      <c r="D39" s="162">
        <v>3.6</v>
      </c>
      <c r="E39" s="158">
        <v>46.887345910000001</v>
      </c>
      <c r="F39" s="160">
        <v>0.4</v>
      </c>
      <c r="G39" s="160">
        <v>0.4</v>
      </c>
      <c r="H39" s="166" t="s">
        <v>463</v>
      </c>
      <c r="I39" s="17"/>
      <c r="J39" s="152">
        <v>7</v>
      </c>
      <c r="K39" s="18"/>
      <c r="L39" s="8" t="s">
        <v>258</v>
      </c>
      <c r="M39" s="10" t="s">
        <v>357</v>
      </c>
      <c r="N39" s="41"/>
      <c r="O39" s="41"/>
    </row>
    <row r="40" spans="1:15" s="13" customFormat="1" ht="38.1" customHeight="1">
      <c r="A40" s="8" t="s">
        <v>464</v>
      </c>
      <c r="B40" s="8" t="s">
        <v>459</v>
      </c>
      <c r="C40" s="8" t="s">
        <v>12</v>
      </c>
      <c r="D40" s="162">
        <v>6.8540000000000001</v>
      </c>
      <c r="E40" s="158">
        <v>130.11837389999999</v>
      </c>
      <c r="F40" s="160">
        <v>1</v>
      </c>
      <c r="G40" s="160">
        <v>1</v>
      </c>
      <c r="H40" s="166" t="s">
        <v>463</v>
      </c>
      <c r="I40" s="17"/>
      <c r="J40" s="152">
        <v>7</v>
      </c>
      <c r="K40" s="18"/>
      <c r="L40" s="8" t="s">
        <v>258</v>
      </c>
      <c r="M40" s="10" t="s">
        <v>357</v>
      </c>
      <c r="N40" s="41"/>
      <c r="O40" s="41"/>
    </row>
    <row r="41" spans="1:15" s="13" customFormat="1" ht="38.1" customHeight="1">
      <c r="A41" s="8" t="s">
        <v>464</v>
      </c>
      <c r="B41" s="8" t="s">
        <v>460</v>
      </c>
      <c r="C41" s="8" t="s">
        <v>12</v>
      </c>
      <c r="D41" s="162">
        <v>6.1</v>
      </c>
      <c r="E41" s="158">
        <v>120.33133599999999</v>
      </c>
      <c r="F41" s="160">
        <v>1</v>
      </c>
      <c r="G41" s="160">
        <v>1</v>
      </c>
      <c r="H41" s="166" t="s">
        <v>463</v>
      </c>
      <c r="I41" s="17"/>
      <c r="J41" s="152">
        <v>7</v>
      </c>
      <c r="K41" s="18"/>
      <c r="L41" s="8" t="s">
        <v>258</v>
      </c>
      <c r="M41" s="10" t="s">
        <v>357</v>
      </c>
      <c r="N41" s="41"/>
      <c r="O41" s="41"/>
    </row>
    <row r="42" spans="1:15" s="13" customFormat="1" ht="38.1" customHeight="1">
      <c r="A42" s="8" t="s">
        <v>464</v>
      </c>
      <c r="B42" s="8" t="s">
        <v>461</v>
      </c>
      <c r="C42" s="8" t="s">
        <v>12</v>
      </c>
      <c r="D42" s="162">
        <v>5.7</v>
      </c>
      <c r="E42" s="158">
        <v>424.00323129999998</v>
      </c>
      <c r="F42" s="160">
        <v>0.65</v>
      </c>
      <c r="G42" s="160">
        <v>1</v>
      </c>
      <c r="H42" s="166" t="s">
        <v>463</v>
      </c>
      <c r="I42" s="17"/>
      <c r="J42" s="152">
        <v>7</v>
      </c>
      <c r="K42" s="18"/>
      <c r="L42" s="8" t="s">
        <v>258</v>
      </c>
      <c r="M42" s="10" t="s">
        <v>357</v>
      </c>
      <c r="N42" s="41"/>
      <c r="O42" s="41"/>
    </row>
    <row r="43" spans="1:15" s="13" customFormat="1" ht="38.1" customHeight="1">
      <c r="A43" s="8" t="s">
        <v>464</v>
      </c>
      <c r="B43" s="8" t="s">
        <v>462</v>
      </c>
      <c r="C43" s="8" t="s">
        <v>12</v>
      </c>
      <c r="D43" s="162">
        <v>10.86</v>
      </c>
      <c r="E43" s="158">
        <v>197.63842210000001</v>
      </c>
      <c r="F43" s="169">
        <v>0</v>
      </c>
      <c r="G43" s="169">
        <v>0</v>
      </c>
      <c r="H43" s="166" t="s">
        <v>463</v>
      </c>
      <c r="I43" s="17"/>
      <c r="J43" s="152">
        <v>7</v>
      </c>
      <c r="K43" s="18"/>
      <c r="L43" s="8" t="s">
        <v>258</v>
      </c>
      <c r="M43" s="10" t="s">
        <v>357</v>
      </c>
      <c r="N43" s="41"/>
      <c r="O43" s="41"/>
    </row>
    <row r="44" spans="1:15" s="13" customFormat="1" ht="43.2" customHeight="1">
      <c r="A44" s="8" t="s">
        <v>464</v>
      </c>
      <c r="B44" s="8" t="s">
        <v>465</v>
      </c>
      <c r="C44" s="8" t="s">
        <v>12</v>
      </c>
      <c r="D44" s="158">
        <v>3.879</v>
      </c>
      <c r="E44" s="158">
        <v>35.33</v>
      </c>
      <c r="F44" s="160">
        <v>0.08</v>
      </c>
      <c r="G44" s="160">
        <v>0.2</v>
      </c>
      <c r="H44" s="166" t="s">
        <v>463</v>
      </c>
      <c r="I44" s="17"/>
      <c r="J44" s="152">
        <v>11</v>
      </c>
      <c r="K44" s="18"/>
      <c r="L44" s="8" t="s">
        <v>258</v>
      </c>
      <c r="M44" s="10" t="s">
        <v>357</v>
      </c>
      <c r="N44" s="41"/>
      <c r="O44" s="41"/>
    </row>
    <row r="45" spans="1:15" s="13" customFormat="1" ht="38.1" customHeight="1">
      <c r="A45" s="8" t="s">
        <v>464</v>
      </c>
      <c r="B45" s="8" t="s">
        <v>411</v>
      </c>
      <c r="C45" s="8" t="s">
        <v>12</v>
      </c>
      <c r="D45" s="158"/>
      <c r="E45" s="158">
        <v>55.74</v>
      </c>
      <c r="F45" s="170">
        <v>0</v>
      </c>
      <c r="G45" s="170">
        <v>1</v>
      </c>
      <c r="H45" s="166" t="s">
        <v>463</v>
      </c>
      <c r="I45" s="17"/>
      <c r="J45" s="152">
        <v>11</v>
      </c>
      <c r="K45" s="18"/>
      <c r="L45" s="8" t="s">
        <v>258</v>
      </c>
      <c r="M45" s="10" t="s">
        <v>357</v>
      </c>
      <c r="N45" s="41"/>
      <c r="O45" s="41"/>
    </row>
    <row r="46" spans="1:15" s="13" customFormat="1" ht="51" customHeight="1">
      <c r="A46" s="8" t="s">
        <v>440</v>
      </c>
      <c r="B46" s="8" t="s">
        <v>437</v>
      </c>
      <c r="C46" s="8" t="s">
        <v>57</v>
      </c>
      <c r="D46" s="158">
        <v>1</v>
      </c>
      <c r="E46" s="158">
        <v>185.76</v>
      </c>
      <c r="F46" s="160">
        <v>1</v>
      </c>
      <c r="G46" s="160">
        <v>1</v>
      </c>
      <c r="H46" s="165" t="s">
        <v>444</v>
      </c>
      <c r="I46" s="17"/>
      <c r="J46" s="152">
        <v>3</v>
      </c>
      <c r="K46" s="18"/>
      <c r="L46" s="8" t="s">
        <v>258</v>
      </c>
      <c r="M46" s="10" t="s">
        <v>357</v>
      </c>
      <c r="N46" s="41"/>
      <c r="O46" s="41"/>
    </row>
    <row r="47" spans="1:15" s="13" customFormat="1" ht="46.5" customHeight="1">
      <c r="A47" s="8" t="s">
        <v>440</v>
      </c>
      <c r="B47" s="8" t="s">
        <v>438</v>
      </c>
      <c r="C47" s="8" t="s">
        <v>57</v>
      </c>
      <c r="D47" s="158">
        <v>1</v>
      </c>
      <c r="E47" s="158">
        <v>211.88</v>
      </c>
      <c r="F47" s="160">
        <v>1</v>
      </c>
      <c r="G47" s="160">
        <v>1</v>
      </c>
      <c r="H47" s="165" t="s">
        <v>444</v>
      </c>
      <c r="I47" s="17"/>
      <c r="J47" s="152">
        <v>3</v>
      </c>
      <c r="K47" s="18"/>
      <c r="L47" s="8" t="s">
        <v>258</v>
      </c>
      <c r="M47" s="10" t="s">
        <v>357</v>
      </c>
      <c r="N47" s="41"/>
      <c r="O47" s="41"/>
    </row>
    <row r="48" spans="1:15" s="13" customFormat="1" ht="52.5" customHeight="1">
      <c r="A48" s="8" t="s">
        <v>440</v>
      </c>
      <c r="B48" s="8" t="s">
        <v>441</v>
      </c>
      <c r="C48" s="8" t="s">
        <v>57</v>
      </c>
      <c r="D48" s="158">
        <v>1</v>
      </c>
      <c r="E48" s="158">
        <v>174.59</v>
      </c>
      <c r="F48" s="160">
        <v>1</v>
      </c>
      <c r="G48" s="160">
        <v>1</v>
      </c>
      <c r="H48" s="165" t="s">
        <v>444</v>
      </c>
      <c r="I48" s="17"/>
      <c r="J48" s="152">
        <v>5</v>
      </c>
      <c r="K48" s="18"/>
      <c r="L48" s="8" t="s">
        <v>258</v>
      </c>
      <c r="M48" s="10" t="s">
        <v>357</v>
      </c>
      <c r="N48" s="41"/>
      <c r="O48" s="41"/>
    </row>
    <row r="49" spans="1:13" ht="53.1" customHeight="1">
      <c r="A49" s="8" t="s">
        <v>440</v>
      </c>
      <c r="B49" s="8" t="s">
        <v>439</v>
      </c>
      <c r="C49" s="8" t="s">
        <v>57</v>
      </c>
      <c r="D49" s="158">
        <v>1</v>
      </c>
      <c r="E49" s="158">
        <v>143.61383592000001</v>
      </c>
      <c r="F49" s="160">
        <v>1</v>
      </c>
      <c r="G49" s="160">
        <v>1</v>
      </c>
      <c r="H49" s="165" t="s">
        <v>444</v>
      </c>
      <c r="I49" s="17"/>
      <c r="J49" s="152">
        <v>5</v>
      </c>
      <c r="K49" s="18"/>
      <c r="L49" s="8" t="s">
        <v>258</v>
      </c>
      <c r="M49" s="10" t="s">
        <v>357</v>
      </c>
    </row>
    <row r="50" spans="1:13" ht="53.1" customHeight="1">
      <c r="A50" s="8" t="s">
        <v>436</v>
      </c>
      <c r="B50" s="8" t="s">
        <v>196</v>
      </c>
      <c r="C50" s="8" t="s">
        <v>57</v>
      </c>
      <c r="D50" s="158">
        <v>1</v>
      </c>
      <c r="E50" s="158">
        <v>137.35</v>
      </c>
      <c r="F50" s="160">
        <v>0</v>
      </c>
      <c r="G50" s="160">
        <v>0.65</v>
      </c>
      <c r="H50" s="167" t="s">
        <v>434</v>
      </c>
      <c r="I50" s="17"/>
      <c r="J50" s="152">
        <v>3</v>
      </c>
      <c r="K50" s="18"/>
      <c r="L50" s="8" t="s">
        <v>260</v>
      </c>
      <c r="M50" s="10" t="s">
        <v>357</v>
      </c>
    </row>
    <row r="51" spans="1:13" ht="53.1" customHeight="1">
      <c r="A51" s="8" t="s">
        <v>436</v>
      </c>
      <c r="B51" s="8" t="s">
        <v>432</v>
      </c>
      <c r="C51" s="8" t="s">
        <v>57</v>
      </c>
      <c r="D51" s="158">
        <v>1</v>
      </c>
      <c r="E51" s="158">
        <v>128.66999999999999</v>
      </c>
      <c r="F51" s="160">
        <v>0.45</v>
      </c>
      <c r="G51" s="160">
        <v>1</v>
      </c>
      <c r="H51" s="165" t="s">
        <v>434</v>
      </c>
      <c r="I51" s="17"/>
      <c r="J51" s="152">
        <v>3</v>
      </c>
      <c r="K51" s="18"/>
      <c r="L51" s="8" t="s">
        <v>260</v>
      </c>
      <c r="M51" s="10" t="s">
        <v>357</v>
      </c>
    </row>
    <row r="52" spans="1:13" ht="61.2" customHeight="1">
      <c r="A52" s="8" t="s">
        <v>436</v>
      </c>
      <c r="B52" s="8" t="s">
        <v>433</v>
      </c>
      <c r="C52" s="8" t="s">
        <v>12</v>
      </c>
      <c r="D52" s="158">
        <v>11.75</v>
      </c>
      <c r="E52" s="158">
        <v>274.06</v>
      </c>
      <c r="F52" s="160">
        <v>0.64</v>
      </c>
      <c r="G52" s="160">
        <v>1</v>
      </c>
      <c r="H52" s="165" t="s">
        <v>434</v>
      </c>
      <c r="I52" s="17"/>
      <c r="J52" s="152">
        <v>11</v>
      </c>
      <c r="K52" s="18"/>
      <c r="L52" s="8" t="s">
        <v>260</v>
      </c>
      <c r="M52" s="10" t="s">
        <v>357</v>
      </c>
    </row>
    <row r="53" spans="1:13" ht="58.2" customHeight="1">
      <c r="A53" s="8" t="s">
        <v>436</v>
      </c>
      <c r="B53" s="8" t="s">
        <v>411</v>
      </c>
      <c r="C53" s="8" t="s">
        <v>12</v>
      </c>
      <c r="D53" s="160"/>
      <c r="E53" s="158">
        <v>343.88</v>
      </c>
      <c r="F53" s="170">
        <v>1</v>
      </c>
      <c r="G53" s="170">
        <v>1</v>
      </c>
      <c r="H53" s="111" t="s">
        <v>434</v>
      </c>
      <c r="I53" s="17"/>
      <c r="J53" s="152">
        <v>11</v>
      </c>
      <c r="K53" s="18"/>
      <c r="L53" s="8" t="s">
        <v>260</v>
      </c>
      <c r="M53" s="10" t="s">
        <v>357</v>
      </c>
    </row>
    <row r="54" spans="1:13" ht="58.2" customHeight="1">
      <c r="A54" s="8" t="s">
        <v>435</v>
      </c>
      <c r="B54" s="8" t="s">
        <v>429</v>
      </c>
      <c r="C54" s="8" t="s">
        <v>57</v>
      </c>
      <c r="D54" s="158">
        <v>1</v>
      </c>
      <c r="E54" s="158">
        <v>274.49</v>
      </c>
      <c r="F54" s="160">
        <v>0.95</v>
      </c>
      <c r="G54" s="160">
        <v>1</v>
      </c>
      <c r="H54" s="165" t="s">
        <v>431</v>
      </c>
      <c r="I54" s="17"/>
      <c r="J54" s="152">
        <v>3</v>
      </c>
      <c r="K54" s="18"/>
      <c r="L54" s="8" t="s">
        <v>260</v>
      </c>
      <c r="M54" s="10" t="s">
        <v>357</v>
      </c>
    </row>
    <row r="55" spans="1:13" ht="49.5" customHeight="1">
      <c r="A55" s="8" t="s">
        <v>435</v>
      </c>
      <c r="B55" s="8" t="s">
        <v>430</v>
      </c>
      <c r="C55" s="8" t="s">
        <v>12</v>
      </c>
      <c r="D55" s="158">
        <v>10.86</v>
      </c>
      <c r="E55" s="158">
        <v>557.63</v>
      </c>
      <c r="F55" s="160">
        <v>0.5</v>
      </c>
      <c r="G55" s="160">
        <v>1</v>
      </c>
      <c r="H55" s="165" t="s">
        <v>431</v>
      </c>
      <c r="I55" s="17"/>
      <c r="J55" s="152">
        <v>11</v>
      </c>
      <c r="K55" s="18"/>
      <c r="L55" s="8" t="s">
        <v>260</v>
      </c>
      <c r="M55" s="10" t="s">
        <v>357</v>
      </c>
    </row>
    <row r="56" spans="1:13" ht="52.5" customHeight="1">
      <c r="A56" s="8" t="s">
        <v>423</v>
      </c>
      <c r="B56" s="8" t="s">
        <v>416</v>
      </c>
      <c r="C56" s="8" t="s">
        <v>57</v>
      </c>
      <c r="D56" s="158">
        <v>1</v>
      </c>
      <c r="E56" s="158">
        <v>253.89347740292999</v>
      </c>
      <c r="F56" s="160">
        <v>1</v>
      </c>
      <c r="G56" s="160">
        <v>1</v>
      </c>
      <c r="H56" s="165" t="s">
        <v>424</v>
      </c>
      <c r="I56" s="17"/>
      <c r="J56" s="152">
        <v>3</v>
      </c>
      <c r="K56" s="18"/>
      <c r="L56" s="8" t="s">
        <v>260</v>
      </c>
      <c r="M56" s="10" t="s">
        <v>357</v>
      </c>
    </row>
    <row r="57" spans="1:13" ht="56.1" customHeight="1">
      <c r="A57" s="8" t="s">
        <v>423</v>
      </c>
      <c r="B57" s="8" t="s">
        <v>417</v>
      </c>
      <c r="C57" s="8" t="s">
        <v>57</v>
      </c>
      <c r="D57" s="158">
        <v>1</v>
      </c>
      <c r="E57" s="158">
        <v>277.03648500093004</v>
      </c>
      <c r="F57" s="160">
        <v>1</v>
      </c>
      <c r="G57" s="160">
        <v>1</v>
      </c>
      <c r="H57" s="165" t="s">
        <v>424</v>
      </c>
      <c r="I57" s="17"/>
      <c r="J57" s="152">
        <v>3</v>
      </c>
      <c r="K57" s="18"/>
      <c r="L57" s="8" t="s">
        <v>260</v>
      </c>
      <c r="M57" s="10" t="s">
        <v>357</v>
      </c>
    </row>
    <row r="58" spans="1:13" ht="43.5" customHeight="1">
      <c r="A58" s="8" t="s">
        <v>423</v>
      </c>
      <c r="B58" s="8" t="s">
        <v>418</v>
      </c>
      <c r="C58" s="8" t="s">
        <v>12</v>
      </c>
      <c r="D58" s="158">
        <v>3.9</v>
      </c>
      <c r="E58" s="158">
        <v>18.396996112980002</v>
      </c>
      <c r="F58" s="160">
        <v>0</v>
      </c>
      <c r="G58" s="160">
        <v>0</v>
      </c>
      <c r="H58" s="168" t="s">
        <v>424</v>
      </c>
      <c r="I58" s="17"/>
      <c r="J58" s="152">
        <v>7</v>
      </c>
      <c r="K58" s="18"/>
      <c r="L58" s="8" t="s">
        <v>260</v>
      </c>
      <c r="M58" s="10" t="s">
        <v>357</v>
      </c>
    </row>
    <row r="59" spans="1:13" ht="43.5" customHeight="1">
      <c r="A59" s="8" t="s">
        <v>423</v>
      </c>
      <c r="B59" s="8" t="s">
        <v>419</v>
      </c>
      <c r="C59" s="8" t="s">
        <v>12</v>
      </c>
      <c r="D59" s="158">
        <v>0.6</v>
      </c>
      <c r="E59" s="158">
        <v>4.3979713727399998</v>
      </c>
      <c r="F59" s="160">
        <v>1</v>
      </c>
      <c r="G59" s="160">
        <v>1</v>
      </c>
      <c r="H59" s="165" t="s">
        <v>424</v>
      </c>
      <c r="I59" s="17"/>
      <c r="J59" s="152">
        <v>7</v>
      </c>
      <c r="K59" s="18"/>
      <c r="L59" s="8" t="s">
        <v>260</v>
      </c>
      <c r="M59" s="10" t="s">
        <v>357</v>
      </c>
    </row>
    <row r="60" spans="1:13" ht="43.5" customHeight="1">
      <c r="A60" s="8" t="s">
        <v>423</v>
      </c>
      <c r="B60" s="8" t="s">
        <v>420</v>
      </c>
      <c r="C60" s="8" t="s">
        <v>12</v>
      </c>
      <c r="D60" s="158">
        <v>3</v>
      </c>
      <c r="E60" s="158">
        <v>99.257006847780005</v>
      </c>
      <c r="F60" s="160">
        <v>1</v>
      </c>
      <c r="G60" s="160">
        <v>1</v>
      </c>
      <c r="H60" s="165" t="s">
        <v>424</v>
      </c>
      <c r="I60" s="17"/>
      <c r="J60" s="152">
        <v>7</v>
      </c>
      <c r="K60" s="18"/>
      <c r="L60" s="8" t="s">
        <v>260</v>
      </c>
      <c r="M60" s="10" t="s">
        <v>357</v>
      </c>
    </row>
    <row r="61" spans="1:13" ht="43.5" customHeight="1">
      <c r="A61" s="8" t="s">
        <v>423</v>
      </c>
      <c r="B61" s="8" t="s">
        <v>421</v>
      </c>
      <c r="C61" s="8" t="s">
        <v>12</v>
      </c>
      <c r="D61" s="158">
        <v>2.8</v>
      </c>
      <c r="E61" s="158">
        <v>110.69451403344002</v>
      </c>
      <c r="F61" s="160">
        <v>1</v>
      </c>
      <c r="G61" s="160">
        <v>1</v>
      </c>
      <c r="H61" s="165" t="s">
        <v>424</v>
      </c>
      <c r="I61" s="17"/>
      <c r="J61" s="152">
        <v>7</v>
      </c>
      <c r="K61" s="18"/>
      <c r="L61" s="8" t="s">
        <v>260</v>
      </c>
      <c r="M61" s="10" t="s">
        <v>357</v>
      </c>
    </row>
    <row r="62" spans="1:13" ht="43.5" customHeight="1">
      <c r="A62" s="8" t="s">
        <v>423</v>
      </c>
      <c r="B62" s="8" t="s">
        <v>422</v>
      </c>
      <c r="C62" s="8" t="s">
        <v>12</v>
      </c>
      <c r="D62" s="158">
        <v>0.36699999999999999</v>
      </c>
      <c r="E62" s="158">
        <v>167.98399198379997</v>
      </c>
      <c r="F62" s="160">
        <v>1</v>
      </c>
      <c r="G62" s="160">
        <v>1</v>
      </c>
      <c r="H62" s="111" t="s">
        <v>424</v>
      </c>
      <c r="I62" s="17"/>
      <c r="J62" s="152">
        <v>7</v>
      </c>
      <c r="K62" s="18"/>
      <c r="L62" s="8" t="s">
        <v>260</v>
      </c>
      <c r="M62" s="10" t="s">
        <v>357</v>
      </c>
    </row>
    <row r="63" spans="1:13" ht="43.5" customHeight="1">
      <c r="A63" s="8" t="s">
        <v>452</v>
      </c>
      <c r="B63" s="8" t="s">
        <v>455</v>
      </c>
      <c r="C63" s="8" t="s">
        <v>57</v>
      </c>
      <c r="D63" s="158">
        <v>1</v>
      </c>
      <c r="E63" s="158">
        <v>232.96</v>
      </c>
      <c r="F63" s="160">
        <v>0.95</v>
      </c>
      <c r="G63" s="160">
        <v>1</v>
      </c>
      <c r="H63" s="168" t="s">
        <v>453</v>
      </c>
      <c r="I63" s="17"/>
      <c r="J63" s="152">
        <v>3</v>
      </c>
      <c r="K63" s="18"/>
      <c r="L63" s="8" t="s">
        <v>262</v>
      </c>
      <c r="M63" s="10" t="s">
        <v>357</v>
      </c>
    </row>
    <row r="64" spans="1:13" ht="43.5" customHeight="1">
      <c r="A64" s="8" t="s">
        <v>452</v>
      </c>
      <c r="B64" s="8" t="s">
        <v>454</v>
      </c>
      <c r="C64" s="8" t="s">
        <v>57</v>
      </c>
      <c r="D64" s="158">
        <v>1</v>
      </c>
      <c r="E64" s="158">
        <v>193</v>
      </c>
      <c r="F64" s="160">
        <v>0.95</v>
      </c>
      <c r="G64" s="160">
        <v>1</v>
      </c>
      <c r="H64" s="168" t="s">
        <v>453</v>
      </c>
      <c r="I64" s="17"/>
      <c r="J64" s="152">
        <v>3</v>
      </c>
      <c r="K64" s="18"/>
      <c r="L64" s="8" t="s">
        <v>262</v>
      </c>
      <c r="M64" s="10" t="s">
        <v>357</v>
      </c>
    </row>
    <row r="65" spans="1:13" ht="53.1" customHeight="1">
      <c r="A65" s="8" t="s">
        <v>452</v>
      </c>
      <c r="B65" s="8" t="s">
        <v>451</v>
      </c>
      <c r="C65" s="8" t="s">
        <v>12</v>
      </c>
      <c r="D65" s="158">
        <v>10</v>
      </c>
      <c r="E65" s="158">
        <v>576.66999999999996</v>
      </c>
      <c r="F65" s="160">
        <v>0.4</v>
      </c>
      <c r="G65" s="160">
        <v>1</v>
      </c>
      <c r="H65" s="168" t="s">
        <v>453</v>
      </c>
      <c r="I65" s="17"/>
      <c r="J65" s="152">
        <v>11</v>
      </c>
      <c r="K65" s="18"/>
      <c r="L65" s="8" t="s">
        <v>262</v>
      </c>
      <c r="M65" s="10" t="s">
        <v>357</v>
      </c>
    </row>
    <row r="66" spans="1:13" ht="53.1" customHeight="1">
      <c r="A66" s="8" t="s">
        <v>449</v>
      </c>
      <c r="B66" s="8" t="s">
        <v>447</v>
      </c>
      <c r="C66" s="8" t="s">
        <v>57</v>
      </c>
      <c r="D66" s="158">
        <v>1</v>
      </c>
      <c r="E66" s="158">
        <v>176.58</v>
      </c>
      <c r="F66" s="160">
        <v>0.95</v>
      </c>
      <c r="G66" s="160">
        <v>1</v>
      </c>
      <c r="H66" s="165" t="s">
        <v>450</v>
      </c>
      <c r="I66" s="17"/>
      <c r="J66" s="152">
        <v>3</v>
      </c>
      <c r="K66" s="18"/>
      <c r="L66" s="8" t="s">
        <v>262</v>
      </c>
      <c r="M66" s="10" t="s">
        <v>357</v>
      </c>
    </row>
    <row r="67" spans="1:13" ht="53.1" customHeight="1">
      <c r="A67" s="8" t="s">
        <v>449</v>
      </c>
      <c r="B67" s="8" t="s">
        <v>448</v>
      </c>
      <c r="C67" s="8" t="s">
        <v>12</v>
      </c>
      <c r="D67" s="158">
        <v>16.899999999999999</v>
      </c>
      <c r="E67" s="158">
        <v>680.42</v>
      </c>
      <c r="F67" s="160">
        <v>0.86</v>
      </c>
      <c r="G67" s="160">
        <v>1</v>
      </c>
      <c r="H67" s="165" t="s">
        <v>450</v>
      </c>
      <c r="I67" s="17"/>
      <c r="J67" s="152">
        <v>11</v>
      </c>
      <c r="K67" s="18"/>
      <c r="L67" s="8" t="s">
        <v>262</v>
      </c>
      <c r="M67" s="10" t="s">
        <v>357</v>
      </c>
    </row>
    <row r="68" spans="1:13" ht="53.1" customHeight="1">
      <c r="A68" s="8" t="s">
        <v>446</v>
      </c>
      <c r="B68" s="8" t="s">
        <v>442</v>
      </c>
      <c r="C68" s="8" t="s">
        <v>57</v>
      </c>
      <c r="D68" s="158">
        <v>1</v>
      </c>
      <c r="E68" s="158">
        <v>166.9</v>
      </c>
      <c r="F68" s="160">
        <v>0</v>
      </c>
      <c r="G68" s="160">
        <v>0</v>
      </c>
      <c r="H68" s="168" t="s">
        <v>445</v>
      </c>
      <c r="I68" s="17"/>
      <c r="J68" s="152">
        <v>3</v>
      </c>
      <c r="K68" s="18"/>
      <c r="L68" s="8" t="s">
        <v>262</v>
      </c>
      <c r="M68" s="10" t="s">
        <v>357</v>
      </c>
    </row>
    <row r="69" spans="1:13" ht="53.1" customHeight="1">
      <c r="A69" s="8" t="s">
        <v>446</v>
      </c>
      <c r="B69" s="8" t="s">
        <v>443</v>
      </c>
      <c r="C69" s="8" t="s">
        <v>12</v>
      </c>
      <c r="D69" s="158">
        <v>9</v>
      </c>
      <c r="E69" s="158">
        <v>616.91999999999996</v>
      </c>
      <c r="F69" s="160">
        <v>1</v>
      </c>
      <c r="G69" s="160">
        <v>1</v>
      </c>
      <c r="H69" s="165" t="s">
        <v>445</v>
      </c>
      <c r="I69" s="17"/>
      <c r="J69" s="152">
        <v>11</v>
      </c>
      <c r="K69" s="18"/>
      <c r="L69" s="8" t="s">
        <v>262</v>
      </c>
      <c r="M69" s="10" t="s">
        <v>357</v>
      </c>
    </row>
    <row r="70" spans="1:13" ht="53.1" customHeight="1">
      <c r="A70" s="8" t="s">
        <v>427</v>
      </c>
      <c r="B70" s="8" t="s">
        <v>425</v>
      </c>
      <c r="C70" s="8" t="s">
        <v>57</v>
      </c>
      <c r="D70" s="158">
        <v>1</v>
      </c>
      <c r="E70" s="158">
        <v>267.88</v>
      </c>
      <c r="F70" s="160">
        <v>0.85</v>
      </c>
      <c r="G70" s="160">
        <v>1</v>
      </c>
      <c r="H70" s="165" t="s">
        <v>428</v>
      </c>
      <c r="I70" s="17"/>
      <c r="J70" s="152">
        <v>3</v>
      </c>
      <c r="K70" s="18"/>
      <c r="L70" s="8" t="s">
        <v>262</v>
      </c>
      <c r="M70" s="10" t="s">
        <v>357</v>
      </c>
    </row>
    <row r="71" spans="1:13" ht="53.1" customHeight="1">
      <c r="A71" s="8" t="s">
        <v>427</v>
      </c>
      <c r="B71" s="8" t="s">
        <v>426</v>
      </c>
      <c r="C71" s="8" t="s">
        <v>18</v>
      </c>
      <c r="D71" s="158">
        <v>1</v>
      </c>
      <c r="E71" s="158">
        <v>343.32</v>
      </c>
      <c r="F71" s="160">
        <v>1</v>
      </c>
      <c r="G71" s="160">
        <v>1</v>
      </c>
      <c r="H71" s="165" t="s">
        <v>428</v>
      </c>
      <c r="I71" s="17"/>
      <c r="J71" s="157">
        <v>11</v>
      </c>
      <c r="K71" s="18"/>
      <c r="L71" s="8" t="s">
        <v>262</v>
      </c>
      <c r="M71" s="10" t="s">
        <v>357</v>
      </c>
    </row>
    <row r="72" spans="1:13" ht="53.1" customHeight="1">
      <c r="A72" s="8" t="s">
        <v>427</v>
      </c>
      <c r="B72" s="8" t="s">
        <v>411</v>
      </c>
      <c r="C72" s="8" t="s">
        <v>12</v>
      </c>
      <c r="D72" s="160"/>
      <c r="E72" s="158">
        <v>167.97</v>
      </c>
      <c r="F72" s="160">
        <v>1</v>
      </c>
      <c r="G72" s="160">
        <v>1</v>
      </c>
      <c r="H72" s="111" t="s">
        <v>428</v>
      </c>
      <c r="I72" s="17"/>
      <c r="J72" s="152">
        <v>11</v>
      </c>
      <c r="K72" s="18"/>
      <c r="L72" s="8" t="s">
        <v>262</v>
      </c>
      <c r="M72" s="10" t="s">
        <v>357</v>
      </c>
    </row>
    <row r="73" spans="1:13" ht="53.1" customHeight="1">
      <c r="A73" s="8" t="s">
        <v>408</v>
      </c>
      <c r="B73" s="8" t="s">
        <v>405</v>
      </c>
      <c r="C73" s="8" t="s">
        <v>57</v>
      </c>
      <c r="D73" s="158">
        <v>1</v>
      </c>
      <c r="E73" s="159">
        <v>348.66</v>
      </c>
      <c r="F73" s="160">
        <v>1</v>
      </c>
      <c r="G73" s="160">
        <v>1</v>
      </c>
      <c r="H73" s="111" t="s">
        <v>409</v>
      </c>
      <c r="I73" s="10"/>
      <c r="J73" s="152">
        <v>3</v>
      </c>
      <c r="K73" s="153"/>
      <c r="L73" s="8" t="s">
        <v>262</v>
      </c>
      <c r="M73" s="10" t="s">
        <v>357</v>
      </c>
    </row>
    <row r="74" spans="1:13" ht="53.1" customHeight="1">
      <c r="A74" s="8" t="s">
        <v>408</v>
      </c>
      <c r="B74" s="8" t="s">
        <v>406</v>
      </c>
      <c r="C74" s="8" t="s">
        <v>57</v>
      </c>
      <c r="D74" s="158">
        <v>1</v>
      </c>
      <c r="E74" s="159">
        <v>217.53240973000001</v>
      </c>
      <c r="F74" s="160">
        <v>1</v>
      </c>
      <c r="G74" s="160">
        <v>1</v>
      </c>
      <c r="H74" s="111" t="s">
        <v>409</v>
      </c>
      <c r="I74" s="10"/>
      <c r="J74" s="152">
        <v>3</v>
      </c>
      <c r="K74" s="153"/>
      <c r="L74" s="8" t="s">
        <v>262</v>
      </c>
      <c r="M74" s="10" t="s">
        <v>357</v>
      </c>
    </row>
    <row r="75" spans="1:13" ht="62.7" customHeight="1">
      <c r="A75" s="8" t="s">
        <v>408</v>
      </c>
      <c r="B75" s="8" t="s">
        <v>181</v>
      </c>
      <c r="C75" s="8" t="s">
        <v>57</v>
      </c>
      <c r="D75" s="158">
        <v>1</v>
      </c>
      <c r="E75" s="159">
        <v>35.48865979</v>
      </c>
      <c r="F75" s="160">
        <v>1</v>
      </c>
      <c r="G75" s="160">
        <v>1</v>
      </c>
      <c r="H75" s="165" t="s">
        <v>409</v>
      </c>
      <c r="I75" s="10"/>
      <c r="J75" s="152">
        <v>4</v>
      </c>
      <c r="K75" s="153"/>
      <c r="L75" s="8" t="s">
        <v>262</v>
      </c>
      <c r="M75" s="10" t="s">
        <v>357</v>
      </c>
    </row>
    <row r="76" spans="1:13" ht="61.5" customHeight="1">
      <c r="A76" s="8" t="s">
        <v>408</v>
      </c>
      <c r="B76" s="8" t="s">
        <v>182</v>
      </c>
      <c r="C76" s="8" t="s">
        <v>57</v>
      </c>
      <c r="D76" s="158">
        <v>1</v>
      </c>
      <c r="E76" s="159">
        <v>35.48865979</v>
      </c>
      <c r="F76" s="160">
        <v>1</v>
      </c>
      <c r="G76" s="160">
        <v>1</v>
      </c>
      <c r="H76" s="165" t="s">
        <v>409</v>
      </c>
      <c r="I76" s="17"/>
      <c r="J76" s="152">
        <v>4</v>
      </c>
      <c r="K76" s="18"/>
      <c r="L76" s="8" t="s">
        <v>262</v>
      </c>
      <c r="M76" s="10" t="s">
        <v>357</v>
      </c>
    </row>
    <row r="77" spans="1:13" ht="61.5" customHeight="1">
      <c r="A77" s="8" t="s">
        <v>408</v>
      </c>
      <c r="B77" s="8" t="s">
        <v>183</v>
      </c>
      <c r="C77" s="8" t="s">
        <v>57</v>
      </c>
      <c r="D77" s="158">
        <v>1</v>
      </c>
      <c r="E77" s="159">
        <v>35.48865979</v>
      </c>
      <c r="F77" s="160">
        <v>1</v>
      </c>
      <c r="G77" s="160">
        <v>1</v>
      </c>
      <c r="H77" s="165" t="s">
        <v>409</v>
      </c>
      <c r="I77" s="17"/>
      <c r="J77" s="152">
        <v>4</v>
      </c>
      <c r="K77" s="18"/>
      <c r="L77" s="8" t="s">
        <v>262</v>
      </c>
      <c r="M77" s="10" t="s">
        <v>357</v>
      </c>
    </row>
    <row r="78" spans="1:13" ht="49.2" customHeight="1">
      <c r="A78" s="8" t="s">
        <v>408</v>
      </c>
      <c r="B78" s="8" t="s">
        <v>184</v>
      </c>
      <c r="C78" s="8" t="s">
        <v>57</v>
      </c>
      <c r="D78" s="158">
        <v>1</v>
      </c>
      <c r="E78" s="159">
        <v>35.48865979</v>
      </c>
      <c r="F78" s="160">
        <v>1</v>
      </c>
      <c r="G78" s="160">
        <v>1</v>
      </c>
      <c r="H78" s="165" t="s">
        <v>409</v>
      </c>
      <c r="I78" s="17"/>
      <c r="J78" s="152">
        <v>4</v>
      </c>
      <c r="K78" s="18"/>
      <c r="L78" s="8" t="s">
        <v>262</v>
      </c>
      <c r="M78" s="10" t="s">
        <v>357</v>
      </c>
    </row>
    <row r="79" spans="1:13" ht="36">
      <c r="A79" s="8" t="s">
        <v>408</v>
      </c>
      <c r="B79" s="8" t="s">
        <v>185</v>
      </c>
      <c r="C79" s="8" t="s">
        <v>57</v>
      </c>
      <c r="D79" s="158">
        <v>1</v>
      </c>
      <c r="E79" s="159">
        <v>35.48865979</v>
      </c>
      <c r="F79" s="160">
        <v>1</v>
      </c>
      <c r="G79" s="160">
        <v>1</v>
      </c>
      <c r="H79" s="165" t="s">
        <v>409</v>
      </c>
      <c r="I79" s="17"/>
      <c r="J79" s="152">
        <v>4</v>
      </c>
      <c r="K79" s="18"/>
      <c r="L79" s="8" t="s">
        <v>262</v>
      </c>
      <c r="M79" s="10" t="s">
        <v>357</v>
      </c>
    </row>
    <row r="80" spans="1:13" ht="45.6" customHeight="1">
      <c r="A80" s="8" t="s">
        <v>408</v>
      </c>
      <c r="B80" s="8" t="s">
        <v>407</v>
      </c>
      <c r="C80" s="8" t="s">
        <v>12</v>
      </c>
      <c r="D80" s="158">
        <v>1</v>
      </c>
      <c r="E80" s="159">
        <v>460.54</v>
      </c>
      <c r="F80" s="160">
        <v>1</v>
      </c>
      <c r="G80" s="160">
        <v>1</v>
      </c>
      <c r="H80" s="111" t="s">
        <v>409</v>
      </c>
      <c r="I80" s="17"/>
      <c r="J80" s="152">
        <v>11</v>
      </c>
      <c r="K80" s="18"/>
      <c r="L80" s="8" t="s">
        <v>262</v>
      </c>
      <c r="M80" s="10" t="s">
        <v>357</v>
      </c>
    </row>
    <row r="81" spans="1:13" ht="36">
      <c r="A81" s="8" t="s">
        <v>408</v>
      </c>
      <c r="B81" s="8" t="s">
        <v>411</v>
      </c>
      <c r="C81" s="8" t="s">
        <v>12</v>
      </c>
      <c r="D81" s="158"/>
      <c r="E81" s="159">
        <v>89.5</v>
      </c>
      <c r="F81" s="160">
        <v>1</v>
      </c>
      <c r="G81" s="160">
        <v>1</v>
      </c>
      <c r="H81" s="111" t="s">
        <v>409</v>
      </c>
      <c r="I81" s="17"/>
      <c r="J81" s="152">
        <v>11</v>
      </c>
      <c r="K81" s="18"/>
      <c r="L81" s="8" t="s">
        <v>262</v>
      </c>
      <c r="M81" s="10"/>
    </row>
    <row r="82" spans="1:13" ht="41.7" customHeight="1">
      <c r="A82" s="8" t="s">
        <v>408</v>
      </c>
      <c r="B82" s="8" t="s">
        <v>410</v>
      </c>
      <c r="C82" s="8" t="s">
        <v>57</v>
      </c>
      <c r="D82" s="158">
        <v>25</v>
      </c>
      <c r="E82" s="159">
        <v>274.47000000000003</v>
      </c>
      <c r="F82" s="160">
        <v>1</v>
      </c>
      <c r="G82" s="160">
        <v>1</v>
      </c>
      <c r="H82" s="165" t="s">
        <v>409</v>
      </c>
      <c r="I82" s="17"/>
      <c r="J82" s="152">
        <v>1</v>
      </c>
      <c r="K82" s="18"/>
      <c r="L82" s="8" t="s">
        <v>262</v>
      </c>
      <c r="M82" s="10" t="s">
        <v>357</v>
      </c>
    </row>
    <row r="83" spans="1:13" ht="45.6" customHeight="1">
      <c r="A83" s="8" t="s">
        <v>503</v>
      </c>
      <c r="B83" s="8" t="s">
        <v>504</v>
      </c>
      <c r="C83" s="8" t="s">
        <v>57</v>
      </c>
      <c r="D83" s="8">
        <v>1</v>
      </c>
      <c r="E83" s="158">
        <v>159.86056307000001</v>
      </c>
      <c r="F83" s="160">
        <v>0</v>
      </c>
      <c r="G83" s="160">
        <v>1</v>
      </c>
      <c r="H83" s="111" t="s">
        <v>505</v>
      </c>
      <c r="I83" s="8"/>
      <c r="J83" s="8">
        <v>5</v>
      </c>
      <c r="K83" s="8"/>
      <c r="L83" s="8"/>
      <c r="M83" s="10" t="s">
        <v>357</v>
      </c>
    </row>
    <row r="84" spans="1:13" ht="36">
      <c r="A84" s="8" t="s">
        <v>503</v>
      </c>
      <c r="B84" s="8" t="s">
        <v>506</v>
      </c>
      <c r="C84" s="8" t="s">
        <v>57</v>
      </c>
      <c r="D84" s="8">
        <v>1</v>
      </c>
      <c r="E84" s="158">
        <v>161.42945938</v>
      </c>
      <c r="F84" s="160">
        <v>0.8</v>
      </c>
      <c r="G84" s="160">
        <v>1</v>
      </c>
      <c r="H84" s="111" t="s">
        <v>505</v>
      </c>
      <c r="I84" s="8"/>
      <c r="J84" s="8">
        <v>5</v>
      </c>
      <c r="K84" s="8"/>
      <c r="L84" s="8"/>
      <c r="M84" s="10" t="s">
        <v>357</v>
      </c>
    </row>
    <row r="85" spans="1:13" ht="43.2" customHeight="1">
      <c r="A85" s="8" t="s">
        <v>503</v>
      </c>
      <c r="B85" s="8" t="s">
        <v>507</v>
      </c>
      <c r="C85" s="8" t="s">
        <v>57</v>
      </c>
      <c r="D85" s="8">
        <v>1</v>
      </c>
      <c r="E85" s="158">
        <v>186.82053396000001</v>
      </c>
      <c r="F85" s="160">
        <v>1</v>
      </c>
      <c r="G85" s="160">
        <v>1</v>
      </c>
      <c r="H85" s="111" t="s">
        <v>505</v>
      </c>
      <c r="I85" s="8"/>
      <c r="J85" s="8">
        <v>5</v>
      </c>
      <c r="K85" s="8"/>
      <c r="L85" s="8"/>
      <c r="M85" s="10" t="s">
        <v>357</v>
      </c>
    </row>
    <row r="86" spans="1:13" ht="43.2" customHeight="1">
      <c r="A86" s="8" t="s">
        <v>503</v>
      </c>
      <c r="B86" s="8" t="s">
        <v>508</v>
      </c>
      <c r="C86" s="8" t="s">
        <v>57</v>
      </c>
      <c r="D86" s="8">
        <v>1</v>
      </c>
      <c r="E86" s="158">
        <v>265.58731551</v>
      </c>
      <c r="F86" s="160">
        <v>0.8</v>
      </c>
      <c r="G86" s="160">
        <v>1</v>
      </c>
      <c r="H86" s="111" t="s">
        <v>505</v>
      </c>
      <c r="I86" s="8"/>
      <c r="J86" s="8">
        <v>5</v>
      </c>
      <c r="K86" s="8"/>
      <c r="L86" s="8"/>
      <c r="M86" s="10" t="s">
        <v>357</v>
      </c>
    </row>
    <row r="87" spans="1:13" ht="43.2" customHeight="1">
      <c r="A87" s="8" t="s">
        <v>503</v>
      </c>
      <c r="B87" s="8" t="s">
        <v>509</v>
      </c>
      <c r="C87" s="8" t="s">
        <v>12</v>
      </c>
      <c r="D87" s="8">
        <v>4.28</v>
      </c>
      <c r="E87" s="158">
        <v>101.201059</v>
      </c>
      <c r="F87" s="160"/>
      <c r="G87" s="160"/>
      <c r="H87" s="111" t="s">
        <v>505</v>
      </c>
      <c r="I87" s="8"/>
      <c r="J87" s="8">
        <v>7</v>
      </c>
      <c r="K87" s="8"/>
      <c r="L87" s="8"/>
      <c r="M87" s="10" t="s">
        <v>357</v>
      </c>
    </row>
    <row r="88" spans="1:13" ht="43.2" customHeight="1">
      <c r="A88" s="8" t="s">
        <v>503</v>
      </c>
      <c r="B88" s="8" t="s">
        <v>510</v>
      </c>
      <c r="C88" s="8" t="s">
        <v>12</v>
      </c>
      <c r="D88" s="8">
        <v>1.51</v>
      </c>
      <c r="E88" s="158">
        <v>35.704111949999998</v>
      </c>
      <c r="F88" s="160">
        <v>1</v>
      </c>
      <c r="G88" s="160">
        <v>1</v>
      </c>
      <c r="H88" s="111" t="s">
        <v>505</v>
      </c>
      <c r="I88" s="8"/>
      <c r="J88" s="8">
        <v>7</v>
      </c>
      <c r="K88" s="8"/>
      <c r="L88" s="8"/>
      <c r="M88" s="10" t="s">
        <v>357</v>
      </c>
    </row>
    <row r="89" spans="1:13" ht="43.2" customHeight="1">
      <c r="A89" s="8" t="s">
        <v>503</v>
      </c>
      <c r="B89" s="8" t="s">
        <v>511</v>
      </c>
      <c r="C89" s="8" t="s">
        <v>12</v>
      </c>
      <c r="D89" s="8">
        <v>0.72499999999999998</v>
      </c>
      <c r="E89" s="158">
        <v>17.142702759999999</v>
      </c>
      <c r="F89" s="160">
        <v>1</v>
      </c>
      <c r="G89" s="160">
        <v>1</v>
      </c>
      <c r="H89" s="111" t="s">
        <v>505</v>
      </c>
      <c r="I89" s="8"/>
      <c r="J89" s="8">
        <v>7</v>
      </c>
      <c r="K89" s="8"/>
      <c r="L89" s="8"/>
      <c r="M89" s="10" t="s">
        <v>357</v>
      </c>
    </row>
    <row r="90" spans="1:13" ht="43.2" customHeight="1">
      <c r="A90" s="8" t="s">
        <v>503</v>
      </c>
      <c r="B90" s="8" t="s">
        <v>512</v>
      </c>
      <c r="C90" s="8" t="s">
        <v>12</v>
      </c>
      <c r="D90" s="8">
        <v>2.5150000000000001</v>
      </c>
      <c r="E90" s="158">
        <v>59.467444999999998</v>
      </c>
      <c r="F90" s="160">
        <v>1</v>
      </c>
      <c r="G90" s="160">
        <v>1</v>
      </c>
      <c r="H90" s="111" t="s">
        <v>505</v>
      </c>
      <c r="I90" s="8"/>
      <c r="J90" s="8">
        <v>7</v>
      </c>
      <c r="K90" s="8"/>
      <c r="L90" s="8"/>
      <c r="M90" s="10" t="s">
        <v>357</v>
      </c>
    </row>
    <row r="91" spans="1:13" ht="43.2" customHeight="1">
      <c r="A91" s="8" t="s">
        <v>503</v>
      </c>
      <c r="B91" s="8" t="s">
        <v>513</v>
      </c>
      <c r="C91" s="8" t="s">
        <v>12</v>
      </c>
      <c r="D91" s="8">
        <v>5.9850000000000003</v>
      </c>
      <c r="E91" s="158">
        <v>141.51596699999999</v>
      </c>
      <c r="F91" s="160">
        <v>0</v>
      </c>
      <c r="G91" s="160">
        <v>1</v>
      </c>
      <c r="H91" s="111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>
      <c r="A92" s="8" t="s">
        <v>503</v>
      </c>
      <c r="B92" s="8" t="s">
        <v>514</v>
      </c>
      <c r="C92" s="8" t="s">
        <v>12</v>
      </c>
      <c r="D92" s="8">
        <v>7.91</v>
      </c>
      <c r="E92" s="158">
        <v>187.0327983</v>
      </c>
      <c r="F92" s="160">
        <v>0</v>
      </c>
      <c r="G92" s="160">
        <v>1</v>
      </c>
      <c r="H92" s="111" t="s">
        <v>505</v>
      </c>
      <c r="I92" s="8"/>
      <c r="J92" s="8">
        <v>7</v>
      </c>
      <c r="K92" s="8"/>
      <c r="L92" s="8"/>
      <c r="M92" s="10" t="s">
        <v>357</v>
      </c>
    </row>
    <row r="93" spans="1:13" ht="35.700000000000003" customHeight="1">
      <c r="A93" s="8" t="s">
        <v>414</v>
      </c>
      <c r="B93" s="8" t="s">
        <v>412</v>
      </c>
      <c r="C93" s="8" t="s">
        <v>12</v>
      </c>
      <c r="D93" s="158">
        <v>15.82</v>
      </c>
      <c r="E93" s="158">
        <v>472.96222940669998</v>
      </c>
      <c r="F93" s="160">
        <v>0.19</v>
      </c>
      <c r="G93" s="160">
        <v>1</v>
      </c>
      <c r="H93" s="168" t="s">
        <v>415</v>
      </c>
      <c r="I93" s="17"/>
      <c r="J93" s="152">
        <v>7</v>
      </c>
      <c r="K93" s="18"/>
      <c r="L93" s="8" t="s">
        <v>262</v>
      </c>
      <c r="M93" s="10" t="s">
        <v>357</v>
      </c>
    </row>
    <row r="94" spans="1:13" ht="59.7" customHeight="1">
      <c r="A94" s="8" t="s">
        <v>414</v>
      </c>
      <c r="B94" s="8" t="s">
        <v>413</v>
      </c>
      <c r="C94" s="8" t="s">
        <v>12</v>
      </c>
      <c r="D94" s="158">
        <v>7.1130000000000004</v>
      </c>
      <c r="E94" s="158">
        <v>374.96375491014004</v>
      </c>
      <c r="F94" s="160">
        <v>0.25</v>
      </c>
      <c r="G94" s="160">
        <v>1</v>
      </c>
      <c r="H94" s="168" t="s">
        <v>415</v>
      </c>
      <c r="I94" s="17"/>
      <c r="J94" s="152">
        <v>7</v>
      </c>
      <c r="K94" s="18"/>
      <c r="L94" s="8" t="s">
        <v>262</v>
      </c>
      <c r="M94" s="10" t="s">
        <v>357</v>
      </c>
    </row>
    <row r="95" spans="1:13" ht="59.7" customHeight="1">
      <c r="A95" s="8" t="s">
        <v>379</v>
      </c>
      <c r="B95" s="8" t="s">
        <v>380</v>
      </c>
      <c r="C95" s="8" t="s">
        <v>57</v>
      </c>
      <c r="D95" s="158">
        <v>1</v>
      </c>
      <c r="E95" s="158">
        <v>136.31</v>
      </c>
      <c r="F95" s="160">
        <v>1</v>
      </c>
      <c r="G95" s="160">
        <v>1</v>
      </c>
      <c r="H95" s="171" t="s">
        <v>388</v>
      </c>
      <c r="I95" s="10" t="s">
        <v>54</v>
      </c>
      <c r="J95" s="152">
        <v>5</v>
      </c>
      <c r="K95" s="153"/>
      <c r="L95" s="8"/>
      <c r="M95" s="10" t="s">
        <v>357</v>
      </c>
    </row>
    <row r="96" spans="1:13" ht="59.7" customHeight="1">
      <c r="A96" s="8" t="s">
        <v>379</v>
      </c>
      <c r="B96" s="8" t="s">
        <v>381</v>
      </c>
      <c r="C96" s="8" t="s">
        <v>57</v>
      </c>
      <c r="D96" s="158">
        <v>1</v>
      </c>
      <c r="E96" s="158">
        <v>193.69</v>
      </c>
      <c r="F96" s="160">
        <v>1</v>
      </c>
      <c r="G96" s="160">
        <v>1</v>
      </c>
      <c r="H96" s="171" t="s">
        <v>388</v>
      </c>
      <c r="I96" s="10" t="s">
        <v>54</v>
      </c>
      <c r="J96" s="152">
        <v>5</v>
      </c>
      <c r="K96" s="153"/>
      <c r="L96" s="8"/>
      <c r="M96" s="10" t="s">
        <v>357</v>
      </c>
    </row>
    <row r="97" spans="1:13" ht="59.7" customHeight="1">
      <c r="A97" s="8" t="s">
        <v>379</v>
      </c>
      <c r="B97" s="8" t="s">
        <v>382</v>
      </c>
      <c r="C97" s="8" t="s">
        <v>57</v>
      </c>
      <c r="D97" s="158">
        <v>1</v>
      </c>
      <c r="E97" s="158">
        <v>185.03</v>
      </c>
      <c r="F97" s="160">
        <v>1</v>
      </c>
      <c r="G97" s="160">
        <v>1</v>
      </c>
      <c r="H97" s="171" t="s">
        <v>388</v>
      </c>
      <c r="I97" s="10" t="s">
        <v>54</v>
      </c>
      <c r="J97" s="152">
        <v>5</v>
      </c>
      <c r="K97" s="153"/>
      <c r="L97" s="8"/>
      <c r="M97" s="10" t="s">
        <v>357</v>
      </c>
    </row>
    <row r="98" spans="1:13" ht="59.7" customHeight="1">
      <c r="A98" s="8" t="s">
        <v>379</v>
      </c>
      <c r="B98" s="8" t="s">
        <v>383</v>
      </c>
      <c r="C98" s="8" t="s">
        <v>57</v>
      </c>
      <c r="D98" s="158">
        <v>1</v>
      </c>
      <c r="E98" s="158">
        <v>136.66</v>
      </c>
      <c r="F98" s="160">
        <v>1</v>
      </c>
      <c r="G98" s="160">
        <v>1</v>
      </c>
      <c r="H98" s="171" t="s">
        <v>388</v>
      </c>
      <c r="I98" s="10" t="s">
        <v>54</v>
      </c>
      <c r="J98" s="152">
        <v>5</v>
      </c>
      <c r="K98" s="153"/>
      <c r="L98" s="8"/>
      <c r="M98" s="10" t="s">
        <v>357</v>
      </c>
    </row>
    <row r="99" spans="1:13" ht="59.7" customHeight="1">
      <c r="A99" s="8" t="s">
        <v>379</v>
      </c>
      <c r="B99" s="8" t="s">
        <v>384</v>
      </c>
      <c r="C99" s="8" t="s">
        <v>57</v>
      </c>
      <c r="D99" s="158">
        <v>1</v>
      </c>
      <c r="E99" s="158">
        <v>41.018582780000003</v>
      </c>
      <c r="F99" s="160">
        <v>1</v>
      </c>
      <c r="G99" s="160">
        <v>1</v>
      </c>
      <c r="H99" s="171" t="s">
        <v>388</v>
      </c>
      <c r="I99" s="10" t="s">
        <v>54</v>
      </c>
      <c r="J99" s="152">
        <v>3</v>
      </c>
      <c r="K99" s="153"/>
      <c r="L99" s="8"/>
      <c r="M99" s="10" t="s">
        <v>357</v>
      </c>
    </row>
    <row r="100" spans="1:13" ht="59.7" customHeight="1">
      <c r="A100" s="8" t="s">
        <v>379</v>
      </c>
      <c r="B100" s="8" t="s">
        <v>385</v>
      </c>
      <c r="C100" s="8" t="s">
        <v>57</v>
      </c>
      <c r="D100" s="158">
        <v>1</v>
      </c>
      <c r="E100" s="158">
        <v>42.79909541</v>
      </c>
      <c r="F100" s="160">
        <v>1</v>
      </c>
      <c r="G100" s="160">
        <v>1</v>
      </c>
      <c r="H100" s="171" t="s">
        <v>388</v>
      </c>
      <c r="I100" s="10" t="s">
        <v>54</v>
      </c>
      <c r="J100" s="152">
        <v>3</v>
      </c>
      <c r="K100" s="153"/>
      <c r="L100" s="8"/>
      <c r="M100" s="10" t="s">
        <v>357</v>
      </c>
    </row>
    <row r="101" spans="1:13" ht="36">
      <c r="A101" s="8" t="s">
        <v>379</v>
      </c>
      <c r="B101" s="8" t="s">
        <v>386</v>
      </c>
      <c r="C101" s="8" t="s">
        <v>57</v>
      </c>
      <c r="D101" s="158">
        <v>1</v>
      </c>
      <c r="E101" s="158">
        <v>41.970354120000003</v>
      </c>
      <c r="F101" s="160">
        <v>1</v>
      </c>
      <c r="G101" s="160">
        <v>1</v>
      </c>
      <c r="H101" s="171" t="s">
        <v>388</v>
      </c>
      <c r="I101" s="10" t="s">
        <v>54</v>
      </c>
      <c r="J101" s="152">
        <v>3</v>
      </c>
      <c r="K101" s="155"/>
      <c r="L101" s="8"/>
      <c r="M101" s="10" t="s">
        <v>357</v>
      </c>
    </row>
    <row r="102" spans="1:13" ht="36">
      <c r="A102" s="8" t="s">
        <v>379</v>
      </c>
      <c r="B102" s="8" t="s">
        <v>387</v>
      </c>
      <c r="C102" s="8" t="s">
        <v>57</v>
      </c>
      <c r="D102" s="158">
        <v>1</v>
      </c>
      <c r="E102" s="158">
        <v>41.970354120000003</v>
      </c>
      <c r="F102" s="160">
        <v>0.75</v>
      </c>
      <c r="G102" s="160">
        <v>1</v>
      </c>
      <c r="H102" s="171" t="s">
        <v>388</v>
      </c>
      <c r="I102" s="10" t="s">
        <v>54</v>
      </c>
      <c r="J102" s="152">
        <v>3</v>
      </c>
      <c r="K102" s="155"/>
      <c r="L102" s="8"/>
      <c r="M102" s="10" t="s">
        <v>357</v>
      </c>
    </row>
    <row r="103" spans="1:13" ht="36">
      <c r="A103" s="8" t="s">
        <v>379</v>
      </c>
      <c r="B103" s="8" t="s">
        <v>355</v>
      </c>
      <c r="C103" s="8" t="s">
        <v>57</v>
      </c>
      <c r="D103" s="158">
        <v>36</v>
      </c>
      <c r="E103" s="158">
        <v>334.27</v>
      </c>
      <c r="F103" s="160">
        <v>0.56999999999999995</v>
      </c>
      <c r="G103" s="160">
        <v>0.56999999999999995</v>
      </c>
      <c r="H103" s="171" t="s">
        <v>388</v>
      </c>
      <c r="I103" s="10" t="s">
        <v>54</v>
      </c>
      <c r="J103" s="152">
        <v>1</v>
      </c>
      <c r="K103" s="155"/>
      <c r="L103" s="8"/>
      <c r="M103" s="10" t="s">
        <v>357</v>
      </c>
    </row>
    <row r="104" spans="1:13" ht="36">
      <c r="A104" s="8" t="s">
        <v>519</v>
      </c>
      <c r="B104" s="8" t="s">
        <v>515</v>
      </c>
      <c r="C104" s="8" t="s">
        <v>57</v>
      </c>
      <c r="D104" s="8">
        <v>1</v>
      </c>
      <c r="E104" s="158">
        <v>321.39906300000001</v>
      </c>
      <c r="F104" s="160">
        <v>0.48</v>
      </c>
      <c r="G104" s="160">
        <v>1</v>
      </c>
      <c r="H104" s="165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6">
      <c r="A105" s="8" t="s">
        <v>519</v>
      </c>
      <c r="B105" s="8" t="s">
        <v>516</v>
      </c>
      <c r="C105" s="8" t="s">
        <v>57</v>
      </c>
      <c r="D105" s="8">
        <v>1</v>
      </c>
      <c r="E105" s="158">
        <v>156.68207290000001</v>
      </c>
      <c r="F105" s="160">
        <v>0.45</v>
      </c>
      <c r="G105" s="160">
        <v>1</v>
      </c>
      <c r="H105" s="165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36">
      <c r="A106" s="8" t="s">
        <v>519</v>
      </c>
      <c r="B106" s="8" t="s">
        <v>517</v>
      </c>
      <c r="C106" s="8" t="s">
        <v>57</v>
      </c>
      <c r="D106" s="8">
        <v>5</v>
      </c>
      <c r="E106" s="158">
        <v>120.55636427649017</v>
      </c>
      <c r="F106" s="160">
        <v>0</v>
      </c>
      <c r="G106" s="160">
        <v>1</v>
      </c>
      <c r="H106" s="165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6">
      <c r="A107" s="8" t="s">
        <v>519</v>
      </c>
      <c r="B107" s="8" t="s">
        <v>518</v>
      </c>
      <c r="C107" s="8" t="s">
        <v>12</v>
      </c>
      <c r="D107" s="8">
        <v>9.4939999999999998</v>
      </c>
      <c r="E107" s="158">
        <v>329.10739257350991</v>
      </c>
      <c r="F107" s="160">
        <v>0</v>
      </c>
      <c r="G107" s="160">
        <v>1</v>
      </c>
      <c r="H107" s="168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>
      <c r="A108" s="8" t="s">
        <v>403</v>
      </c>
      <c r="B108" s="8" t="s">
        <v>389</v>
      </c>
      <c r="C108" s="8" t="s">
        <v>12</v>
      </c>
      <c r="D108" s="158">
        <v>10.462999999999999</v>
      </c>
      <c r="E108" s="158">
        <v>235.99241562002004</v>
      </c>
      <c r="F108" s="160">
        <v>0.8</v>
      </c>
      <c r="G108" s="160">
        <v>0.8</v>
      </c>
      <c r="H108" s="168" t="s">
        <v>402</v>
      </c>
      <c r="I108" s="10"/>
      <c r="J108" s="152">
        <v>11</v>
      </c>
      <c r="K108" s="155"/>
      <c r="L108" s="8" t="s">
        <v>264</v>
      </c>
      <c r="M108" s="10" t="s">
        <v>357</v>
      </c>
    </row>
    <row r="109" spans="1:13" ht="36">
      <c r="A109" s="8" t="s">
        <v>403</v>
      </c>
      <c r="B109" s="8" t="s">
        <v>390</v>
      </c>
      <c r="C109" s="8" t="s">
        <v>12</v>
      </c>
      <c r="D109" s="158">
        <v>1</v>
      </c>
      <c r="E109" s="158">
        <v>18.14921786</v>
      </c>
      <c r="F109" s="160">
        <v>0</v>
      </c>
      <c r="G109" s="160">
        <v>1</v>
      </c>
      <c r="H109" s="165" t="s">
        <v>402</v>
      </c>
      <c r="I109" s="10"/>
      <c r="J109" s="152">
        <v>7</v>
      </c>
      <c r="K109" s="155"/>
      <c r="L109" s="8" t="s">
        <v>264</v>
      </c>
      <c r="M109" s="10" t="s">
        <v>357</v>
      </c>
    </row>
    <row r="110" spans="1:13" ht="36">
      <c r="A110" s="8" t="s">
        <v>403</v>
      </c>
      <c r="B110" s="8" t="s">
        <v>391</v>
      </c>
      <c r="C110" s="8" t="s">
        <v>12</v>
      </c>
      <c r="D110" s="158">
        <v>0.7</v>
      </c>
      <c r="E110" s="158">
        <v>28.0678625</v>
      </c>
      <c r="F110" s="160">
        <v>1</v>
      </c>
      <c r="G110" s="160">
        <v>1</v>
      </c>
      <c r="H110" s="165" t="s">
        <v>402</v>
      </c>
      <c r="I110" s="10"/>
      <c r="J110" s="152">
        <v>7</v>
      </c>
      <c r="K110" s="155"/>
      <c r="L110" s="8" t="s">
        <v>264</v>
      </c>
      <c r="M110" s="10" t="s">
        <v>357</v>
      </c>
    </row>
    <row r="111" spans="1:13" ht="36">
      <c r="A111" s="8" t="s">
        <v>403</v>
      </c>
      <c r="B111" s="8" t="s">
        <v>392</v>
      </c>
      <c r="C111" s="8" t="s">
        <v>12</v>
      </c>
      <c r="D111" s="158">
        <v>1</v>
      </c>
      <c r="E111" s="158">
        <v>5.8813662830000002</v>
      </c>
      <c r="F111" s="160">
        <v>0</v>
      </c>
      <c r="G111" s="160">
        <v>1</v>
      </c>
      <c r="H111" s="165" t="s">
        <v>402</v>
      </c>
      <c r="I111" s="10"/>
      <c r="J111" s="152">
        <v>7</v>
      </c>
      <c r="K111" s="155"/>
      <c r="L111" s="8" t="s">
        <v>264</v>
      </c>
      <c r="M111" s="10" t="s">
        <v>357</v>
      </c>
    </row>
    <row r="112" spans="1:13" ht="36">
      <c r="A112" s="8" t="s">
        <v>403</v>
      </c>
      <c r="B112" s="8" t="s">
        <v>393</v>
      </c>
      <c r="C112" s="8" t="s">
        <v>12</v>
      </c>
      <c r="D112" s="158">
        <v>0.58399999999999996</v>
      </c>
      <c r="E112" s="158">
        <v>8.1389467849999999</v>
      </c>
      <c r="F112" s="160">
        <v>0</v>
      </c>
      <c r="G112" s="160">
        <v>1</v>
      </c>
      <c r="H112" s="165" t="s">
        <v>402</v>
      </c>
      <c r="I112" s="10"/>
      <c r="J112" s="152">
        <v>7</v>
      </c>
      <c r="K112" s="155"/>
      <c r="L112" s="8" t="s">
        <v>264</v>
      </c>
      <c r="M112" s="10" t="s">
        <v>357</v>
      </c>
    </row>
    <row r="113" spans="1:13" ht="36">
      <c r="A113" s="8" t="s">
        <v>403</v>
      </c>
      <c r="B113" s="8" t="s">
        <v>394</v>
      </c>
      <c r="C113" s="8" t="s">
        <v>12</v>
      </c>
      <c r="D113" s="158">
        <v>2.9</v>
      </c>
      <c r="E113" s="158">
        <v>84.879744000000002</v>
      </c>
      <c r="F113" s="160">
        <v>0.16</v>
      </c>
      <c r="G113" s="160">
        <v>1</v>
      </c>
      <c r="H113" s="165" t="s">
        <v>402</v>
      </c>
      <c r="I113" s="10"/>
      <c r="J113" s="152">
        <v>7</v>
      </c>
      <c r="K113" s="155"/>
      <c r="L113" s="8" t="s">
        <v>264</v>
      </c>
      <c r="M113" s="10" t="s">
        <v>357</v>
      </c>
    </row>
    <row r="114" spans="1:13" ht="36">
      <c r="A114" s="8" t="s">
        <v>403</v>
      </c>
      <c r="B114" s="8" t="s">
        <v>395</v>
      </c>
      <c r="C114" s="8" t="s">
        <v>12</v>
      </c>
      <c r="D114" s="158">
        <v>1.4</v>
      </c>
      <c r="E114" s="158">
        <v>11.9046562</v>
      </c>
      <c r="F114" s="160">
        <v>0</v>
      </c>
      <c r="G114" s="160">
        <v>1</v>
      </c>
      <c r="H114" s="165" t="s">
        <v>402</v>
      </c>
      <c r="I114" s="10"/>
      <c r="J114" s="152">
        <v>7</v>
      </c>
      <c r="K114" s="153"/>
      <c r="L114" s="8" t="s">
        <v>264</v>
      </c>
      <c r="M114" s="10" t="s">
        <v>357</v>
      </c>
    </row>
    <row r="115" spans="1:13" ht="36">
      <c r="A115" s="8" t="s">
        <v>403</v>
      </c>
      <c r="B115" s="8" t="s">
        <v>396</v>
      </c>
      <c r="C115" s="8" t="s">
        <v>12</v>
      </c>
      <c r="D115" s="158">
        <v>1.9</v>
      </c>
      <c r="E115" s="158">
        <v>2.4463474449999998</v>
      </c>
      <c r="F115" s="160">
        <v>0</v>
      </c>
      <c r="G115" s="160">
        <v>1</v>
      </c>
      <c r="H115" s="165" t="s">
        <v>402</v>
      </c>
      <c r="I115" s="10"/>
      <c r="J115" s="152">
        <v>7</v>
      </c>
      <c r="K115" s="153"/>
      <c r="L115" s="8" t="s">
        <v>264</v>
      </c>
      <c r="M115" s="10" t="s">
        <v>357</v>
      </c>
    </row>
    <row r="116" spans="1:13" ht="42" customHeight="1">
      <c r="A116" s="8" t="s">
        <v>403</v>
      </c>
      <c r="B116" s="8" t="s">
        <v>397</v>
      </c>
      <c r="C116" s="8" t="s">
        <v>12</v>
      </c>
      <c r="D116" s="158">
        <v>1.7</v>
      </c>
      <c r="E116" s="158">
        <v>14.607284999999999</v>
      </c>
      <c r="F116" s="160">
        <v>1</v>
      </c>
      <c r="G116" s="160">
        <v>1</v>
      </c>
      <c r="H116" s="165" t="s">
        <v>402</v>
      </c>
      <c r="I116" s="10"/>
      <c r="J116" s="152">
        <v>7</v>
      </c>
      <c r="K116" s="153"/>
      <c r="L116" s="8" t="s">
        <v>264</v>
      </c>
      <c r="M116" s="10" t="s">
        <v>357</v>
      </c>
    </row>
    <row r="117" spans="1:13" ht="36">
      <c r="A117" s="8" t="s">
        <v>403</v>
      </c>
      <c r="B117" s="8" t="s">
        <v>404</v>
      </c>
      <c r="C117" s="8" t="s">
        <v>12</v>
      </c>
      <c r="D117" s="158">
        <v>0.439</v>
      </c>
      <c r="E117" s="158">
        <v>4.4591922139999998</v>
      </c>
      <c r="F117" s="160">
        <v>0</v>
      </c>
      <c r="G117" s="160">
        <v>1</v>
      </c>
      <c r="H117" s="165" t="s">
        <v>402</v>
      </c>
      <c r="I117" s="10"/>
      <c r="J117" s="152">
        <v>7</v>
      </c>
      <c r="K117" s="153"/>
      <c r="L117" s="8" t="s">
        <v>264</v>
      </c>
      <c r="M117" s="10" t="s">
        <v>357</v>
      </c>
    </row>
    <row r="118" spans="1:13" ht="36">
      <c r="A118" s="8" t="s">
        <v>403</v>
      </c>
      <c r="B118" s="8" t="s">
        <v>398</v>
      </c>
      <c r="C118" s="8" t="s">
        <v>57</v>
      </c>
      <c r="D118" s="158">
        <v>1</v>
      </c>
      <c r="E118" s="159">
        <v>195.21688979662997</v>
      </c>
      <c r="F118" s="160">
        <v>0.15</v>
      </c>
      <c r="G118" s="160">
        <v>1</v>
      </c>
      <c r="H118" s="165" t="s">
        <v>402</v>
      </c>
      <c r="I118" s="10"/>
      <c r="J118" s="152">
        <v>5</v>
      </c>
      <c r="K118" s="153"/>
      <c r="L118" s="8" t="s">
        <v>264</v>
      </c>
      <c r="M118" s="10" t="s">
        <v>357</v>
      </c>
    </row>
    <row r="119" spans="1:13" ht="36">
      <c r="A119" s="8" t="s">
        <v>403</v>
      </c>
      <c r="B119" s="8" t="s">
        <v>399</v>
      </c>
      <c r="C119" s="8" t="s">
        <v>57</v>
      </c>
      <c r="D119" s="158">
        <v>1</v>
      </c>
      <c r="E119" s="158">
        <v>36.661991779400005</v>
      </c>
      <c r="F119" s="160">
        <v>0</v>
      </c>
      <c r="G119" s="160">
        <v>1</v>
      </c>
      <c r="H119" s="165" t="s">
        <v>402</v>
      </c>
      <c r="I119" s="10"/>
      <c r="J119" s="152">
        <v>4</v>
      </c>
      <c r="K119" s="153"/>
      <c r="L119" s="8" t="s">
        <v>264</v>
      </c>
      <c r="M119" s="10" t="s">
        <v>357</v>
      </c>
    </row>
    <row r="120" spans="1:13" ht="36">
      <c r="A120" s="8" t="s">
        <v>403</v>
      </c>
      <c r="B120" s="8" t="s">
        <v>400</v>
      </c>
      <c r="C120" s="8" t="s">
        <v>57</v>
      </c>
      <c r="D120" s="158">
        <v>1</v>
      </c>
      <c r="E120" s="158">
        <v>36.661991779400005</v>
      </c>
      <c r="F120" s="160">
        <v>0</v>
      </c>
      <c r="G120" s="160">
        <v>1</v>
      </c>
      <c r="H120" s="165" t="s">
        <v>402</v>
      </c>
      <c r="I120" s="10"/>
      <c r="J120" s="152">
        <v>4</v>
      </c>
      <c r="K120" s="153"/>
      <c r="L120" s="8" t="s">
        <v>264</v>
      </c>
      <c r="M120" s="10" t="s">
        <v>357</v>
      </c>
    </row>
    <row r="121" spans="1:13" ht="39" customHeight="1">
      <c r="A121" s="8" t="s">
        <v>403</v>
      </c>
      <c r="B121" s="8" t="s">
        <v>401</v>
      </c>
      <c r="C121" s="8" t="s">
        <v>57</v>
      </c>
      <c r="D121" s="158">
        <v>1</v>
      </c>
      <c r="E121" s="158">
        <v>36.661991779400005</v>
      </c>
      <c r="F121" s="160">
        <v>0</v>
      </c>
      <c r="G121" s="160">
        <v>1</v>
      </c>
      <c r="H121" s="165" t="s">
        <v>402</v>
      </c>
      <c r="I121" s="10"/>
      <c r="J121" s="152">
        <v>4</v>
      </c>
      <c r="K121" s="153"/>
      <c r="L121" s="8" t="s">
        <v>264</v>
      </c>
      <c r="M121" s="10" t="s">
        <v>357</v>
      </c>
    </row>
    <row r="122" spans="1:13" ht="36">
      <c r="A122" s="8" t="s">
        <v>350</v>
      </c>
      <c r="B122" s="8" t="s">
        <v>351</v>
      </c>
      <c r="C122" s="8" t="s">
        <v>12</v>
      </c>
      <c r="D122" s="158">
        <v>4.51</v>
      </c>
      <c r="E122" s="158">
        <v>107.42083638742001</v>
      </c>
      <c r="F122" s="160">
        <v>0.8</v>
      </c>
      <c r="G122" s="160">
        <v>1</v>
      </c>
      <c r="H122" s="165" t="s">
        <v>356</v>
      </c>
      <c r="I122" s="10" t="s">
        <v>54</v>
      </c>
      <c r="J122" s="8">
        <v>11</v>
      </c>
      <c r="K122" s="155"/>
      <c r="L122" s="8" t="s">
        <v>266</v>
      </c>
      <c r="M122" s="10" t="s">
        <v>357</v>
      </c>
    </row>
    <row r="123" spans="1:13" ht="36">
      <c r="A123" s="8" t="s">
        <v>350</v>
      </c>
      <c r="B123" s="8" t="s">
        <v>359</v>
      </c>
      <c r="C123" s="8" t="s">
        <v>57</v>
      </c>
      <c r="D123" s="158">
        <v>1</v>
      </c>
      <c r="E123" s="158">
        <v>295.52623265906004</v>
      </c>
      <c r="F123" s="160">
        <v>0.85</v>
      </c>
      <c r="G123" s="160">
        <v>1</v>
      </c>
      <c r="H123" s="168" t="s">
        <v>356</v>
      </c>
      <c r="I123" s="10" t="s">
        <v>54</v>
      </c>
      <c r="J123" s="8">
        <v>3</v>
      </c>
      <c r="K123" s="155"/>
      <c r="L123" s="8" t="s">
        <v>266</v>
      </c>
      <c r="M123" s="10" t="s">
        <v>357</v>
      </c>
    </row>
    <row r="124" spans="1:13" ht="36">
      <c r="A124" s="8" t="s">
        <v>350</v>
      </c>
      <c r="B124" s="8" t="s">
        <v>358</v>
      </c>
      <c r="C124" s="8" t="s">
        <v>57</v>
      </c>
      <c r="D124" s="158">
        <v>1</v>
      </c>
      <c r="E124" s="158">
        <v>227.06035419159994</v>
      </c>
      <c r="F124" s="160">
        <v>0.95</v>
      </c>
      <c r="G124" s="160">
        <v>1</v>
      </c>
      <c r="H124" s="168" t="s">
        <v>356</v>
      </c>
      <c r="I124" s="10" t="s">
        <v>54</v>
      </c>
      <c r="J124" s="8">
        <v>3</v>
      </c>
      <c r="K124" s="155"/>
      <c r="L124" s="8" t="s">
        <v>266</v>
      </c>
      <c r="M124" s="10" t="s">
        <v>357</v>
      </c>
    </row>
    <row r="125" spans="1:13" ht="36">
      <c r="A125" s="8" t="s">
        <v>350</v>
      </c>
      <c r="B125" s="8" t="s">
        <v>352</v>
      </c>
      <c r="C125" s="8" t="s">
        <v>12</v>
      </c>
      <c r="D125" s="158">
        <v>1.7749999999999999</v>
      </c>
      <c r="E125" s="158">
        <v>28.577189027550002</v>
      </c>
      <c r="F125" s="160">
        <v>0</v>
      </c>
      <c r="G125" s="160">
        <v>0.3</v>
      </c>
      <c r="H125" s="165" t="s">
        <v>356</v>
      </c>
      <c r="I125" s="10" t="s">
        <v>54</v>
      </c>
      <c r="J125" s="152">
        <v>7</v>
      </c>
      <c r="K125" s="155"/>
      <c r="L125" s="8" t="s">
        <v>266</v>
      </c>
      <c r="M125" s="10" t="s">
        <v>357</v>
      </c>
    </row>
    <row r="126" spans="1:13" ht="36">
      <c r="A126" s="8" t="s">
        <v>350</v>
      </c>
      <c r="B126" s="8" t="s">
        <v>353</v>
      </c>
      <c r="C126" s="8" t="s">
        <v>18</v>
      </c>
      <c r="D126" s="158">
        <v>0.15</v>
      </c>
      <c r="E126" s="158">
        <v>3.8603672257600001</v>
      </c>
      <c r="F126" s="160">
        <v>1</v>
      </c>
      <c r="G126" s="160">
        <v>1</v>
      </c>
      <c r="H126" s="165" t="s">
        <v>356</v>
      </c>
      <c r="I126" s="10" t="s">
        <v>54</v>
      </c>
      <c r="J126" s="152">
        <v>7</v>
      </c>
      <c r="K126" s="155"/>
      <c r="L126" s="8" t="s">
        <v>266</v>
      </c>
      <c r="M126" s="10" t="s">
        <v>357</v>
      </c>
    </row>
    <row r="127" spans="1:13" ht="36">
      <c r="A127" s="8" t="s">
        <v>350</v>
      </c>
      <c r="B127" s="8" t="s">
        <v>354</v>
      </c>
      <c r="C127" s="8" t="s">
        <v>57</v>
      </c>
      <c r="D127" s="158">
        <v>1</v>
      </c>
      <c r="E127" s="158">
        <v>38.929323272960012</v>
      </c>
      <c r="F127" s="160">
        <v>1</v>
      </c>
      <c r="G127" s="160">
        <v>1</v>
      </c>
      <c r="H127" s="165" t="s">
        <v>356</v>
      </c>
      <c r="I127" s="10" t="s">
        <v>54</v>
      </c>
      <c r="J127" s="152">
        <v>4</v>
      </c>
      <c r="K127" s="155"/>
      <c r="L127" s="8" t="s">
        <v>266</v>
      </c>
      <c r="M127" s="10" t="s">
        <v>357</v>
      </c>
    </row>
    <row r="128" spans="1:13" ht="36">
      <c r="A128" s="8" t="s">
        <v>350</v>
      </c>
      <c r="B128" s="8" t="s">
        <v>355</v>
      </c>
      <c r="C128" s="8" t="s">
        <v>57</v>
      </c>
      <c r="D128" s="158">
        <v>4</v>
      </c>
      <c r="E128" s="158">
        <v>62.861978238559992</v>
      </c>
      <c r="F128" s="160">
        <v>1</v>
      </c>
      <c r="G128" s="160">
        <v>1</v>
      </c>
      <c r="H128" s="165" t="s">
        <v>356</v>
      </c>
      <c r="I128" s="10" t="s">
        <v>54</v>
      </c>
      <c r="J128" s="152">
        <v>1</v>
      </c>
      <c r="K128" s="155"/>
      <c r="L128" s="8" t="s">
        <v>266</v>
      </c>
      <c r="M128" s="10" t="s">
        <v>357</v>
      </c>
    </row>
    <row r="129" spans="1:14" ht="36">
      <c r="A129" s="8" t="s">
        <v>361</v>
      </c>
      <c r="B129" s="8" t="s">
        <v>360</v>
      </c>
      <c r="C129" s="8" t="s">
        <v>57</v>
      </c>
      <c r="D129" s="158">
        <v>19.843</v>
      </c>
      <c r="E129" s="159">
        <v>1149.1962001492996</v>
      </c>
      <c r="F129" s="160">
        <v>1</v>
      </c>
      <c r="G129" s="160">
        <v>1</v>
      </c>
      <c r="H129" s="165" t="s">
        <v>362</v>
      </c>
      <c r="I129" s="10" t="s">
        <v>54</v>
      </c>
      <c r="J129" s="8">
        <v>11</v>
      </c>
      <c r="K129" s="155"/>
      <c r="L129" s="8" t="s">
        <v>268</v>
      </c>
      <c r="M129" s="10" t="s">
        <v>357</v>
      </c>
    </row>
    <row r="130" spans="1:14" ht="36">
      <c r="A130" s="8" t="s">
        <v>374</v>
      </c>
      <c r="B130" s="8" t="s">
        <v>370</v>
      </c>
      <c r="C130" s="8" t="s">
        <v>57</v>
      </c>
      <c r="D130" s="158">
        <v>1</v>
      </c>
      <c r="E130" s="159">
        <v>405.93708967677014</v>
      </c>
      <c r="F130" s="160">
        <v>0.65</v>
      </c>
      <c r="G130" s="160">
        <v>1</v>
      </c>
      <c r="H130" s="165" t="s">
        <v>375</v>
      </c>
      <c r="I130" s="10" t="s">
        <v>54</v>
      </c>
      <c r="J130" s="152">
        <v>3</v>
      </c>
      <c r="K130" s="153"/>
      <c r="L130" s="8" t="s">
        <v>268</v>
      </c>
      <c r="M130" s="10" t="s">
        <v>357</v>
      </c>
    </row>
    <row r="131" spans="1:14" ht="36">
      <c r="A131" s="8" t="s">
        <v>374</v>
      </c>
      <c r="B131" s="8" t="s">
        <v>371</v>
      </c>
      <c r="C131" s="8" t="s">
        <v>57</v>
      </c>
      <c r="D131" s="158">
        <v>1</v>
      </c>
      <c r="E131" s="159">
        <v>320.03459359999999</v>
      </c>
      <c r="F131" s="160">
        <v>0.88</v>
      </c>
      <c r="G131" s="160">
        <v>0.88</v>
      </c>
      <c r="H131" s="168" t="s">
        <v>375</v>
      </c>
      <c r="I131" s="10" t="s">
        <v>54</v>
      </c>
      <c r="J131" s="152">
        <v>7</v>
      </c>
      <c r="K131" s="153"/>
      <c r="L131" s="8" t="s">
        <v>268</v>
      </c>
      <c r="M131" s="10" t="s">
        <v>357</v>
      </c>
    </row>
    <row r="132" spans="1:14" ht="36">
      <c r="A132" s="8" t="s">
        <v>374</v>
      </c>
      <c r="B132" s="8" t="s">
        <v>372</v>
      </c>
      <c r="C132" s="8" t="s">
        <v>12</v>
      </c>
      <c r="D132" s="158">
        <v>1.65</v>
      </c>
      <c r="E132" s="159">
        <v>54.403540110000002</v>
      </c>
      <c r="F132" s="160">
        <v>0.36</v>
      </c>
      <c r="G132" s="160">
        <v>1</v>
      </c>
      <c r="H132" s="165" t="s">
        <v>375</v>
      </c>
      <c r="I132" s="10" t="s">
        <v>54</v>
      </c>
      <c r="J132" s="152">
        <v>7</v>
      </c>
      <c r="K132" s="153"/>
      <c r="L132" s="8" t="s">
        <v>268</v>
      </c>
      <c r="M132" s="10" t="s">
        <v>357</v>
      </c>
    </row>
    <row r="133" spans="1:14" ht="36">
      <c r="A133" s="8" t="s">
        <v>374</v>
      </c>
      <c r="B133" s="8" t="s">
        <v>376</v>
      </c>
      <c r="C133" s="8" t="s">
        <v>57</v>
      </c>
      <c r="D133" s="158">
        <v>1</v>
      </c>
      <c r="E133" s="159">
        <v>346.4138345175399</v>
      </c>
      <c r="F133" s="160">
        <v>0</v>
      </c>
      <c r="G133" s="160">
        <v>0</v>
      </c>
      <c r="H133" s="165" t="s">
        <v>375</v>
      </c>
      <c r="I133" s="10" t="s">
        <v>54</v>
      </c>
      <c r="J133" s="152">
        <v>5</v>
      </c>
      <c r="K133" s="153"/>
      <c r="L133" s="8" t="s">
        <v>268</v>
      </c>
      <c r="M133" s="10" t="s">
        <v>357</v>
      </c>
    </row>
    <row r="134" spans="1:14" ht="36">
      <c r="A134" s="8" t="s">
        <v>374</v>
      </c>
      <c r="B134" s="8" t="s">
        <v>377</v>
      </c>
      <c r="C134" s="8" t="s">
        <v>57</v>
      </c>
      <c r="D134" s="158">
        <v>1</v>
      </c>
      <c r="E134" s="159">
        <v>288.07948569393005</v>
      </c>
      <c r="F134" s="160">
        <v>0</v>
      </c>
      <c r="G134" s="160">
        <v>0</v>
      </c>
      <c r="H134" s="165" t="s">
        <v>375</v>
      </c>
      <c r="I134" s="10" t="s">
        <v>54</v>
      </c>
      <c r="J134" s="152">
        <v>5</v>
      </c>
      <c r="K134" s="153"/>
      <c r="L134" s="8" t="s">
        <v>268</v>
      </c>
      <c r="M134" s="10" t="s">
        <v>357</v>
      </c>
    </row>
    <row r="135" spans="1:14" ht="36">
      <c r="A135" s="8" t="s">
        <v>374</v>
      </c>
      <c r="B135" s="8" t="s">
        <v>378</v>
      </c>
      <c r="C135" s="8" t="s">
        <v>57</v>
      </c>
      <c r="D135" s="158">
        <v>1</v>
      </c>
      <c r="E135" s="159">
        <v>189.52974883928999</v>
      </c>
      <c r="F135" s="160">
        <v>0.65</v>
      </c>
      <c r="G135" s="160">
        <v>1</v>
      </c>
      <c r="H135" s="165" t="s">
        <v>375</v>
      </c>
      <c r="I135" s="10" t="s">
        <v>54</v>
      </c>
      <c r="J135" s="152">
        <v>5</v>
      </c>
      <c r="K135" s="153"/>
      <c r="L135" s="8" t="s">
        <v>268</v>
      </c>
      <c r="M135" s="10" t="s">
        <v>357</v>
      </c>
    </row>
    <row r="136" spans="1:14" ht="36">
      <c r="A136" s="8" t="s">
        <v>374</v>
      </c>
      <c r="B136" s="8" t="s">
        <v>373</v>
      </c>
      <c r="C136" s="8" t="s">
        <v>57</v>
      </c>
      <c r="D136" s="158">
        <v>1</v>
      </c>
      <c r="E136" s="159">
        <v>41.822123349999998</v>
      </c>
      <c r="F136" s="160">
        <v>0</v>
      </c>
      <c r="G136" s="160">
        <v>0</v>
      </c>
      <c r="H136" s="111" t="s">
        <v>375</v>
      </c>
      <c r="I136" s="10" t="s">
        <v>54</v>
      </c>
      <c r="J136" s="152">
        <v>4</v>
      </c>
      <c r="K136" s="153"/>
      <c r="L136" s="8" t="s">
        <v>268</v>
      </c>
      <c r="M136" s="10" t="s">
        <v>357</v>
      </c>
    </row>
    <row r="137" spans="1:14" ht="36">
      <c r="A137" s="8" t="s">
        <v>374</v>
      </c>
      <c r="B137" s="8" t="s">
        <v>355</v>
      </c>
      <c r="C137" s="8" t="s">
        <v>57</v>
      </c>
      <c r="D137" s="158">
        <v>15</v>
      </c>
      <c r="E137" s="159">
        <v>118.56733669862</v>
      </c>
      <c r="F137" s="160">
        <v>0.86</v>
      </c>
      <c r="G137" s="160">
        <v>1</v>
      </c>
      <c r="H137" s="165" t="s">
        <v>375</v>
      </c>
      <c r="I137" s="10" t="s">
        <v>54</v>
      </c>
      <c r="J137" s="152">
        <v>1</v>
      </c>
      <c r="K137" s="153"/>
      <c r="L137" s="8" t="s">
        <v>268</v>
      </c>
      <c r="M137" s="10" t="s">
        <v>357</v>
      </c>
    </row>
    <row r="138" spans="1:14" ht="36">
      <c r="A138" s="8" t="s">
        <v>369</v>
      </c>
      <c r="B138" s="8" t="s">
        <v>363</v>
      </c>
      <c r="C138" s="8" t="s">
        <v>12</v>
      </c>
      <c r="D138" s="158">
        <v>0.54</v>
      </c>
      <c r="E138" s="158">
        <v>22.7160982732</v>
      </c>
      <c r="F138" s="160">
        <v>0</v>
      </c>
      <c r="G138" s="160">
        <v>0</v>
      </c>
      <c r="H138" s="8" t="s">
        <v>368</v>
      </c>
      <c r="I138" s="10" t="s">
        <v>54</v>
      </c>
      <c r="J138" s="152">
        <v>11</v>
      </c>
      <c r="K138" s="153"/>
      <c r="L138" s="8" t="s">
        <v>270</v>
      </c>
      <c r="M138" s="10" t="s">
        <v>357</v>
      </c>
    </row>
    <row r="139" spans="1:14" ht="36">
      <c r="A139" s="8" t="s">
        <v>369</v>
      </c>
      <c r="B139" s="8" t="s">
        <v>364</v>
      </c>
      <c r="C139" s="8" t="s">
        <v>12</v>
      </c>
      <c r="D139" s="158">
        <v>3.96</v>
      </c>
      <c r="E139" s="158">
        <v>71.526410010000006</v>
      </c>
      <c r="F139" s="160">
        <v>0</v>
      </c>
      <c r="G139" s="160">
        <v>0</v>
      </c>
      <c r="H139" s="8" t="s">
        <v>368</v>
      </c>
      <c r="I139" s="10" t="s">
        <v>54</v>
      </c>
      <c r="J139" s="152">
        <v>7</v>
      </c>
      <c r="K139" s="153"/>
      <c r="L139" s="8" t="s">
        <v>270</v>
      </c>
      <c r="M139" s="10" t="s">
        <v>357</v>
      </c>
    </row>
    <row r="140" spans="1:14" ht="36">
      <c r="A140" s="8" t="s">
        <v>369</v>
      </c>
      <c r="B140" s="8" t="s">
        <v>365</v>
      </c>
      <c r="C140" s="8" t="s">
        <v>12</v>
      </c>
      <c r="D140" s="158">
        <v>2.1</v>
      </c>
      <c r="E140" s="158">
        <v>12.72235877</v>
      </c>
      <c r="F140" s="160">
        <v>0</v>
      </c>
      <c r="G140" s="160">
        <v>0</v>
      </c>
      <c r="H140" s="8" t="s">
        <v>368</v>
      </c>
      <c r="I140" s="10" t="s">
        <v>54</v>
      </c>
      <c r="J140" s="152">
        <v>7</v>
      </c>
      <c r="K140" s="153"/>
      <c r="L140" s="8" t="s">
        <v>270</v>
      </c>
      <c r="M140" s="10" t="s">
        <v>357</v>
      </c>
    </row>
    <row r="141" spans="1:14" ht="36">
      <c r="A141" s="8" t="s">
        <v>369</v>
      </c>
      <c r="B141" s="8" t="s">
        <v>366</v>
      </c>
      <c r="C141" s="8" t="s">
        <v>12</v>
      </c>
      <c r="D141" s="158">
        <v>1.1399999999999999</v>
      </c>
      <c r="E141" s="158">
        <v>16.387823999999998</v>
      </c>
      <c r="F141" s="160">
        <v>0</v>
      </c>
      <c r="G141" s="160">
        <v>0</v>
      </c>
      <c r="H141" s="8" t="s">
        <v>368</v>
      </c>
      <c r="I141" s="10" t="s">
        <v>54</v>
      </c>
      <c r="J141" s="152">
        <v>7</v>
      </c>
      <c r="K141" s="153"/>
      <c r="L141" s="8" t="s">
        <v>270</v>
      </c>
      <c r="M141" s="10" t="s">
        <v>357</v>
      </c>
    </row>
    <row r="142" spans="1:14" ht="36">
      <c r="A142" s="68" t="s">
        <v>369</v>
      </c>
      <c r="B142" s="68" t="s">
        <v>367</v>
      </c>
      <c r="C142" s="8" t="s">
        <v>12</v>
      </c>
      <c r="D142" s="68">
        <v>15.5</v>
      </c>
      <c r="E142" s="177">
        <v>367.318307</v>
      </c>
      <c r="F142" s="178">
        <v>0</v>
      </c>
      <c r="G142" s="178">
        <v>0</v>
      </c>
      <c r="H142" s="68" t="s">
        <v>368</v>
      </c>
      <c r="I142" s="68" t="s">
        <v>54</v>
      </c>
      <c r="J142" s="68">
        <v>7</v>
      </c>
      <c r="K142" s="68"/>
      <c r="L142" s="68" t="s">
        <v>270</v>
      </c>
      <c r="M142" s="68" t="s">
        <v>357</v>
      </c>
    </row>
    <row r="143" spans="1:14" ht="39.6" customHeight="1">
      <c r="A143" s="68" t="s">
        <v>565</v>
      </c>
      <c r="B143" s="68" t="s">
        <v>563</v>
      </c>
      <c r="C143" s="8" t="s">
        <v>57</v>
      </c>
      <c r="D143" s="68">
        <v>1</v>
      </c>
      <c r="E143" s="177">
        <v>156.62</v>
      </c>
      <c r="F143" s="178">
        <v>0</v>
      </c>
      <c r="G143" s="178">
        <v>1</v>
      </c>
      <c r="H143" s="8" t="s">
        <v>534</v>
      </c>
      <c r="I143" s="68" t="s">
        <v>54</v>
      </c>
      <c r="J143" s="68">
        <v>3</v>
      </c>
      <c r="K143" s="18"/>
      <c r="L143" s="68" t="s">
        <v>270</v>
      </c>
      <c r="M143" s="68" t="s">
        <v>357</v>
      </c>
      <c r="N143" s="16"/>
    </row>
    <row r="144" spans="1:14" ht="35.4" customHeight="1">
      <c r="A144" s="68" t="s">
        <v>565</v>
      </c>
      <c r="B144" s="68" t="s">
        <v>564</v>
      </c>
      <c r="C144" s="8" t="s">
        <v>57</v>
      </c>
      <c r="D144" s="68">
        <v>1</v>
      </c>
      <c r="E144" s="177">
        <v>148</v>
      </c>
      <c r="F144" s="178">
        <v>0</v>
      </c>
      <c r="G144" s="178">
        <v>1</v>
      </c>
      <c r="H144" s="8" t="s">
        <v>534</v>
      </c>
      <c r="I144" s="68" t="s">
        <v>54</v>
      </c>
      <c r="J144" s="68">
        <v>3</v>
      </c>
      <c r="K144" s="18"/>
      <c r="L144" s="68" t="s">
        <v>270</v>
      </c>
      <c r="M144" s="68" t="s">
        <v>357</v>
      </c>
      <c r="N144" s="16"/>
    </row>
    <row r="145" spans="1:14" ht="22.95" customHeight="1">
      <c r="A145" s="68" t="s">
        <v>565</v>
      </c>
      <c r="B145" s="8" t="s">
        <v>566</v>
      </c>
      <c r="C145" s="8" t="s">
        <v>57</v>
      </c>
      <c r="D145" s="68">
        <v>1</v>
      </c>
      <c r="E145" s="177">
        <v>41.88</v>
      </c>
      <c r="F145" s="178">
        <v>0</v>
      </c>
      <c r="G145" s="178">
        <v>1</v>
      </c>
      <c r="H145" s="8" t="s">
        <v>534</v>
      </c>
      <c r="I145" s="68" t="s">
        <v>54</v>
      </c>
      <c r="J145" s="18">
        <v>4</v>
      </c>
      <c r="K145" s="18"/>
      <c r="L145" s="68" t="s">
        <v>270</v>
      </c>
      <c r="M145" s="68" t="s">
        <v>357</v>
      </c>
      <c r="N145" s="16"/>
    </row>
    <row r="146" spans="1:14" ht="22.95" customHeight="1">
      <c r="A146" s="68" t="s">
        <v>565</v>
      </c>
      <c r="B146" s="8" t="s">
        <v>567</v>
      </c>
      <c r="C146" s="8" t="s">
        <v>57</v>
      </c>
      <c r="D146" s="8">
        <v>1</v>
      </c>
      <c r="E146" s="177">
        <v>140.87</v>
      </c>
      <c r="F146" s="178">
        <v>0</v>
      </c>
      <c r="G146" s="178">
        <v>1</v>
      </c>
      <c r="H146" s="8" t="s">
        <v>534</v>
      </c>
      <c r="I146" s="68" t="s">
        <v>54</v>
      </c>
      <c r="J146" s="18">
        <v>5</v>
      </c>
      <c r="K146" s="18"/>
      <c r="L146" s="68" t="s">
        <v>270</v>
      </c>
      <c r="M146" s="68" t="s">
        <v>357</v>
      </c>
      <c r="N146" s="16"/>
    </row>
    <row r="147" spans="1:14" ht="22.95" customHeight="1">
      <c r="A147" s="8" t="s">
        <v>565</v>
      </c>
      <c r="B147" s="8" t="s">
        <v>568</v>
      </c>
      <c r="C147" s="8" t="s">
        <v>57</v>
      </c>
      <c r="D147" s="8">
        <v>1</v>
      </c>
      <c r="E147" s="158">
        <v>407.31</v>
      </c>
      <c r="F147" s="160">
        <v>0</v>
      </c>
      <c r="G147" s="160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" customHeight="1">
      <c r="B148" s="179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4.4"/>
  <cols>
    <col min="2" max="2" width="19.6640625" customWidth="1"/>
    <col min="3" max="3" width="51.44140625" style="22" customWidth="1"/>
    <col min="4" max="4" width="15.33203125" customWidth="1"/>
    <col min="5" max="5" width="18.6640625" customWidth="1"/>
    <col min="6" max="7" width="16" customWidth="1"/>
    <col min="8" max="8" width="29.33203125" customWidth="1"/>
    <col min="9" max="9" width="22.33203125" customWidth="1"/>
    <col min="10" max="12" width="24.33203125" customWidth="1"/>
    <col min="13" max="13" width="33.33203125" customWidth="1"/>
    <col min="14" max="14" width="18.33203125" customWidth="1"/>
    <col min="15" max="15" width="31.6640625" customWidth="1"/>
    <col min="16" max="16" width="15.5546875" customWidth="1"/>
  </cols>
  <sheetData>
    <row r="1" spans="1:15" ht="63">
      <c r="A1" s="30" t="s">
        <v>78</v>
      </c>
      <c r="B1" s="30" t="s">
        <v>0</v>
      </c>
      <c r="C1" s="30" t="s">
        <v>79</v>
      </c>
      <c r="D1" s="30" t="s">
        <v>90</v>
      </c>
      <c r="E1" s="30" t="s">
        <v>91</v>
      </c>
      <c r="F1" s="30" t="s">
        <v>80</v>
      </c>
      <c r="G1" s="30" t="s">
        <v>81</v>
      </c>
      <c r="H1" s="30" t="s">
        <v>82</v>
      </c>
      <c r="I1" s="30" t="s">
        <v>77</v>
      </c>
      <c r="J1" s="30" t="s">
        <v>93</v>
      </c>
      <c r="K1" s="30" t="s">
        <v>85</v>
      </c>
      <c r="L1" s="30" t="s">
        <v>94</v>
      </c>
      <c r="M1" s="30" t="s">
        <v>83</v>
      </c>
      <c r="N1" s="30" t="s">
        <v>84</v>
      </c>
      <c r="O1" s="31" t="s">
        <v>96</v>
      </c>
    </row>
    <row r="2" spans="1:15" s="28" customFormat="1" ht="45.75" customHeight="1">
      <c r="A2" s="23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3" t="s">
        <v>86</v>
      </c>
      <c r="N2" s="23"/>
      <c r="O2" s="9" t="s">
        <v>97</v>
      </c>
    </row>
    <row r="3" spans="1:15" s="28" customFormat="1" ht="46.5" customHeight="1">
      <c r="A3" s="23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3" t="s">
        <v>87</v>
      </c>
      <c r="N3" s="23"/>
      <c r="O3" s="9" t="s">
        <v>98</v>
      </c>
    </row>
    <row r="4" spans="1:15" s="28" customFormat="1" ht="34.5" customHeight="1">
      <c r="A4" s="23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3"/>
      <c r="N4" s="23"/>
      <c r="O4" s="25"/>
    </row>
    <row r="5" spans="1:15" s="28" customFormat="1" ht="34.5" customHeight="1">
      <c r="A5" s="23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3"/>
      <c r="N5" s="23"/>
      <c r="O5" s="25"/>
    </row>
    <row r="6" spans="1:15" s="28" customFormat="1" ht="34.5" customHeight="1">
      <c r="A6" s="23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3"/>
      <c r="N6" s="23"/>
      <c r="O6" s="25"/>
    </row>
    <row r="7" spans="1:15" s="28" customFormat="1" ht="34.5" customHeight="1">
      <c r="A7" s="23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3"/>
      <c r="N7" s="23"/>
      <c r="O7" s="25"/>
    </row>
    <row r="8" spans="1:15" s="28" customFormat="1" ht="34.5" customHeight="1">
      <c r="A8" s="23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4" t="s">
        <v>88</v>
      </c>
      <c r="N8" s="23"/>
      <c r="O8" s="23"/>
    </row>
    <row r="9" spans="1:15" s="28" customFormat="1" ht="34.5" customHeight="1">
      <c r="A9" s="23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3"/>
      <c r="N9" s="23"/>
      <c r="O9" s="25"/>
    </row>
    <row r="10" spans="1:15" s="28" customFormat="1" ht="34.5" customHeight="1">
      <c r="A10" s="23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4" t="s">
        <v>88</v>
      </c>
      <c r="N10" s="23"/>
      <c r="O10" s="23"/>
    </row>
    <row r="11" spans="1:15" s="28" customFormat="1" ht="34.5" customHeight="1">
      <c r="A11" s="23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4" t="s">
        <v>88</v>
      </c>
      <c r="N11" s="23"/>
      <c r="O11" s="23"/>
    </row>
    <row r="12" spans="1:15" s="28" customFormat="1" ht="34.5" customHeight="1">
      <c r="A12" s="23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3" t="s">
        <v>86</v>
      </c>
      <c r="N12" s="23"/>
      <c r="O12" s="25"/>
    </row>
    <row r="13" spans="1:15" s="28" customFormat="1" ht="34.5" customHeight="1">
      <c r="A13" s="23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3" t="s">
        <v>86</v>
      </c>
      <c r="N13" s="23"/>
      <c r="O13" s="9" t="s">
        <v>98</v>
      </c>
    </row>
    <row r="14" spans="1:15" s="28" customFormat="1" ht="46.5" customHeight="1">
      <c r="A14" s="23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3" t="s">
        <v>86</v>
      </c>
      <c r="N14" s="23"/>
      <c r="O14" s="25"/>
    </row>
    <row r="15" spans="1:15" s="28" customFormat="1" ht="34.5" customHeight="1">
      <c r="A15" s="23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3" t="s">
        <v>86</v>
      </c>
      <c r="N15" s="23"/>
      <c r="O15" s="25"/>
    </row>
    <row r="16" spans="1:15" s="28" customFormat="1" ht="34.5" customHeight="1">
      <c r="A16" s="23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3"/>
      <c r="N16" s="23"/>
      <c r="O16" s="26" t="s">
        <v>101</v>
      </c>
    </row>
    <row r="17" spans="1:16" s="28" customFormat="1" ht="44.25" customHeight="1">
      <c r="A17" s="23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3"/>
      <c r="N17" s="23"/>
      <c r="O17" s="23" t="s">
        <v>102</v>
      </c>
    </row>
    <row r="18" spans="1:16" s="28" customFormat="1" ht="44.25" customHeight="1">
      <c r="A18" s="23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3"/>
      <c r="N18" s="23"/>
      <c r="O18" s="25"/>
    </row>
    <row r="19" spans="1:16" s="28" customFormat="1" ht="44.25" customHeight="1">
      <c r="A19" s="23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3"/>
      <c r="N19" s="23"/>
      <c r="O19" s="25"/>
    </row>
    <row r="20" spans="1:16" s="28" customFormat="1" ht="44.25" customHeight="1">
      <c r="A20" s="23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3"/>
      <c r="N20" s="23"/>
      <c r="O20" s="25"/>
    </row>
    <row r="21" spans="1:16" s="28" customFormat="1" ht="44.25" customHeight="1">
      <c r="A21" s="23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3"/>
      <c r="N21" s="23"/>
      <c r="O21" s="25"/>
    </row>
    <row r="22" spans="1:16" s="28" customFormat="1" ht="44.25" customHeight="1">
      <c r="A22" s="23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3"/>
      <c r="N22" s="23"/>
      <c r="O22" s="25"/>
    </row>
    <row r="23" spans="1:16" s="28" customFormat="1" ht="44.25" customHeight="1">
      <c r="A23" s="23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3" t="s">
        <v>89</v>
      </c>
      <c r="N23" s="23"/>
      <c r="O23" s="25"/>
    </row>
    <row r="24" spans="1:16" s="28" customFormat="1" ht="44.25" customHeight="1">
      <c r="A24" s="23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3" t="s">
        <v>89</v>
      </c>
      <c r="N24" s="23"/>
      <c r="O24" s="25"/>
    </row>
    <row r="25" spans="1:16" s="28" customFormat="1" ht="44.25" customHeight="1">
      <c r="A25" s="23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3" t="s">
        <v>89</v>
      </c>
      <c r="N25" s="23"/>
      <c r="O25" s="25"/>
    </row>
    <row r="26" spans="1:16" s="28" customFormat="1" ht="44.25" customHeight="1">
      <c r="A26" s="23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7">
        <f>SUM(E22:E26)</f>
        <v>9.75</v>
      </c>
      <c r="N26" s="23"/>
      <c r="O26" s="25"/>
    </row>
    <row r="27" spans="1:16" s="28" customFormat="1" ht="44.25" customHeight="1">
      <c r="A27" s="23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5"/>
      <c r="N27" s="25"/>
      <c r="O27" s="26" t="s">
        <v>103</v>
      </c>
    </row>
    <row r="28" spans="1:16" s="28" customFormat="1" ht="44.25" customHeight="1">
      <c r="A28" s="23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5"/>
      <c r="N28" s="25"/>
      <c r="O28" s="25" t="s">
        <v>104</v>
      </c>
    </row>
    <row r="29" spans="1:16" s="28" customFormat="1" ht="44.25" customHeight="1">
      <c r="A29" s="23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5"/>
      <c r="N29" s="25"/>
      <c r="O29" s="25" t="s">
        <v>104</v>
      </c>
    </row>
    <row r="30" spans="1:16" s="28" customFormat="1" ht="44.25" customHeight="1">
      <c r="A30" s="23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6"/>
      <c r="N30" s="26"/>
      <c r="O30" s="25" t="s">
        <v>104</v>
      </c>
      <c r="P30" s="29"/>
    </row>
    <row r="31" spans="1:16" s="28" customFormat="1" ht="44.25" customHeight="1">
      <c r="A31" s="23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6"/>
      <c r="N31" s="26"/>
      <c r="O31" s="26" t="s">
        <v>106</v>
      </c>
      <c r="P31" s="29"/>
    </row>
    <row r="32" spans="1:16" s="28" customFormat="1" ht="44.25" customHeight="1">
      <c r="A32" s="23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6"/>
      <c r="N32" s="26"/>
      <c r="O32" s="26"/>
      <c r="P32" s="29"/>
    </row>
    <row r="33" spans="1:16" s="28" customFormat="1" ht="44.25" customHeight="1">
      <c r="A33" s="23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6"/>
      <c r="N33" s="26"/>
      <c r="O33" s="26" t="s">
        <v>107</v>
      </c>
      <c r="P33" s="29"/>
    </row>
    <row r="34" spans="1:16" s="28" customFormat="1" ht="44.25" customHeight="1">
      <c r="A34" s="23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6"/>
      <c r="N34" s="26"/>
      <c r="O34" s="26" t="s">
        <v>108</v>
      </c>
      <c r="P34" s="29"/>
    </row>
    <row r="35" spans="1:16" s="28" customFormat="1" ht="44.25" customHeight="1">
      <c r="A35" s="23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6"/>
      <c r="N35" s="26"/>
      <c r="O35" s="26" t="s">
        <v>109</v>
      </c>
      <c r="P35" s="29"/>
    </row>
    <row r="36" spans="1:16" s="28" customFormat="1" ht="44.25" customHeight="1">
      <c r="A36" s="23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6"/>
      <c r="N36" s="26"/>
      <c r="O36" s="26" t="s">
        <v>110</v>
      </c>
      <c r="P36" s="29"/>
    </row>
    <row r="37" spans="1:16" s="28" customFormat="1" ht="44.25" customHeight="1">
      <c r="A37" s="23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6"/>
      <c r="N37" s="26"/>
      <c r="O37" s="26"/>
      <c r="P37" s="29"/>
    </row>
    <row r="38" spans="1:16" ht="44.25" customHeight="1">
      <c r="A38" s="23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5"/>
      <c r="N38" s="25"/>
      <c r="O38" s="25"/>
    </row>
    <row r="39" spans="1:16" ht="44.25" customHeight="1">
      <c r="A39" s="23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5"/>
      <c r="N39" s="25"/>
      <c r="O39" s="25" t="s">
        <v>111</v>
      </c>
    </row>
    <row r="40" spans="1:16" ht="44.25" customHeight="1">
      <c r="A40" s="23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5"/>
      <c r="N40" s="25"/>
      <c r="O40" s="25"/>
    </row>
    <row r="41" spans="1:16" ht="44.25" customHeight="1">
      <c r="A41" s="23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5"/>
      <c r="N41" s="25"/>
      <c r="O41" s="26" t="s">
        <v>112</v>
      </c>
    </row>
    <row r="42" spans="1:16" ht="44.25" customHeight="1">
      <c r="A42" s="23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5"/>
      <c r="N42" s="25"/>
      <c r="O42" s="26" t="s">
        <v>112</v>
      </c>
    </row>
    <row r="43" spans="1:16" ht="33" customHeight="1">
      <c r="A43" s="199" t="s">
        <v>92</v>
      </c>
      <c r="B43" s="200"/>
      <c r="C43" s="200"/>
      <c r="D43" s="200"/>
      <c r="E43" s="201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view="pageBreakPreview" zoomScale="55" zoomScaleNormal="100" zoomScaleSheetLayoutView="55" workbookViewId="0">
      <selection activeCell="A2" sqref="A2:M16"/>
    </sheetView>
  </sheetViews>
  <sheetFormatPr defaultRowHeight="14.4"/>
  <cols>
    <col min="1" max="1" width="48.6640625" customWidth="1"/>
    <col min="2" max="2" width="48" style="19" customWidth="1"/>
    <col min="3" max="3" width="13.6640625" style="20" customWidth="1"/>
    <col min="4" max="4" width="12" style="21" customWidth="1"/>
    <col min="5" max="5" width="14.33203125" style="19" customWidth="1"/>
    <col min="6" max="6" width="31.33203125" style="19" customWidth="1"/>
    <col min="7" max="7" width="27.5546875" style="19" customWidth="1"/>
    <col min="8" max="8" width="19.33203125" style="20" customWidth="1"/>
    <col min="9" max="9" width="15.6640625" style="19" customWidth="1"/>
    <col min="10" max="10" width="17" style="19" customWidth="1"/>
    <col min="11" max="11" width="18.33203125" style="20" customWidth="1"/>
    <col min="12" max="12" width="21.6640625" style="19" customWidth="1"/>
    <col min="13" max="13" width="15.6640625" style="19" customWidth="1"/>
    <col min="14" max="14" width="21.5546875" customWidth="1"/>
  </cols>
  <sheetData>
    <row r="1" spans="1:15" s="7" customFormat="1" ht="35.4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8"/>
      <c r="O1" s="28"/>
    </row>
    <row r="2" spans="1:15" s="41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183">
        <v>0.85</v>
      </c>
      <c r="G2" s="183">
        <v>1</v>
      </c>
      <c r="H2" s="10" t="s">
        <v>13</v>
      </c>
      <c r="I2" s="10" t="s">
        <v>14</v>
      </c>
      <c r="J2" s="10">
        <v>9</v>
      </c>
      <c r="K2" s="11"/>
      <c r="L2" s="12" t="s">
        <v>15</v>
      </c>
      <c r="M2" s="10" t="s">
        <v>16</v>
      </c>
    </row>
    <row r="3" spans="1:15" s="41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4">
        <v>212.86</v>
      </c>
      <c r="F3" s="184">
        <v>0.85</v>
      </c>
      <c r="G3" s="184">
        <v>1</v>
      </c>
      <c r="H3" s="10" t="s">
        <v>13</v>
      </c>
      <c r="I3" s="10" t="s">
        <v>14</v>
      </c>
      <c r="J3" s="10">
        <v>9</v>
      </c>
      <c r="K3" s="11"/>
      <c r="L3" s="12" t="s">
        <v>19</v>
      </c>
      <c r="M3" s="10" t="s">
        <v>16</v>
      </c>
    </row>
    <row r="4" spans="1:15" s="41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83">
        <v>0</v>
      </c>
      <c r="G4" s="183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1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83">
        <v>0.23</v>
      </c>
      <c r="G5" s="183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1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83">
        <v>1</v>
      </c>
      <c r="G6" s="183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1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83">
        <v>1</v>
      </c>
      <c r="G7" s="183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83">
        <v>1</v>
      </c>
      <c r="G8" s="183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1"/>
      <c r="O8" s="41"/>
    </row>
    <row r="9" spans="1:15" s="13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83">
        <v>1</v>
      </c>
      <c r="G9" s="183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1"/>
      <c r="O9" s="41"/>
    </row>
    <row r="10" spans="1:15" s="13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83">
        <v>1</v>
      </c>
      <c r="G10" s="183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1"/>
      <c r="O10" s="41"/>
    </row>
    <row r="11" spans="1:15" s="13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83">
        <v>0.5</v>
      </c>
      <c r="G11" s="183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1"/>
      <c r="O11" s="41"/>
    </row>
    <row r="12" spans="1:15" s="13" customFormat="1" ht="57.75" customHeight="1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83">
        <v>0</v>
      </c>
      <c r="G12" s="183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1"/>
      <c r="O12" s="41"/>
    </row>
    <row r="13" spans="1:15" s="13" customFormat="1" ht="57.75" customHeight="1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83">
        <v>0.4</v>
      </c>
      <c r="G13" s="183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1"/>
      <c r="O13" s="41"/>
    </row>
    <row r="14" spans="1:15" s="13" customFormat="1" ht="57.75" customHeight="1">
      <c r="A14" s="15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183">
        <v>1</v>
      </c>
      <c r="G14" s="183">
        <v>1</v>
      </c>
      <c r="H14" s="10" t="s">
        <v>34</v>
      </c>
      <c r="I14" s="10" t="s">
        <v>14</v>
      </c>
      <c r="J14" s="10">
        <v>9</v>
      </c>
      <c r="K14" s="11"/>
      <c r="L14" s="12" t="s">
        <v>25</v>
      </c>
      <c r="M14" s="10" t="s">
        <v>16</v>
      </c>
      <c r="N14" s="41"/>
      <c r="O14" s="41"/>
    </row>
    <row r="15" spans="1:15" s="13" customFormat="1" ht="57.75" customHeight="1">
      <c r="A15" s="15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183">
        <v>1</v>
      </c>
      <c r="G15" s="183">
        <v>1</v>
      </c>
      <c r="H15" s="10" t="s">
        <v>34</v>
      </c>
      <c r="I15" s="10" t="s">
        <v>14</v>
      </c>
      <c r="J15" s="10">
        <v>10</v>
      </c>
      <c r="K15" s="11"/>
      <c r="L15" s="12" t="s">
        <v>19</v>
      </c>
      <c r="M15" s="10" t="s">
        <v>16</v>
      </c>
      <c r="N15" s="41"/>
      <c r="O15" s="41"/>
    </row>
    <row r="16" spans="1:15" s="13" customFormat="1" ht="57.75" customHeight="1">
      <c r="A16" s="15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183">
        <v>0.95</v>
      </c>
      <c r="G16" s="183">
        <v>1</v>
      </c>
      <c r="H16" s="10" t="s">
        <v>34</v>
      </c>
      <c r="I16" s="10" t="s">
        <v>14</v>
      </c>
      <c r="J16" s="10">
        <v>2</v>
      </c>
      <c r="K16" s="11"/>
      <c r="L16" s="12" t="s">
        <v>15</v>
      </c>
      <c r="M16" s="10" t="s">
        <v>16</v>
      </c>
      <c r="N16" s="41"/>
      <c r="O16" s="41"/>
    </row>
    <row r="17" spans="1:15" s="13" customFormat="1" ht="57.75" customHeight="1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83">
        <v>0.78</v>
      </c>
      <c r="G17" s="183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1"/>
      <c r="O17" s="41"/>
    </row>
    <row r="18" spans="1:15" s="13" customFormat="1" ht="57.75" customHeight="1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83">
        <v>1</v>
      </c>
      <c r="G18" s="183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1"/>
      <c r="O18" s="41"/>
    </row>
    <row r="19" spans="1:15" s="13" customFormat="1" ht="57.75" customHeight="1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83">
        <v>0</v>
      </c>
      <c r="G19" s="183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1"/>
      <c r="O19" s="41"/>
    </row>
    <row r="20" spans="1:15" s="13" customFormat="1" ht="57.75" customHeight="1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83">
        <v>1</v>
      </c>
      <c r="G20" s="183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1"/>
      <c r="O20" s="41"/>
    </row>
    <row r="21" spans="1:15" s="13" customFormat="1" ht="57.75" customHeight="1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83">
        <v>1</v>
      </c>
      <c r="G21" s="183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1"/>
      <c r="O21" s="41"/>
    </row>
    <row r="22" spans="1:15" s="13" customFormat="1" ht="57.75" customHeight="1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83">
        <v>0.82</v>
      </c>
      <c r="G22" s="183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1"/>
      <c r="O22" s="41"/>
    </row>
    <row r="23" spans="1:15" s="13" customFormat="1" ht="57.75" customHeight="1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83">
        <v>0</v>
      </c>
      <c r="G23" s="183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1"/>
      <c r="O23" s="41"/>
    </row>
    <row r="24" spans="1:15" s="13" customFormat="1" ht="57.75" customHeight="1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83">
        <v>0.6</v>
      </c>
      <c r="G24" s="183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1"/>
      <c r="O24" s="41"/>
    </row>
    <row r="25" spans="1:15" s="13" customFormat="1" ht="57.75" customHeight="1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83">
        <v>0.85</v>
      </c>
      <c r="G25" s="183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1"/>
      <c r="O25" s="41"/>
    </row>
    <row r="26" spans="1:15" s="13" customFormat="1" ht="57.75" customHeight="1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83">
        <v>0.85</v>
      </c>
      <c r="G26" s="183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1"/>
      <c r="O26" s="41"/>
    </row>
    <row r="27" spans="1:15" s="13" customFormat="1" ht="57.75" customHeight="1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83">
        <v>0.6</v>
      </c>
      <c r="G27" s="183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1"/>
      <c r="O27" s="41"/>
    </row>
    <row r="28" spans="1:15" s="13" customFormat="1" ht="57.75" customHeight="1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83">
        <v>1</v>
      </c>
      <c r="G28" s="183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1"/>
      <c r="O28" s="41"/>
    </row>
    <row r="29" spans="1:15" s="13" customFormat="1" ht="57.75" customHeight="1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83">
        <v>1</v>
      </c>
      <c r="G29" s="183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1"/>
      <c r="O29" s="41"/>
    </row>
    <row r="30" spans="1:15" s="13" customFormat="1" ht="57.75" customHeight="1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83">
        <v>1</v>
      </c>
      <c r="G30" s="183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1"/>
      <c r="O30" s="41"/>
    </row>
    <row r="31" spans="1:15" s="13" customFormat="1" ht="57.75" customHeight="1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83">
        <v>1</v>
      </c>
      <c r="G31" s="183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1"/>
      <c r="O31" s="41"/>
    </row>
    <row r="32" spans="1:15" s="13" customFormat="1" ht="57.75" customHeight="1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83">
        <v>0</v>
      </c>
      <c r="G32" s="183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1"/>
      <c r="O32" s="41"/>
    </row>
    <row r="33" spans="1:15" s="13" customFormat="1" ht="57.75" customHeight="1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83">
        <v>1</v>
      </c>
      <c r="G33" s="183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1"/>
      <c r="O33" s="41"/>
    </row>
    <row r="34" spans="1:15" s="13" customFormat="1" ht="57.75" customHeight="1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83">
        <v>1</v>
      </c>
      <c r="G34" s="183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1"/>
      <c r="O34" s="41"/>
    </row>
    <row r="35" spans="1:15" s="13" customFormat="1" ht="57.75" customHeight="1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83">
        <v>0</v>
      </c>
      <c r="G35" s="183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1"/>
      <c r="O35" s="41"/>
    </row>
    <row r="36" spans="1:15" s="13" customFormat="1" ht="57.75" customHeight="1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83">
        <v>1</v>
      </c>
      <c r="G36" s="183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1"/>
      <c r="O36" s="41"/>
    </row>
    <row r="37" spans="1:15" s="13" customFormat="1" ht="57.75" customHeight="1">
      <c r="A37" s="15" t="s">
        <v>72</v>
      </c>
      <c r="B37" s="8" t="s">
        <v>73</v>
      </c>
      <c r="C37" s="8" t="s">
        <v>12</v>
      </c>
      <c r="D37" s="9">
        <v>15</v>
      </c>
      <c r="E37" s="9">
        <v>654.80263279999997</v>
      </c>
      <c r="F37" s="183">
        <v>1</v>
      </c>
      <c r="G37" s="183">
        <v>1</v>
      </c>
      <c r="H37" s="10" t="s">
        <v>74</v>
      </c>
      <c r="I37" s="10" t="s">
        <v>54</v>
      </c>
      <c r="J37" s="10">
        <v>7</v>
      </c>
      <c r="K37" s="11"/>
      <c r="L37" s="12" t="s">
        <v>75</v>
      </c>
      <c r="M37" s="10" t="s">
        <v>16</v>
      </c>
      <c r="N37" s="41"/>
      <c r="O37" s="41"/>
    </row>
    <row r="38" spans="1:15" s="13" customFormat="1" ht="57.75" customHeight="1">
      <c r="A38" s="15" t="s">
        <v>72</v>
      </c>
      <c r="B38" s="8" t="s">
        <v>76</v>
      </c>
      <c r="C38" s="8" t="s">
        <v>12</v>
      </c>
      <c r="D38" s="9">
        <v>9</v>
      </c>
      <c r="E38" s="9">
        <v>238.87413699999999</v>
      </c>
      <c r="F38" s="183">
        <v>1</v>
      </c>
      <c r="G38" s="183">
        <v>0</v>
      </c>
      <c r="H38" s="10" t="s">
        <v>74</v>
      </c>
      <c r="I38" s="10" t="s">
        <v>54</v>
      </c>
      <c r="J38" s="10">
        <v>7</v>
      </c>
      <c r="K38" s="11"/>
      <c r="L38" s="12" t="s">
        <v>75</v>
      </c>
      <c r="M38" s="10" t="s">
        <v>16</v>
      </c>
      <c r="N38" s="41"/>
      <c r="O38" s="41"/>
    </row>
    <row r="39" spans="1:15" s="13" customFormat="1" ht="57.75" customHeight="1">
      <c r="A39" s="15" t="s">
        <v>570</v>
      </c>
      <c r="B39" s="8" t="s">
        <v>569</v>
      </c>
      <c r="C39" s="8" t="s">
        <v>37</v>
      </c>
      <c r="D39" s="9">
        <v>1</v>
      </c>
      <c r="E39" s="9">
        <v>289.74</v>
      </c>
      <c r="F39" s="183">
        <v>0.6</v>
      </c>
      <c r="G39" s="183">
        <v>1</v>
      </c>
      <c r="H39" s="10" t="s">
        <v>580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1"/>
      <c r="O39" s="41"/>
    </row>
    <row r="40" spans="1:15" s="13" customFormat="1" ht="57.75" customHeight="1">
      <c r="A40" s="15" t="s">
        <v>570</v>
      </c>
      <c r="B40" s="8" t="s">
        <v>571</v>
      </c>
      <c r="C40" s="8" t="s">
        <v>37</v>
      </c>
      <c r="D40" s="9">
        <v>1</v>
      </c>
      <c r="E40" s="9">
        <v>239.88</v>
      </c>
      <c r="F40" s="183">
        <v>0.25</v>
      </c>
      <c r="G40" s="183">
        <v>1</v>
      </c>
      <c r="H40" s="10" t="s">
        <v>580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1"/>
      <c r="O40" s="41"/>
    </row>
    <row r="41" spans="1:15" s="13" customFormat="1" ht="57.75" customHeight="1">
      <c r="A41" s="15" t="s">
        <v>570</v>
      </c>
      <c r="B41" s="8" t="s">
        <v>572</v>
      </c>
      <c r="C41" s="8" t="s">
        <v>37</v>
      </c>
      <c r="D41" s="9">
        <v>1</v>
      </c>
      <c r="E41" s="9">
        <v>62.22</v>
      </c>
      <c r="F41" s="183">
        <v>0</v>
      </c>
      <c r="G41" s="183">
        <v>1</v>
      </c>
      <c r="H41" s="10" t="s">
        <v>580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1"/>
      <c r="O41" s="41"/>
    </row>
    <row r="42" spans="1:15" s="13" customFormat="1" ht="57.75" customHeight="1">
      <c r="A42" s="15" t="s">
        <v>570</v>
      </c>
      <c r="B42" s="8" t="s">
        <v>573</v>
      </c>
      <c r="C42" s="8" t="s">
        <v>37</v>
      </c>
      <c r="D42" s="9">
        <v>1</v>
      </c>
      <c r="E42" s="9">
        <v>62.22</v>
      </c>
      <c r="F42" s="183">
        <v>0</v>
      </c>
      <c r="G42" s="183">
        <v>1</v>
      </c>
      <c r="H42" s="10" t="s">
        <v>580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1"/>
      <c r="O42" s="41"/>
    </row>
    <row r="43" spans="1:15" s="13" customFormat="1" ht="57.75" customHeight="1">
      <c r="A43" s="15" t="s">
        <v>570</v>
      </c>
      <c r="B43" s="8" t="s">
        <v>574</v>
      </c>
      <c r="C43" s="8" t="s">
        <v>37</v>
      </c>
      <c r="D43" s="9">
        <v>1</v>
      </c>
      <c r="E43" s="9">
        <v>62.22</v>
      </c>
      <c r="F43" s="183">
        <v>0</v>
      </c>
      <c r="G43" s="183">
        <v>1</v>
      </c>
      <c r="H43" s="10" t="s">
        <v>580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1"/>
      <c r="O43" s="41"/>
    </row>
    <row r="44" spans="1:15" s="13" customFormat="1" ht="57.75" customHeight="1">
      <c r="A44" s="15" t="s">
        <v>570</v>
      </c>
      <c r="B44" s="8" t="s">
        <v>575</v>
      </c>
      <c r="C44" s="8" t="s">
        <v>37</v>
      </c>
      <c r="D44" s="9">
        <v>1</v>
      </c>
      <c r="E44" s="9">
        <v>62.22</v>
      </c>
      <c r="F44" s="183">
        <v>0</v>
      </c>
      <c r="G44" s="183">
        <v>1</v>
      </c>
      <c r="H44" s="10" t="s">
        <v>580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1"/>
      <c r="O44" s="41"/>
    </row>
    <row r="45" spans="1:15" s="13" customFormat="1" ht="57.75" customHeight="1">
      <c r="A45" s="15" t="s">
        <v>570</v>
      </c>
      <c r="B45" s="8" t="s">
        <v>576</v>
      </c>
      <c r="C45" s="8" t="s">
        <v>37</v>
      </c>
      <c r="D45" s="9">
        <v>1</v>
      </c>
      <c r="E45" s="9">
        <v>62.22</v>
      </c>
      <c r="F45" s="183">
        <v>0</v>
      </c>
      <c r="G45" s="183">
        <v>1</v>
      </c>
      <c r="H45" s="10" t="s">
        <v>580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1"/>
      <c r="O45" s="41"/>
    </row>
    <row r="46" spans="1:15" s="13" customFormat="1" ht="57.75" customHeight="1">
      <c r="A46" s="15" t="s">
        <v>570</v>
      </c>
      <c r="B46" s="15" t="s">
        <v>577</v>
      </c>
      <c r="C46" s="158" t="s">
        <v>37</v>
      </c>
      <c r="D46" s="154">
        <v>1</v>
      </c>
      <c r="E46" s="9">
        <v>12.18</v>
      </c>
      <c r="F46" s="183">
        <v>0</v>
      </c>
      <c r="G46" s="183">
        <v>1</v>
      </c>
      <c r="H46" s="10" t="s">
        <v>580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1"/>
      <c r="O46" s="41"/>
    </row>
    <row r="47" spans="1:15" s="13" customFormat="1" ht="57.75" customHeight="1">
      <c r="A47" s="15" t="s">
        <v>570</v>
      </c>
      <c r="B47" s="15" t="s">
        <v>578</v>
      </c>
      <c r="C47" s="158" t="s">
        <v>37</v>
      </c>
      <c r="D47" s="154">
        <v>1</v>
      </c>
      <c r="E47" s="9">
        <v>12.18</v>
      </c>
      <c r="F47" s="183">
        <v>0</v>
      </c>
      <c r="G47" s="183">
        <v>1</v>
      </c>
      <c r="H47" s="10" t="s">
        <v>580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1"/>
      <c r="O47" s="41"/>
    </row>
    <row r="48" spans="1:15" ht="54.75" customHeight="1">
      <c r="A48" s="15" t="s">
        <v>570</v>
      </c>
      <c r="B48" s="15" t="s">
        <v>579</v>
      </c>
      <c r="C48" s="158" t="s">
        <v>37</v>
      </c>
      <c r="D48" s="154">
        <v>1</v>
      </c>
      <c r="E48" s="9">
        <v>12.18</v>
      </c>
      <c r="F48" s="183">
        <v>0</v>
      </c>
      <c r="G48" s="183">
        <v>1</v>
      </c>
      <c r="H48" s="10" t="s">
        <v>580</v>
      </c>
      <c r="I48" s="10" t="s">
        <v>54</v>
      </c>
      <c r="J48" s="10">
        <v>1</v>
      </c>
      <c r="K48" s="185"/>
      <c r="L48" s="12" t="s">
        <v>277</v>
      </c>
      <c r="M48" s="10" t="s">
        <v>16</v>
      </c>
      <c r="N48" s="28"/>
      <c r="O48" s="28"/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view="pageBreakPreview" topLeftCell="A55" zoomScale="85" zoomScaleNormal="100" zoomScaleSheetLayoutView="85" workbookViewId="0">
      <selection activeCell="A2" sqref="A2:M61"/>
    </sheetView>
  </sheetViews>
  <sheetFormatPr defaultRowHeight="14.4"/>
  <cols>
    <col min="1" max="1" width="48.6640625" customWidth="1"/>
    <col min="2" max="2" width="48" style="19" customWidth="1"/>
    <col min="3" max="3" width="13.6640625" style="20" customWidth="1"/>
    <col min="4" max="4" width="12" style="21" customWidth="1"/>
    <col min="5" max="5" width="14.33203125" style="19" customWidth="1"/>
    <col min="6" max="6" width="38.6640625" style="19" customWidth="1"/>
    <col min="7" max="7" width="36.109375" style="20" customWidth="1"/>
    <col min="8" max="8" width="32.88671875" style="19" customWidth="1"/>
    <col min="9" max="9" width="13.5546875" style="19" customWidth="1"/>
    <col min="10" max="10" width="18.33203125" style="20" customWidth="1"/>
    <col min="11" max="11" width="21.6640625" style="19" customWidth="1"/>
    <col min="12" max="12" width="15.6640625" style="19" customWidth="1"/>
    <col min="13" max="13" width="23.44140625" style="64" customWidth="1"/>
  </cols>
  <sheetData>
    <row r="1" spans="1:14" ht="48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5" t="s">
        <v>9</v>
      </c>
      <c r="N1" s="28"/>
    </row>
    <row r="2" spans="1:14" s="13" customFormat="1" ht="39.6" customHeight="1">
      <c r="A2" s="8" t="s">
        <v>313</v>
      </c>
      <c r="B2" s="8" t="s">
        <v>180</v>
      </c>
      <c r="C2" s="8" t="s">
        <v>18</v>
      </c>
      <c r="D2" s="158">
        <v>33.848999999999997</v>
      </c>
      <c r="E2" s="158">
        <v>867.33</v>
      </c>
      <c r="F2" s="46">
        <v>0.57999999999999996</v>
      </c>
      <c r="G2" s="46">
        <v>1</v>
      </c>
      <c r="H2" s="10" t="s">
        <v>314</v>
      </c>
      <c r="I2" s="152" t="s">
        <v>54</v>
      </c>
      <c r="J2" s="155">
        <v>11</v>
      </c>
      <c r="K2" s="12"/>
      <c r="L2" s="10" t="s">
        <v>277</v>
      </c>
      <c r="M2" s="24" t="s">
        <v>304</v>
      </c>
      <c r="N2" s="41"/>
    </row>
    <row r="3" spans="1:14" s="13" customFormat="1" ht="39.6" customHeight="1">
      <c r="A3" s="8" t="s">
        <v>313</v>
      </c>
      <c r="B3" s="8" t="s">
        <v>319</v>
      </c>
      <c r="C3" s="8" t="s">
        <v>18</v>
      </c>
      <c r="D3" s="158">
        <v>1.48</v>
      </c>
      <c r="E3" s="158">
        <v>18.828721420000001</v>
      </c>
      <c r="F3" s="46">
        <v>0.84</v>
      </c>
      <c r="G3" s="46">
        <v>1</v>
      </c>
      <c r="H3" s="10" t="s">
        <v>314</v>
      </c>
      <c r="I3" s="152" t="s">
        <v>54</v>
      </c>
      <c r="J3" s="155">
        <v>7</v>
      </c>
      <c r="K3" s="12"/>
      <c r="L3" s="10" t="s">
        <v>277</v>
      </c>
      <c r="M3" s="24" t="s">
        <v>304</v>
      </c>
      <c r="N3" s="41"/>
    </row>
    <row r="4" spans="1:14" s="13" customFormat="1" ht="39.6" customHeight="1">
      <c r="A4" s="8" t="s">
        <v>313</v>
      </c>
      <c r="B4" s="8" t="s">
        <v>318</v>
      </c>
      <c r="C4" s="8" t="s">
        <v>18</v>
      </c>
      <c r="D4" s="158">
        <v>1.4379999999999999</v>
      </c>
      <c r="E4" s="158">
        <v>32.028825480000002</v>
      </c>
      <c r="F4" s="46">
        <v>0.84</v>
      </c>
      <c r="G4" s="46">
        <v>1</v>
      </c>
      <c r="H4" s="10" t="s">
        <v>314</v>
      </c>
      <c r="I4" s="152" t="s">
        <v>54</v>
      </c>
      <c r="J4" s="155">
        <v>7</v>
      </c>
      <c r="K4" s="12"/>
      <c r="L4" s="10" t="s">
        <v>277</v>
      </c>
      <c r="M4" s="24" t="s">
        <v>304</v>
      </c>
      <c r="N4" s="41"/>
    </row>
    <row r="5" spans="1:14" s="13" customFormat="1" ht="39.6" customHeight="1">
      <c r="A5" s="8" t="s">
        <v>313</v>
      </c>
      <c r="B5" s="8" t="s">
        <v>317</v>
      </c>
      <c r="C5" s="8" t="s">
        <v>18</v>
      </c>
      <c r="D5" s="158">
        <v>1.56</v>
      </c>
      <c r="E5" s="158">
        <v>41.048906299999999</v>
      </c>
      <c r="F5" s="46">
        <v>0.84</v>
      </c>
      <c r="G5" s="46">
        <v>1</v>
      </c>
      <c r="H5" s="10" t="s">
        <v>314</v>
      </c>
      <c r="I5" s="152" t="s">
        <v>54</v>
      </c>
      <c r="J5" s="155">
        <v>7</v>
      </c>
      <c r="K5" s="12"/>
      <c r="L5" s="10" t="s">
        <v>277</v>
      </c>
      <c r="M5" s="24" t="s">
        <v>304</v>
      </c>
      <c r="N5" s="41"/>
    </row>
    <row r="6" spans="1:14" s="13" customFormat="1" ht="39.6" customHeight="1">
      <c r="A6" s="8" t="s">
        <v>313</v>
      </c>
      <c r="B6" s="8" t="s">
        <v>320</v>
      </c>
      <c r="C6" s="8" t="s">
        <v>12</v>
      </c>
      <c r="D6" s="158">
        <v>3.2</v>
      </c>
      <c r="E6" s="158">
        <v>176.47453530000001</v>
      </c>
      <c r="F6" s="46">
        <v>0.84</v>
      </c>
      <c r="G6" s="46">
        <v>1</v>
      </c>
      <c r="H6" s="10" t="s">
        <v>314</v>
      </c>
      <c r="I6" s="152" t="s">
        <v>54</v>
      </c>
      <c r="J6" s="155">
        <v>7</v>
      </c>
      <c r="K6" s="12"/>
      <c r="L6" s="10" t="s">
        <v>277</v>
      </c>
      <c r="M6" s="24" t="s">
        <v>304</v>
      </c>
      <c r="N6" s="41"/>
    </row>
    <row r="7" spans="1:14" s="13" customFormat="1" ht="39.6" customHeight="1">
      <c r="A7" s="8" t="s">
        <v>313</v>
      </c>
      <c r="B7" s="8" t="s">
        <v>181</v>
      </c>
      <c r="C7" s="8" t="s">
        <v>57</v>
      </c>
      <c r="D7" s="158">
        <v>1</v>
      </c>
      <c r="E7" s="158">
        <v>45.09</v>
      </c>
      <c r="F7" s="46">
        <v>0.54</v>
      </c>
      <c r="G7" s="46">
        <v>1</v>
      </c>
      <c r="H7" s="10" t="s">
        <v>314</v>
      </c>
      <c r="I7" s="152" t="s">
        <v>54</v>
      </c>
      <c r="J7" s="155">
        <v>4</v>
      </c>
      <c r="K7" s="12"/>
      <c r="L7" s="10" t="s">
        <v>277</v>
      </c>
      <c r="M7" s="24" t="s">
        <v>304</v>
      </c>
      <c r="N7" s="41"/>
    </row>
    <row r="8" spans="1:14" s="13" customFormat="1" ht="39.6" customHeight="1">
      <c r="A8" s="8" t="s">
        <v>313</v>
      </c>
      <c r="B8" s="8" t="s">
        <v>182</v>
      </c>
      <c r="C8" s="8" t="s">
        <v>57</v>
      </c>
      <c r="D8" s="158">
        <v>1</v>
      </c>
      <c r="E8" s="158">
        <v>45.09</v>
      </c>
      <c r="F8" s="46">
        <v>0.54</v>
      </c>
      <c r="G8" s="46">
        <v>1</v>
      </c>
      <c r="H8" s="10" t="s">
        <v>314</v>
      </c>
      <c r="I8" s="152" t="s">
        <v>54</v>
      </c>
      <c r="J8" s="155">
        <v>4</v>
      </c>
      <c r="K8" s="12"/>
      <c r="L8" s="10" t="s">
        <v>277</v>
      </c>
      <c r="M8" s="24" t="s">
        <v>304</v>
      </c>
      <c r="N8" s="41"/>
    </row>
    <row r="9" spans="1:14" s="13" customFormat="1" ht="39.6" customHeight="1">
      <c r="A9" s="8" t="s">
        <v>313</v>
      </c>
      <c r="B9" s="8" t="s">
        <v>183</v>
      </c>
      <c r="C9" s="8" t="s">
        <v>57</v>
      </c>
      <c r="D9" s="158">
        <v>1</v>
      </c>
      <c r="E9" s="158">
        <v>45.09</v>
      </c>
      <c r="F9" s="46">
        <v>0.54</v>
      </c>
      <c r="G9" s="46">
        <v>1</v>
      </c>
      <c r="H9" s="10" t="s">
        <v>314</v>
      </c>
      <c r="I9" s="152" t="s">
        <v>54</v>
      </c>
      <c r="J9" s="155">
        <v>4</v>
      </c>
      <c r="K9" s="12"/>
      <c r="L9" s="10" t="s">
        <v>277</v>
      </c>
      <c r="M9" s="24" t="s">
        <v>304</v>
      </c>
      <c r="N9" s="41"/>
    </row>
    <row r="10" spans="1:14" s="13" customFormat="1" ht="39.6" customHeight="1">
      <c r="A10" s="8" t="s">
        <v>313</v>
      </c>
      <c r="B10" s="8" t="s">
        <v>184</v>
      </c>
      <c r="C10" s="8" t="s">
        <v>57</v>
      </c>
      <c r="D10" s="158">
        <v>1</v>
      </c>
      <c r="E10" s="158">
        <v>45.09</v>
      </c>
      <c r="F10" s="46">
        <v>0.54</v>
      </c>
      <c r="G10" s="46">
        <v>1</v>
      </c>
      <c r="H10" s="10" t="s">
        <v>314</v>
      </c>
      <c r="I10" s="152" t="s">
        <v>54</v>
      </c>
      <c r="J10" s="155">
        <v>4</v>
      </c>
      <c r="K10" s="12"/>
      <c r="L10" s="10" t="s">
        <v>277</v>
      </c>
      <c r="M10" s="24" t="s">
        <v>304</v>
      </c>
      <c r="N10" s="41"/>
    </row>
    <row r="11" spans="1:14" s="13" customFormat="1" ht="39.6" customHeight="1">
      <c r="A11" s="8" t="s">
        <v>313</v>
      </c>
      <c r="B11" s="8" t="s">
        <v>185</v>
      </c>
      <c r="C11" s="8" t="s">
        <v>57</v>
      </c>
      <c r="D11" s="158">
        <v>1</v>
      </c>
      <c r="E11" s="158">
        <v>45.09</v>
      </c>
      <c r="F11" s="46">
        <v>0.54</v>
      </c>
      <c r="G11" s="46">
        <v>1</v>
      </c>
      <c r="H11" s="10" t="s">
        <v>314</v>
      </c>
      <c r="I11" s="152" t="s">
        <v>54</v>
      </c>
      <c r="J11" s="155">
        <v>4</v>
      </c>
      <c r="K11" s="12"/>
      <c r="L11" s="10" t="s">
        <v>277</v>
      </c>
      <c r="M11" s="24" t="s">
        <v>304</v>
      </c>
      <c r="N11" s="41"/>
    </row>
    <row r="12" spans="1:14" s="13" customFormat="1" ht="39.6" customHeight="1">
      <c r="A12" s="8" t="s">
        <v>313</v>
      </c>
      <c r="B12" s="8" t="s">
        <v>186</v>
      </c>
      <c r="C12" s="8" t="s">
        <v>57</v>
      </c>
      <c r="D12" s="158">
        <v>1</v>
      </c>
      <c r="E12" s="158">
        <v>45.09</v>
      </c>
      <c r="F12" s="46">
        <v>0.54</v>
      </c>
      <c r="G12" s="46">
        <v>1</v>
      </c>
      <c r="H12" s="10" t="s">
        <v>314</v>
      </c>
      <c r="I12" s="152" t="s">
        <v>54</v>
      </c>
      <c r="J12" s="155">
        <v>4</v>
      </c>
      <c r="K12" s="12"/>
      <c r="L12" s="10" t="s">
        <v>277</v>
      </c>
      <c r="M12" s="24" t="s">
        <v>304</v>
      </c>
      <c r="N12" s="41"/>
    </row>
    <row r="13" spans="1:14" s="13" customFormat="1" ht="39.6" customHeight="1">
      <c r="A13" s="8" t="s">
        <v>313</v>
      </c>
      <c r="B13" s="8" t="s">
        <v>187</v>
      </c>
      <c r="C13" s="8" t="s">
        <v>57</v>
      </c>
      <c r="D13" s="158">
        <v>1</v>
      </c>
      <c r="E13" s="158">
        <v>45.09</v>
      </c>
      <c r="F13" s="46">
        <v>0.54</v>
      </c>
      <c r="G13" s="46">
        <v>1</v>
      </c>
      <c r="H13" s="10" t="s">
        <v>314</v>
      </c>
      <c r="I13" s="152" t="s">
        <v>54</v>
      </c>
      <c r="J13" s="155">
        <v>4</v>
      </c>
      <c r="K13" s="12"/>
      <c r="L13" s="10" t="s">
        <v>277</v>
      </c>
      <c r="M13" s="24" t="s">
        <v>304</v>
      </c>
      <c r="N13" s="41"/>
    </row>
    <row r="14" spans="1:14" s="13" customFormat="1" ht="39.6" customHeight="1">
      <c r="A14" s="8" t="s">
        <v>313</v>
      </c>
      <c r="B14" s="8" t="s">
        <v>163</v>
      </c>
      <c r="C14" s="8" t="s">
        <v>57</v>
      </c>
      <c r="D14" s="158">
        <v>9</v>
      </c>
      <c r="E14" s="158">
        <v>10.66</v>
      </c>
      <c r="F14" s="46">
        <v>0</v>
      </c>
      <c r="G14" s="46">
        <v>1</v>
      </c>
      <c r="H14" s="10" t="s">
        <v>314</v>
      </c>
      <c r="I14" s="152" t="s">
        <v>54</v>
      </c>
      <c r="J14" s="155">
        <v>1</v>
      </c>
      <c r="K14" s="12"/>
      <c r="L14" s="10"/>
      <c r="M14" s="24" t="s">
        <v>304</v>
      </c>
      <c r="N14" s="41"/>
    </row>
    <row r="15" spans="1:14" s="13" customFormat="1" ht="39.6" customHeight="1">
      <c r="A15" s="8" t="s">
        <v>311</v>
      </c>
      <c r="B15" s="8" t="s">
        <v>188</v>
      </c>
      <c r="C15" s="8" t="s">
        <v>12</v>
      </c>
      <c r="D15" s="158">
        <v>36.575000000000003</v>
      </c>
      <c r="E15" s="158">
        <v>1193.75</v>
      </c>
      <c r="F15" s="46">
        <v>0.8</v>
      </c>
      <c r="G15" s="46">
        <v>1</v>
      </c>
      <c r="H15" s="10" t="s">
        <v>312</v>
      </c>
      <c r="I15" s="152" t="s">
        <v>54</v>
      </c>
      <c r="J15" s="155">
        <v>7</v>
      </c>
      <c r="K15" s="12"/>
      <c r="L15" s="10" t="s">
        <v>277</v>
      </c>
      <c r="M15" s="24" t="s">
        <v>304</v>
      </c>
      <c r="N15" s="41"/>
    </row>
    <row r="16" spans="1:14" s="13" customFormat="1" ht="39.6" customHeight="1">
      <c r="A16" s="8" t="s">
        <v>309</v>
      </c>
      <c r="B16" s="8" t="s">
        <v>189</v>
      </c>
      <c r="C16" s="8" t="s">
        <v>57</v>
      </c>
      <c r="D16" s="158">
        <v>1</v>
      </c>
      <c r="E16" s="158">
        <v>183.3461227</v>
      </c>
      <c r="F16" s="46">
        <v>0.6</v>
      </c>
      <c r="G16" s="46">
        <v>1</v>
      </c>
      <c r="H16" s="10" t="s">
        <v>310</v>
      </c>
      <c r="I16" s="152" t="s">
        <v>54</v>
      </c>
      <c r="J16" s="155">
        <v>3</v>
      </c>
      <c r="K16" s="12"/>
      <c r="L16" s="10" t="s">
        <v>277</v>
      </c>
      <c r="M16" s="24" t="s">
        <v>304</v>
      </c>
      <c r="N16" s="41"/>
    </row>
    <row r="17" spans="1:14" s="13" customFormat="1" ht="39.6" customHeight="1">
      <c r="A17" s="8" t="s">
        <v>309</v>
      </c>
      <c r="B17" s="8" t="s">
        <v>190</v>
      </c>
      <c r="C17" s="8" t="s">
        <v>57</v>
      </c>
      <c r="D17" s="158">
        <v>1</v>
      </c>
      <c r="E17" s="158">
        <v>308.00184510000003</v>
      </c>
      <c r="F17" s="46">
        <v>0.6</v>
      </c>
      <c r="G17" s="46">
        <v>1</v>
      </c>
      <c r="H17" s="10" t="s">
        <v>310</v>
      </c>
      <c r="I17" s="152" t="s">
        <v>54</v>
      </c>
      <c r="J17" s="155">
        <v>3</v>
      </c>
      <c r="K17" s="12"/>
      <c r="L17" s="10" t="s">
        <v>277</v>
      </c>
      <c r="M17" s="24" t="s">
        <v>304</v>
      </c>
      <c r="N17" s="41"/>
    </row>
    <row r="18" spans="1:14" s="13" customFormat="1" ht="39.6" customHeight="1">
      <c r="A18" s="8" t="s">
        <v>309</v>
      </c>
      <c r="B18" s="8" t="s">
        <v>191</v>
      </c>
      <c r="C18" s="8" t="s">
        <v>57</v>
      </c>
      <c r="D18" s="158">
        <v>1</v>
      </c>
      <c r="E18" s="158">
        <v>182.28597360000001</v>
      </c>
      <c r="F18" s="186">
        <v>0.27</v>
      </c>
      <c r="G18" s="186">
        <v>0.67</v>
      </c>
      <c r="H18" s="10" t="s">
        <v>310</v>
      </c>
      <c r="I18" s="152" t="s">
        <v>54</v>
      </c>
      <c r="J18" s="155">
        <v>5</v>
      </c>
      <c r="K18" s="12"/>
      <c r="L18" s="10" t="s">
        <v>277</v>
      </c>
      <c r="M18" s="24" t="s">
        <v>304</v>
      </c>
      <c r="N18" s="41"/>
    </row>
    <row r="19" spans="1:14" s="13" customFormat="1" ht="39.75" customHeight="1">
      <c r="A19" s="8" t="s">
        <v>309</v>
      </c>
      <c r="B19" s="8" t="s">
        <v>192</v>
      </c>
      <c r="C19" s="8" t="s">
        <v>57</v>
      </c>
      <c r="D19" s="158">
        <v>1</v>
      </c>
      <c r="E19" s="158">
        <v>182.28597360000001</v>
      </c>
      <c r="F19" s="186">
        <v>0.27</v>
      </c>
      <c r="G19" s="186">
        <v>0.67</v>
      </c>
      <c r="H19" s="10" t="s">
        <v>310</v>
      </c>
      <c r="I19" s="152" t="s">
        <v>54</v>
      </c>
      <c r="J19" s="155">
        <v>5</v>
      </c>
      <c r="K19" s="12"/>
      <c r="L19" s="10" t="s">
        <v>277</v>
      </c>
      <c r="M19" s="24" t="s">
        <v>304</v>
      </c>
      <c r="N19" s="41"/>
    </row>
    <row r="20" spans="1:14" s="13" customFormat="1" ht="39.75" customHeight="1">
      <c r="A20" s="8" t="s">
        <v>309</v>
      </c>
      <c r="B20" s="8" t="s">
        <v>193</v>
      </c>
      <c r="C20" s="8" t="s">
        <v>57</v>
      </c>
      <c r="D20" s="158">
        <v>1</v>
      </c>
      <c r="E20" s="158">
        <v>182.28597360000001</v>
      </c>
      <c r="F20" s="186">
        <v>0.27</v>
      </c>
      <c r="G20" s="186">
        <v>0.67</v>
      </c>
      <c r="H20" s="10" t="s">
        <v>310</v>
      </c>
      <c r="I20" s="152" t="s">
        <v>54</v>
      </c>
      <c r="J20" s="155">
        <v>5</v>
      </c>
      <c r="K20" s="12"/>
      <c r="L20" s="10" t="s">
        <v>277</v>
      </c>
      <c r="M20" s="24" t="s">
        <v>304</v>
      </c>
      <c r="N20" s="41"/>
    </row>
    <row r="21" spans="1:14" s="13" customFormat="1" ht="39.75" customHeight="1">
      <c r="A21" s="8" t="s">
        <v>309</v>
      </c>
      <c r="B21" s="8" t="s">
        <v>194</v>
      </c>
      <c r="C21" s="8" t="s">
        <v>57</v>
      </c>
      <c r="D21" s="158">
        <v>1</v>
      </c>
      <c r="E21" s="158">
        <v>182.28597360000001</v>
      </c>
      <c r="F21" s="186">
        <v>0.27</v>
      </c>
      <c r="G21" s="186">
        <v>0.67</v>
      </c>
      <c r="H21" s="10" t="s">
        <v>310</v>
      </c>
      <c r="I21" s="152" t="s">
        <v>54</v>
      </c>
      <c r="J21" s="155">
        <v>5</v>
      </c>
      <c r="K21" s="12"/>
      <c r="L21" s="10" t="s">
        <v>277</v>
      </c>
      <c r="M21" s="24" t="s">
        <v>304</v>
      </c>
      <c r="N21" s="41"/>
    </row>
    <row r="22" spans="1:14" s="13" customFormat="1" ht="39.75" customHeight="1">
      <c r="A22" s="8" t="s">
        <v>309</v>
      </c>
      <c r="B22" s="8" t="s">
        <v>195</v>
      </c>
      <c r="C22" s="8" t="s">
        <v>57</v>
      </c>
      <c r="D22" s="158">
        <v>1</v>
      </c>
      <c r="E22" s="158">
        <v>182.28597360000001</v>
      </c>
      <c r="F22" s="186">
        <v>0.27</v>
      </c>
      <c r="G22" s="186">
        <v>0.67</v>
      </c>
      <c r="H22" s="10" t="s">
        <v>310</v>
      </c>
      <c r="I22" s="152" t="s">
        <v>54</v>
      </c>
      <c r="J22" s="155">
        <v>5</v>
      </c>
      <c r="K22" s="12"/>
      <c r="L22" s="10" t="s">
        <v>277</v>
      </c>
      <c r="M22" s="24" t="s">
        <v>304</v>
      </c>
      <c r="N22" s="41"/>
    </row>
    <row r="23" spans="1:14" s="13" customFormat="1" ht="39.75" customHeight="1">
      <c r="A23" s="8" t="s">
        <v>309</v>
      </c>
      <c r="B23" s="8" t="s">
        <v>196</v>
      </c>
      <c r="C23" s="8" t="s">
        <v>57</v>
      </c>
      <c r="D23" s="158">
        <v>1</v>
      </c>
      <c r="E23" s="158">
        <v>279.35073799999998</v>
      </c>
      <c r="F23" s="186">
        <v>0.27</v>
      </c>
      <c r="G23" s="186">
        <v>0.67</v>
      </c>
      <c r="H23" s="10" t="s">
        <v>310</v>
      </c>
      <c r="I23" s="152" t="s">
        <v>54</v>
      </c>
      <c r="J23" s="155">
        <v>5</v>
      </c>
      <c r="K23" s="12"/>
      <c r="L23" s="10" t="s">
        <v>277</v>
      </c>
      <c r="M23" s="24" t="s">
        <v>304</v>
      </c>
      <c r="N23" s="41"/>
    </row>
    <row r="24" spans="1:14" s="13" customFormat="1" ht="39.75" customHeight="1">
      <c r="A24" s="8" t="s">
        <v>307</v>
      </c>
      <c r="B24" s="8" t="s">
        <v>197</v>
      </c>
      <c r="C24" s="8" t="s">
        <v>12</v>
      </c>
      <c r="D24" s="158">
        <v>34.94</v>
      </c>
      <c r="E24" s="158">
        <v>1564.32</v>
      </c>
      <c r="F24" s="158">
        <v>0.98</v>
      </c>
      <c r="G24" s="158">
        <v>1</v>
      </c>
      <c r="H24" s="10" t="s">
        <v>308</v>
      </c>
      <c r="I24" s="152" t="s">
        <v>54</v>
      </c>
      <c r="J24" s="155">
        <v>11</v>
      </c>
      <c r="K24" s="12"/>
      <c r="L24" s="10" t="s">
        <v>75</v>
      </c>
      <c r="M24" s="24" t="s">
        <v>304</v>
      </c>
      <c r="N24" s="41"/>
    </row>
    <row r="25" spans="1:14" s="13" customFormat="1" ht="39.75" customHeight="1">
      <c r="A25" s="8" t="s">
        <v>305</v>
      </c>
      <c r="B25" s="8" t="s">
        <v>315</v>
      </c>
      <c r="C25" s="8" t="s">
        <v>57</v>
      </c>
      <c r="D25" s="158">
        <v>1</v>
      </c>
      <c r="E25" s="158">
        <v>283.3851262</v>
      </c>
      <c r="F25" s="158">
        <v>0.5</v>
      </c>
      <c r="G25" s="158">
        <v>1</v>
      </c>
      <c r="H25" s="10" t="s">
        <v>306</v>
      </c>
      <c r="I25" s="152" t="s">
        <v>54</v>
      </c>
      <c r="J25" s="155">
        <v>3</v>
      </c>
      <c r="K25" s="12"/>
      <c r="L25" s="10" t="s">
        <v>75</v>
      </c>
      <c r="M25" s="24" t="s">
        <v>304</v>
      </c>
      <c r="N25" s="41"/>
    </row>
    <row r="26" spans="1:14" s="13" customFormat="1" ht="39.75" customHeight="1">
      <c r="A26" s="8" t="s">
        <v>305</v>
      </c>
      <c r="B26" s="8" t="s">
        <v>316</v>
      </c>
      <c r="C26" s="8" t="s">
        <v>57</v>
      </c>
      <c r="D26" s="158">
        <v>1</v>
      </c>
      <c r="E26" s="158">
        <v>267.87028529999998</v>
      </c>
      <c r="F26" s="158">
        <v>0.4</v>
      </c>
      <c r="G26" s="158">
        <v>1</v>
      </c>
      <c r="H26" s="10" t="s">
        <v>306</v>
      </c>
      <c r="I26" s="152" t="s">
        <v>54</v>
      </c>
      <c r="J26" s="155">
        <v>3</v>
      </c>
      <c r="K26" s="12"/>
      <c r="L26" s="10" t="s">
        <v>75</v>
      </c>
      <c r="M26" s="24" t="s">
        <v>304</v>
      </c>
      <c r="N26" s="41"/>
    </row>
    <row r="27" spans="1:14" s="13" customFormat="1" ht="39.75" customHeight="1">
      <c r="A27" s="8" t="s">
        <v>305</v>
      </c>
      <c r="B27" s="8" t="s">
        <v>198</v>
      </c>
      <c r="C27" s="8" t="s">
        <v>57</v>
      </c>
      <c r="D27" s="158">
        <v>1</v>
      </c>
      <c r="E27" s="158">
        <v>225.81</v>
      </c>
      <c r="F27" s="158">
        <v>0</v>
      </c>
      <c r="G27" s="158">
        <v>1</v>
      </c>
      <c r="H27" s="10" t="s">
        <v>306</v>
      </c>
      <c r="I27" s="152" t="s">
        <v>54</v>
      </c>
      <c r="J27" s="155">
        <v>5</v>
      </c>
      <c r="K27" s="12"/>
      <c r="L27" s="10" t="s">
        <v>75</v>
      </c>
      <c r="M27" s="24" t="s">
        <v>304</v>
      </c>
      <c r="N27" s="41"/>
    </row>
    <row r="28" spans="1:14" s="13" customFormat="1" ht="39.75" customHeight="1">
      <c r="A28" s="8" t="s">
        <v>305</v>
      </c>
      <c r="B28" s="8" t="s">
        <v>199</v>
      </c>
      <c r="C28" s="8" t="s">
        <v>57</v>
      </c>
      <c r="D28" s="158">
        <v>1</v>
      </c>
      <c r="E28" s="158">
        <v>301.6651</v>
      </c>
      <c r="F28" s="158">
        <v>0.4</v>
      </c>
      <c r="G28" s="158">
        <v>1</v>
      </c>
      <c r="H28" s="10" t="s">
        <v>306</v>
      </c>
      <c r="I28" s="152" t="s">
        <v>54</v>
      </c>
      <c r="J28" s="155">
        <v>5</v>
      </c>
      <c r="K28" s="12"/>
      <c r="L28" s="10" t="s">
        <v>75</v>
      </c>
      <c r="M28" s="24" t="s">
        <v>304</v>
      </c>
      <c r="N28" s="41"/>
    </row>
    <row r="29" spans="1:14" s="13" customFormat="1" ht="39.75" customHeight="1">
      <c r="A29" s="8" t="s">
        <v>305</v>
      </c>
      <c r="B29" s="8" t="s">
        <v>200</v>
      </c>
      <c r="C29" s="8" t="s">
        <v>57</v>
      </c>
      <c r="D29" s="158">
        <v>1</v>
      </c>
      <c r="E29" s="158">
        <v>187.8663</v>
      </c>
      <c r="F29" s="158">
        <v>0.8</v>
      </c>
      <c r="G29" s="158">
        <v>1</v>
      </c>
      <c r="H29" s="10" t="s">
        <v>306</v>
      </c>
      <c r="I29" s="152" t="s">
        <v>54</v>
      </c>
      <c r="J29" s="155">
        <v>5</v>
      </c>
      <c r="K29" s="12"/>
      <c r="L29" s="10" t="s">
        <v>75</v>
      </c>
      <c r="M29" s="24" t="s">
        <v>304</v>
      </c>
      <c r="N29" s="41"/>
    </row>
    <row r="30" spans="1:14" s="13" customFormat="1" ht="39.75" customHeight="1">
      <c r="A30" s="8" t="s">
        <v>305</v>
      </c>
      <c r="B30" s="8" t="s">
        <v>201</v>
      </c>
      <c r="C30" s="8" t="s">
        <v>57</v>
      </c>
      <c r="D30" s="158">
        <v>1</v>
      </c>
      <c r="E30" s="158">
        <v>191.39009999999999</v>
      </c>
      <c r="F30" s="158">
        <v>0.8</v>
      </c>
      <c r="G30" s="158">
        <v>1</v>
      </c>
      <c r="H30" s="10" t="s">
        <v>306</v>
      </c>
      <c r="I30" s="152" t="s">
        <v>54</v>
      </c>
      <c r="J30" s="155">
        <v>5</v>
      </c>
      <c r="K30" s="12"/>
      <c r="L30" s="10" t="s">
        <v>75</v>
      </c>
      <c r="M30" s="24" t="s">
        <v>304</v>
      </c>
      <c r="N30" s="41"/>
    </row>
    <row r="31" spans="1:14" s="13" customFormat="1" ht="39.75" customHeight="1">
      <c r="A31" s="8" t="s">
        <v>219</v>
      </c>
      <c r="B31" s="8" t="s">
        <v>203</v>
      </c>
      <c r="C31" s="158" t="s">
        <v>18</v>
      </c>
      <c r="D31" s="158">
        <v>7.18</v>
      </c>
      <c r="E31" s="158">
        <v>36.088865039381254</v>
      </c>
      <c r="F31" s="158">
        <v>1</v>
      </c>
      <c r="G31" s="158">
        <v>1</v>
      </c>
      <c r="H31" s="10" t="s">
        <v>303</v>
      </c>
      <c r="I31" s="152" t="s">
        <v>54</v>
      </c>
      <c r="J31" s="155">
        <v>7</v>
      </c>
      <c r="K31" s="12"/>
      <c r="L31" s="10" t="s">
        <v>75</v>
      </c>
      <c r="M31" s="24" t="s">
        <v>304</v>
      </c>
      <c r="N31" s="41"/>
    </row>
    <row r="32" spans="1:14" s="13" customFormat="1" ht="39.75" customHeight="1">
      <c r="A32" s="8" t="s">
        <v>219</v>
      </c>
      <c r="B32" s="8" t="s">
        <v>204</v>
      </c>
      <c r="C32" s="158" t="s">
        <v>18</v>
      </c>
      <c r="D32" s="158">
        <v>3.8279999999999998</v>
      </c>
      <c r="E32" s="158">
        <v>54.376977932306822</v>
      </c>
      <c r="F32" s="158">
        <v>1</v>
      </c>
      <c r="G32" s="158">
        <v>1</v>
      </c>
      <c r="H32" s="10" t="s">
        <v>303</v>
      </c>
      <c r="I32" s="152" t="s">
        <v>54</v>
      </c>
      <c r="J32" s="155">
        <v>7</v>
      </c>
      <c r="K32" s="12"/>
      <c r="L32" s="10" t="s">
        <v>75</v>
      </c>
      <c r="M32" s="24" t="s">
        <v>304</v>
      </c>
      <c r="N32" s="41"/>
    </row>
    <row r="33" spans="1:14" s="13" customFormat="1" ht="34.5" customHeight="1">
      <c r="A33" s="8" t="s">
        <v>219</v>
      </c>
      <c r="B33" s="8" t="s">
        <v>205</v>
      </c>
      <c r="C33" s="158" t="s">
        <v>18</v>
      </c>
      <c r="D33" s="158">
        <v>1.9650000000000001</v>
      </c>
      <c r="E33" s="158">
        <v>70.108245228127444</v>
      </c>
      <c r="F33" s="158">
        <v>1</v>
      </c>
      <c r="G33" s="158">
        <v>1</v>
      </c>
      <c r="H33" s="10" t="s">
        <v>303</v>
      </c>
      <c r="I33" s="152" t="s">
        <v>54</v>
      </c>
      <c r="J33" s="155">
        <v>7</v>
      </c>
      <c r="K33" s="12"/>
      <c r="L33" s="10" t="s">
        <v>75</v>
      </c>
      <c r="M33" s="24" t="s">
        <v>304</v>
      </c>
      <c r="N33" s="41"/>
    </row>
    <row r="34" spans="1:14" s="13" customFormat="1" ht="36" customHeight="1">
      <c r="A34" s="8" t="s">
        <v>219</v>
      </c>
      <c r="B34" s="8" t="s">
        <v>206</v>
      </c>
      <c r="C34" s="158" t="s">
        <v>18</v>
      </c>
      <c r="D34" s="158">
        <v>13.8</v>
      </c>
      <c r="E34" s="158">
        <v>565.05490314340454</v>
      </c>
      <c r="F34" s="158">
        <v>1</v>
      </c>
      <c r="G34" s="158">
        <v>1</v>
      </c>
      <c r="H34" s="10" t="s">
        <v>303</v>
      </c>
      <c r="I34" s="152" t="s">
        <v>54</v>
      </c>
      <c r="J34" s="155">
        <v>7</v>
      </c>
      <c r="K34" s="12"/>
      <c r="L34" s="10" t="s">
        <v>75</v>
      </c>
      <c r="M34" s="24" t="s">
        <v>304</v>
      </c>
      <c r="N34" s="41"/>
    </row>
    <row r="35" spans="1:14" s="13" customFormat="1" ht="51" customHeight="1">
      <c r="A35" s="8" t="s">
        <v>219</v>
      </c>
      <c r="B35" s="8" t="s">
        <v>207</v>
      </c>
      <c r="C35" s="158" t="s">
        <v>18</v>
      </c>
      <c r="D35" s="158">
        <v>2.9129999999999998</v>
      </c>
      <c r="E35" s="158">
        <v>36.350741502873767</v>
      </c>
      <c r="F35" s="158">
        <v>1</v>
      </c>
      <c r="G35" s="158">
        <v>1</v>
      </c>
      <c r="H35" s="10" t="s">
        <v>303</v>
      </c>
      <c r="I35" s="152" t="s">
        <v>54</v>
      </c>
      <c r="J35" s="155">
        <v>7</v>
      </c>
      <c r="K35" s="12"/>
      <c r="L35" s="10" t="s">
        <v>75</v>
      </c>
      <c r="M35" s="24" t="s">
        <v>304</v>
      </c>
      <c r="N35" s="41"/>
    </row>
    <row r="36" spans="1:14" s="13" customFormat="1" ht="51" customHeight="1">
      <c r="A36" s="8" t="s">
        <v>219</v>
      </c>
      <c r="B36" s="8" t="s">
        <v>208</v>
      </c>
      <c r="C36" s="158" t="s">
        <v>18</v>
      </c>
      <c r="D36" s="158">
        <v>3.4140000000000001</v>
      </c>
      <c r="E36" s="158">
        <v>62.730761725679422</v>
      </c>
      <c r="F36" s="158">
        <v>1</v>
      </c>
      <c r="G36" s="158">
        <v>1</v>
      </c>
      <c r="H36" s="10" t="s">
        <v>303</v>
      </c>
      <c r="I36" s="152" t="s">
        <v>54</v>
      </c>
      <c r="J36" s="155">
        <v>7</v>
      </c>
      <c r="K36" s="12"/>
      <c r="L36" s="10" t="s">
        <v>75</v>
      </c>
      <c r="M36" s="24" t="s">
        <v>304</v>
      </c>
      <c r="N36" s="41"/>
    </row>
    <row r="37" spans="1:14" s="13" customFormat="1" ht="51" customHeight="1">
      <c r="A37" s="8" t="s">
        <v>219</v>
      </c>
      <c r="B37" s="8" t="s">
        <v>209</v>
      </c>
      <c r="C37" s="158" t="s">
        <v>18</v>
      </c>
      <c r="D37" s="158">
        <v>6.8319999999999999</v>
      </c>
      <c r="E37" s="158">
        <v>176.76293195203294</v>
      </c>
      <c r="F37" s="158">
        <v>1</v>
      </c>
      <c r="G37" s="158">
        <v>1</v>
      </c>
      <c r="H37" s="10" t="s">
        <v>303</v>
      </c>
      <c r="I37" s="152" t="s">
        <v>54</v>
      </c>
      <c r="J37" s="155">
        <v>7</v>
      </c>
      <c r="K37" s="12"/>
      <c r="L37" s="10" t="s">
        <v>75</v>
      </c>
      <c r="M37" s="24" t="s">
        <v>304</v>
      </c>
      <c r="N37" s="41"/>
    </row>
    <row r="38" spans="1:14" s="13" customFormat="1" ht="51" customHeight="1">
      <c r="A38" s="8" t="s">
        <v>219</v>
      </c>
      <c r="B38" s="8" t="s">
        <v>210</v>
      </c>
      <c r="C38" s="158" t="s">
        <v>18</v>
      </c>
      <c r="D38" s="158">
        <v>2.8929999999999998</v>
      </c>
      <c r="E38" s="158">
        <v>45.673286383310867</v>
      </c>
      <c r="F38" s="158">
        <v>1</v>
      </c>
      <c r="G38" s="158">
        <v>1</v>
      </c>
      <c r="H38" s="10" t="s">
        <v>303</v>
      </c>
      <c r="I38" s="152" t="s">
        <v>54</v>
      </c>
      <c r="J38" s="155">
        <v>7</v>
      </c>
      <c r="K38" s="12"/>
      <c r="L38" s="10" t="s">
        <v>75</v>
      </c>
      <c r="M38" s="24" t="s">
        <v>304</v>
      </c>
      <c r="N38" s="41"/>
    </row>
    <row r="39" spans="1:14" s="13" customFormat="1" ht="51" customHeight="1">
      <c r="A39" s="8" t="s">
        <v>219</v>
      </c>
      <c r="B39" s="8" t="s">
        <v>211</v>
      </c>
      <c r="C39" s="158" t="s">
        <v>18</v>
      </c>
      <c r="D39" s="158">
        <v>2.6219999999999999</v>
      </c>
      <c r="E39" s="158">
        <v>39.889138224650537</v>
      </c>
      <c r="F39" s="158">
        <v>1</v>
      </c>
      <c r="G39" s="158">
        <v>1</v>
      </c>
      <c r="H39" s="10" t="s">
        <v>303</v>
      </c>
      <c r="I39" s="152" t="s">
        <v>54</v>
      </c>
      <c r="J39" s="155">
        <v>7</v>
      </c>
      <c r="K39" s="12"/>
      <c r="L39" s="10" t="s">
        <v>75</v>
      </c>
      <c r="M39" s="24" t="s">
        <v>304</v>
      </c>
      <c r="N39" s="41"/>
    </row>
    <row r="40" spans="1:14" s="13" customFormat="1" ht="51" customHeight="1">
      <c r="A40" s="8" t="s">
        <v>219</v>
      </c>
      <c r="B40" s="8" t="s">
        <v>212</v>
      </c>
      <c r="C40" s="158" t="s">
        <v>18</v>
      </c>
      <c r="D40" s="158">
        <v>2.665</v>
      </c>
      <c r="E40" s="158">
        <v>15.511636982899311</v>
      </c>
      <c r="F40" s="158">
        <v>1</v>
      </c>
      <c r="G40" s="158">
        <v>1</v>
      </c>
      <c r="H40" s="10" t="s">
        <v>303</v>
      </c>
      <c r="I40" s="152" t="s">
        <v>54</v>
      </c>
      <c r="J40" s="155">
        <v>7</v>
      </c>
      <c r="K40" s="12"/>
      <c r="L40" s="10" t="s">
        <v>75</v>
      </c>
      <c r="M40" s="24" t="s">
        <v>304</v>
      </c>
      <c r="N40" s="41"/>
    </row>
    <row r="41" spans="1:14" s="13" customFormat="1" ht="51" customHeight="1">
      <c r="A41" s="8" t="s">
        <v>219</v>
      </c>
      <c r="B41" s="8" t="s">
        <v>213</v>
      </c>
      <c r="C41" s="158" t="s">
        <v>18</v>
      </c>
      <c r="D41" s="158">
        <v>3.5950000000000002</v>
      </c>
      <c r="E41" s="158">
        <v>37.856219399701978</v>
      </c>
      <c r="F41" s="158">
        <v>1</v>
      </c>
      <c r="G41" s="158">
        <v>1</v>
      </c>
      <c r="H41" s="10" t="s">
        <v>303</v>
      </c>
      <c r="I41" s="152" t="s">
        <v>54</v>
      </c>
      <c r="J41" s="155">
        <v>7</v>
      </c>
      <c r="K41" s="12"/>
      <c r="L41" s="10" t="s">
        <v>75</v>
      </c>
      <c r="M41" s="24" t="s">
        <v>304</v>
      </c>
      <c r="N41" s="41"/>
    </row>
    <row r="42" spans="1:14" s="13" customFormat="1" ht="51" customHeight="1">
      <c r="A42" s="8" t="s">
        <v>219</v>
      </c>
      <c r="B42" s="8" t="s">
        <v>214</v>
      </c>
      <c r="C42" s="158" t="s">
        <v>18</v>
      </c>
      <c r="D42" s="158">
        <v>2.2040000000000002</v>
      </c>
      <c r="E42" s="158">
        <v>17.696879656567088</v>
      </c>
      <c r="F42" s="158">
        <v>1</v>
      </c>
      <c r="G42" s="158">
        <v>1</v>
      </c>
      <c r="H42" s="10" t="s">
        <v>303</v>
      </c>
      <c r="I42" s="152" t="s">
        <v>54</v>
      </c>
      <c r="J42" s="155">
        <v>7</v>
      </c>
      <c r="K42" s="12"/>
      <c r="L42" s="10" t="s">
        <v>75</v>
      </c>
      <c r="M42" s="24" t="s">
        <v>304</v>
      </c>
      <c r="N42" s="41"/>
    </row>
    <row r="43" spans="1:14" s="13" customFormat="1" ht="51" customHeight="1">
      <c r="A43" s="8" t="s">
        <v>219</v>
      </c>
      <c r="B43" s="8" t="s">
        <v>215</v>
      </c>
      <c r="C43" s="158" t="s">
        <v>18</v>
      </c>
      <c r="D43" s="158">
        <v>7.6109999999999998</v>
      </c>
      <c r="E43" s="158">
        <v>157.1547044632087</v>
      </c>
      <c r="F43" s="158">
        <v>1</v>
      </c>
      <c r="G43" s="158">
        <v>1</v>
      </c>
      <c r="H43" s="10" t="s">
        <v>303</v>
      </c>
      <c r="I43" s="152" t="s">
        <v>54</v>
      </c>
      <c r="J43" s="155">
        <v>7</v>
      </c>
      <c r="K43" s="12"/>
      <c r="L43" s="10" t="s">
        <v>75</v>
      </c>
      <c r="M43" s="24" t="s">
        <v>304</v>
      </c>
      <c r="N43" s="41"/>
    </row>
    <row r="44" spans="1:14" s="13" customFormat="1" ht="51" customHeight="1">
      <c r="A44" s="8" t="s">
        <v>219</v>
      </c>
      <c r="B44" s="8" t="s">
        <v>216</v>
      </c>
      <c r="C44" s="158" t="s">
        <v>18</v>
      </c>
      <c r="D44" s="158">
        <v>1.3049999999999999</v>
      </c>
      <c r="E44" s="158">
        <v>32.572846448591505</v>
      </c>
      <c r="F44" s="158">
        <v>1</v>
      </c>
      <c r="G44" s="158">
        <v>1</v>
      </c>
      <c r="H44" s="10" t="s">
        <v>303</v>
      </c>
      <c r="I44" s="152" t="s">
        <v>54</v>
      </c>
      <c r="J44" s="155">
        <v>7</v>
      </c>
      <c r="K44" s="12"/>
      <c r="L44" s="10" t="s">
        <v>75</v>
      </c>
      <c r="M44" s="24" t="s">
        <v>304</v>
      </c>
      <c r="N44" s="41"/>
    </row>
    <row r="45" spans="1:14" s="13" customFormat="1" ht="51" customHeight="1">
      <c r="A45" s="8" t="s">
        <v>219</v>
      </c>
      <c r="B45" s="8" t="s">
        <v>217</v>
      </c>
      <c r="C45" s="158" t="s">
        <v>18</v>
      </c>
      <c r="D45" s="158">
        <v>1.105</v>
      </c>
      <c r="E45" s="158">
        <v>37.708401333995596</v>
      </c>
      <c r="F45" s="158">
        <v>1</v>
      </c>
      <c r="G45" s="158">
        <v>1</v>
      </c>
      <c r="H45" s="10" t="s">
        <v>303</v>
      </c>
      <c r="I45" s="152" t="s">
        <v>54</v>
      </c>
      <c r="J45" s="155">
        <v>7</v>
      </c>
      <c r="K45" s="12"/>
      <c r="L45" s="10" t="s">
        <v>75</v>
      </c>
      <c r="M45" s="24" t="s">
        <v>304</v>
      </c>
      <c r="N45" s="41"/>
    </row>
    <row r="46" spans="1:14" s="13" customFormat="1" ht="51" customHeight="1">
      <c r="A46" s="8" t="s">
        <v>219</v>
      </c>
      <c r="B46" s="8" t="s">
        <v>218</v>
      </c>
      <c r="C46" s="158" t="s">
        <v>18</v>
      </c>
      <c r="D46" s="158">
        <v>2.11</v>
      </c>
      <c r="E46" s="158">
        <v>14.60007627900376</v>
      </c>
      <c r="F46" s="158">
        <v>1</v>
      </c>
      <c r="G46" s="158">
        <v>1</v>
      </c>
      <c r="H46" s="10" t="s">
        <v>303</v>
      </c>
      <c r="I46" s="152" t="s">
        <v>54</v>
      </c>
      <c r="J46" s="155">
        <v>7</v>
      </c>
      <c r="K46" s="12"/>
      <c r="L46" s="10" t="s">
        <v>75</v>
      </c>
      <c r="M46" s="24" t="s">
        <v>304</v>
      </c>
      <c r="N46" s="41"/>
    </row>
    <row r="47" spans="1:14" s="13" customFormat="1" ht="51" customHeight="1">
      <c r="A47" s="8" t="s">
        <v>219</v>
      </c>
      <c r="B47" s="8" t="s">
        <v>202</v>
      </c>
      <c r="C47" s="158" t="s">
        <v>57</v>
      </c>
      <c r="D47" s="158">
        <v>1</v>
      </c>
      <c r="E47" s="158">
        <v>45.13</v>
      </c>
      <c r="F47" s="158">
        <v>0</v>
      </c>
      <c r="G47" s="158">
        <v>1</v>
      </c>
      <c r="H47" s="10" t="s">
        <v>303</v>
      </c>
      <c r="I47" s="152" t="s">
        <v>54</v>
      </c>
      <c r="J47" s="155">
        <v>4</v>
      </c>
      <c r="K47" s="12"/>
      <c r="L47" s="10" t="s">
        <v>75</v>
      </c>
      <c r="M47" s="24" t="s">
        <v>304</v>
      </c>
      <c r="N47" s="41"/>
    </row>
    <row r="48" spans="1:14" s="13" customFormat="1" ht="51" customHeight="1">
      <c r="A48" s="8" t="s">
        <v>219</v>
      </c>
      <c r="B48" s="8" t="s">
        <v>163</v>
      </c>
      <c r="C48" s="158" t="s">
        <v>57</v>
      </c>
      <c r="D48" s="158">
        <v>12</v>
      </c>
      <c r="E48" s="158">
        <v>131.38</v>
      </c>
      <c r="F48" s="158">
        <v>0</v>
      </c>
      <c r="G48" s="158">
        <v>1</v>
      </c>
      <c r="H48" s="10" t="s">
        <v>303</v>
      </c>
      <c r="I48" s="152" t="s">
        <v>54</v>
      </c>
      <c r="J48" s="155">
        <v>1</v>
      </c>
      <c r="K48" s="12"/>
      <c r="L48" s="10" t="s">
        <v>75</v>
      </c>
      <c r="M48" s="24" t="s">
        <v>304</v>
      </c>
      <c r="N48" s="41"/>
    </row>
    <row r="49" spans="1:13" ht="37.5" customHeight="1">
      <c r="A49" s="8" t="s">
        <v>584</v>
      </c>
      <c r="B49" s="8" t="s">
        <v>585</v>
      </c>
      <c r="C49" s="18" t="s">
        <v>57</v>
      </c>
      <c r="D49" s="188">
        <v>11</v>
      </c>
      <c r="E49" s="18">
        <v>347.64</v>
      </c>
      <c r="F49" s="18">
        <v>0.17</v>
      </c>
      <c r="G49" s="18">
        <v>0.54</v>
      </c>
      <c r="H49" s="18" t="s">
        <v>589</v>
      </c>
      <c r="I49" s="18" t="s">
        <v>54</v>
      </c>
      <c r="J49" s="18">
        <v>15</v>
      </c>
      <c r="K49" s="18"/>
      <c r="L49" s="18" t="s">
        <v>75</v>
      </c>
      <c r="M49" s="163" t="s">
        <v>304</v>
      </c>
    </row>
    <row r="50" spans="1:13" ht="37.5" customHeight="1">
      <c r="A50" s="8" t="s">
        <v>591</v>
      </c>
      <c r="B50" s="189" t="s">
        <v>592</v>
      </c>
      <c r="C50" s="193" t="s">
        <v>12</v>
      </c>
      <c r="D50" s="194">
        <v>0.24</v>
      </c>
      <c r="E50" s="198">
        <v>335.53</v>
      </c>
      <c r="F50" s="195">
        <v>0</v>
      </c>
      <c r="G50" s="195">
        <v>0</v>
      </c>
      <c r="H50" s="195" t="s">
        <v>581</v>
      </c>
      <c r="I50" s="195" t="s">
        <v>54</v>
      </c>
      <c r="J50" s="196">
        <v>11</v>
      </c>
      <c r="K50" s="197"/>
      <c r="L50" s="195" t="s">
        <v>75</v>
      </c>
      <c r="M50" s="61" t="s">
        <v>304</v>
      </c>
    </row>
    <row r="51" spans="1:13" ht="37.5" customHeight="1">
      <c r="A51" s="8" t="s">
        <v>591</v>
      </c>
      <c r="B51" s="189" t="s">
        <v>593</v>
      </c>
      <c r="C51" s="193" t="s">
        <v>12</v>
      </c>
      <c r="D51" s="194">
        <v>0.05</v>
      </c>
      <c r="E51" s="198">
        <v>69.489999999999995</v>
      </c>
      <c r="F51" s="195">
        <v>0</v>
      </c>
      <c r="G51" s="195">
        <v>0</v>
      </c>
      <c r="H51" s="195" t="s">
        <v>581</v>
      </c>
      <c r="I51" s="195" t="s">
        <v>54</v>
      </c>
      <c r="J51" s="196">
        <v>11</v>
      </c>
      <c r="K51" s="197"/>
      <c r="L51" s="195" t="s">
        <v>75</v>
      </c>
      <c r="M51" s="61" t="s">
        <v>304</v>
      </c>
    </row>
    <row r="52" spans="1:13" ht="37.5" customHeight="1">
      <c r="A52" s="8" t="s">
        <v>591</v>
      </c>
      <c r="B52" s="189" t="s">
        <v>594</v>
      </c>
      <c r="C52" s="193" t="s">
        <v>12</v>
      </c>
      <c r="D52" s="194">
        <v>0.04</v>
      </c>
      <c r="E52" s="198">
        <v>39.06</v>
      </c>
      <c r="F52" s="195">
        <v>0</v>
      </c>
      <c r="G52" s="195">
        <v>0</v>
      </c>
      <c r="H52" s="195" t="s">
        <v>581</v>
      </c>
      <c r="I52" s="195" t="s">
        <v>54</v>
      </c>
      <c r="J52" s="196">
        <v>11</v>
      </c>
      <c r="K52" s="197"/>
      <c r="L52" s="195" t="s">
        <v>75</v>
      </c>
      <c r="M52" s="61" t="s">
        <v>304</v>
      </c>
    </row>
    <row r="53" spans="1:13" ht="36">
      <c r="A53" s="8" t="s">
        <v>591</v>
      </c>
      <c r="B53" s="189" t="s">
        <v>595</v>
      </c>
      <c r="C53" s="193" t="s">
        <v>12</v>
      </c>
      <c r="D53" s="194">
        <v>0.04</v>
      </c>
      <c r="E53" s="198">
        <v>39.06</v>
      </c>
      <c r="F53" s="195">
        <v>0</v>
      </c>
      <c r="G53" s="195">
        <v>0</v>
      </c>
      <c r="H53" s="195" t="s">
        <v>581</v>
      </c>
      <c r="I53" s="195" t="s">
        <v>54</v>
      </c>
      <c r="J53" s="196">
        <v>11</v>
      </c>
      <c r="K53" s="197"/>
      <c r="L53" s="195" t="s">
        <v>75</v>
      </c>
      <c r="M53" s="61" t="s">
        <v>304</v>
      </c>
    </row>
    <row r="54" spans="1:13" ht="36">
      <c r="A54" s="8" t="s">
        <v>591</v>
      </c>
      <c r="B54" s="190" t="s">
        <v>596</v>
      </c>
      <c r="C54" s="193" t="s">
        <v>12</v>
      </c>
      <c r="D54" s="194">
        <v>0.69499999999999995</v>
      </c>
      <c r="E54" s="198">
        <v>50.48</v>
      </c>
      <c r="F54" s="195">
        <v>0</v>
      </c>
      <c r="G54" s="195">
        <v>0</v>
      </c>
      <c r="H54" s="195" t="s">
        <v>581</v>
      </c>
      <c r="I54" s="195" t="s">
        <v>54</v>
      </c>
      <c r="J54" s="196">
        <v>11</v>
      </c>
      <c r="K54" s="197"/>
      <c r="L54" s="195" t="s">
        <v>75</v>
      </c>
      <c r="M54" s="61" t="s">
        <v>304</v>
      </c>
    </row>
    <row r="55" spans="1:13" ht="36">
      <c r="A55" s="8" t="s">
        <v>591</v>
      </c>
      <c r="B55" s="190" t="s">
        <v>597</v>
      </c>
      <c r="C55" s="193" t="s">
        <v>12</v>
      </c>
      <c r="D55" s="194">
        <v>1.1950000000000001</v>
      </c>
      <c r="E55" s="198">
        <v>84.63</v>
      </c>
      <c r="F55" s="195">
        <v>0</v>
      </c>
      <c r="G55" s="195">
        <v>0</v>
      </c>
      <c r="H55" s="195" t="s">
        <v>581</v>
      </c>
      <c r="I55" s="195" t="s">
        <v>54</v>
      </c>
      <c r="J55" s="196">
        <v>11</v>
      </c>
      <c r="K55" s="197"/>
      <c r="L55" s="195" t="s">
        <v>75</v>
      </c>
      <c r="M55" s="61" t="s">
        <v>304</v>
      </c>
    </row>
    <row r="56" spans="1:13" ht="36">
      <c r="A56" s="8" t="s">
        <v>591</v>
      </c>
      <c r="B56" s="190" t="s">
        <v>597</v>
      </c>
      <c r="C56" s="193" t="s">
        <v>12</v>
      </c>
      <c r="D56" s="194">
        <v>1.1499999999999999</v>
      </c>
      <c r="E56" s="198">
        <v>83.54</v>
      </c>
      <c r="F56" s="195">
        <v>0</v>
      </c>
      <c r="G56" s="195">
        <v>0</v>
      </c>
      <c r="H56" s="195" t="s">
        <v>581</v>
      </c>
      <c r="I56" s="195" t="s">
        <v>54</v>
      </c>
      <c r="J56" s="196">
        <v>11</v>
      </c>
      <c r="K56" s="197"/>
      <c r="L56" s="195" t="s">
        <v>75</v>
      </c>
      <c r="M56" s="61" t="s">
        <v>304</v>
      </c>
    </row>
    <row r="57" spans="1:13" ht="36">
      <c r="A57" s="8" t="s">
        <v>591</v>
      </c>
      <c r="B57" s="191" t="s">
        <v>598</v>
      </c>
      <c r="C57" s="193" t="s">
        <v>12</v>
      </c>
      <c r="D57" s="194">
        <v>0.85</v>
      </c>
      <c r="E57" s="198">
        <v>10.64</v>
      </c>
      <c r="F57" s="195">
        <v>0</v>
      </c>
      <c r="G57" s="195">
        <v>0</v>
      </c>
      <c r="H57" s="195" t="s">
        <v>581</v>
      </c>
      <c r="I57" s="195" t="s">
        <v>54</v>
      </c>
      <c r="J57" s="196">
        <v>11</v>
      </c>
      <c r="K57" s="197"/>
      <c r="L57" s="195" t="s">
        <v>75</v>
      </c>
      <c r="M57" s="61" t="s">
        <v>304</v>
      </c>
    </row>
    <row r="58" spans="1:13" ht="36">
      <c r="A58" s="8" t="s">
        <v>591</v>
      </c>
      <c r="B58" s="191" t="s">
        <v>598</v>
      </c>
      <c r="C58" s="193" t="s">
        <v>12</v>
      </c>
      <c r="D58" s="194">
        <v>3.85</v>
      </c>
      <c r="E58" s="198">
        <v>47.95</v>
      </c>
      <c r="F58" s="195">
        <v>0</v>
      </c>
      <c r="G58" s="195">
        <v>0</v>
      </c>
      <c r="H58" s="195" t="s">
        <v>581</v>
      </c>
      <c r="I58" s="195" t="s">
        <v>54</v>
      </c>
      <c r="J58" s="196">
        <v>11</v>
      </c>
      <c r="K58" s="197"/>
      <c r="L58" s="195" t="s">
        <v>75</v>
      </c>
      <c r="M58" s="61" t="s">
        <v>304</v>
      </c>
    </row>
    <row r="59" spans="1:13" ht="36">
      <c r="A59" s="8" t="s">
        <v>591</v>
      </c>
      <c r="B59" s="192" t="s">
        <v>599</v>
      </c>
      <c r="C59" s="193" t="s">
        <v>12</v>
      </c>
      <c r="D59" s="194">
        <v>0.03</v>
      </c>
      <c r="E59" s="198">
        <v>246.39</v>
      </c>
      <c r="F59" s="195">
        <v>0</v>
      </c>
      <c r="G59" s="195">
        <v>1</v>
      </c>
      <c r="H59" s="195" t="s">
        <v>581</v>
      </c>
      <c r="I59" s="195" t="s">
        <v>54</v>
      </c>
      <c r="J59" s="196">
        <v>11</v>
      </c>
      <c r="K59" s="197"/>
      <c r="L59" s="195" t="s">
        <v>75</v>
      </c>
      <c r="M59" s="61" t="s">
        <v>304</v>
      </c>
    </row>
    <row r="60" spans="1:13" ht="36">
      <c r="A60" s="8" t="s">
        <v>591</v>
      </c>
      <c r="B60" s="192" t="s">
        <v>600</v>
      </c>
      <c r="C60" s="193" t="s">
        <v>12</v>
      </c>
      <c r="D60" s="194">
        <v>1.4999999999999999E-2</v>
      </c>
      <c r="E60" s="198">
        <v>152.31</v>
      </c>
      <c r="F60" s="195">
        <v>0</v>
      </c>
      <c r="G60" s="195">
        <v>1</v>
      </c>
      <c r="H60" s="195" t="s">
        <v>581</v>
      </c>
      <c r="I60" s="195" t="s">
        <v>54</v>
      </c>
      <c r="J60" s="196">
        <v>11</v>
      </c>
      <c r="K60" s="197"/>
      <c r="L60" s="195" t="s">
        <v>75</v>
      </c>
      <c r="M60" s="61" t="s">
        <v>304</v>
      </c>
    </row>
    <row r="61" spans="1:13" ht="36">
      <c r="A61" s="8" t="s">
        <v>591</v>
      </c>
      <c r="B61" s="192" t="s">
        <v>601</v>
      </c>
      <c r="C61" s="193" t="s">
        <v>12</v>
      </c>
      <c r="D61" s="194">
        <v>1.4999999999999999E-2</v>
      </c>
      <c r="E61" s="198">
        <v>138.18</v>
      </c>
      <c r="F61" s="195">
        <v>0</v>
      </c>
      <c r="G61" s="195">
        <v>1</v>
      </c>
      <c r="H61" s="195" t="s">
        <v>581</v>
      </c>
      <c r="I61" s="195" t="s">
        <v>54</v>
      </c>
      <c r="J61" s="196">
        <v>11</v>
      </c>
      <c r="K61" s="197"/>
      <c r="L61" s="195" t="s">
        <v>75</v>
      </c>
      <c r="M61" s="61" t="s">
        <v>304</v>
      </c>
    </row>
    <row r="63" spans="1:13">
      <c r="B63" s="20"/>
    </row>
    <row r="64" spans="1:13">
      <c r="B64" s="20"/>
    </row>
    <row r="65" spans="2:2">
      <c r="B65" s="94"/>
    </row>
    <row r="66" spans="2:2">
      <c r="B66" s="20"/>
    </row>
    <row r="67" spans="2:2">
      <c r="B67" s="20"/>
    </row>
    <row r="68" spans="2:2">
      <c r="B68" s="20"/>
    </row>
    <row r="69" spans="2:2">
      <c r="B69" s="20"/>
    </row>
    <row r="70" spans="2:2">
      <c r="B70" s="20"/>
    </row>
    <row r="71" spans="2:2">
      <c r="B71" s="20"/>
    </row>
    <row r="72" spans="2:2">
      <c r="B72" s="20"/>
    </row>
    <row r="73" spans="2:2">
      <c r="B73" s="20"/>
    </row>
    <row r="74" spans="2:2">
      <c r="B74" s="64"/>
    </row>
  </sheetData>
  <sortState ref="A2:L48">
    <sortCondition ref="G2:G48"/>
  </sortState>
  <pageMargins left="0.7" right="0.7" top="0.75" bottom="0.75" header="0.3" footer="0.3"/>
  <pageSetup paperSize="9" scale="19" fitToHeight="10" orientation="landscape" r:id="rId1"/>
  <rowBreaks count="1" manualBreakCount="1">
    <brk id="61" max="1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4.4"/>
  <cols>
    <col min="2" max="2" width="24.33203125" customWidth="1"/>
    <col min="3" max="3" width="51.44140625" style="22" customWidth="1"/>
    <col min="4" max="4" width="15.33203125" customWidth="1"/>
    <col min="5" max="5" width="18.6640625" customWidth="1"/>
    <col min="6" max="6" width="21" style="138" customWidth="1"/>
    <col min="7" max="7" width="16" style="138" hidden="1" customWidth="1"/>
    <col min="8" max="8" width="29.33203125" style="141" customWidth="1"/>
    <col min="9" max="9" width="22.33203125" style="138" customWidth="1"/>
    <col min="10" max="10" width="24.33203125" style="141" customWidth="1"/>
    <col min="11" max="11" width="24.33203125" style="138" customWidth="1"/>
    <col min="12" max="12" width="24.33203125" customWidth="1"/>
    <col min="13" max="13" width="33.33203125" hidden="1" customWidth="1"/>
    <col min="14" max="14" width="18.33203125" hidden="1" customWidth="1"/>
    <col min="15" max="15" width="31.6640625" customWidth="1"/>
    <col min="16" max="16" width="15.5546875" customWidth="1"/>
  </cols>
  <sheetData>
    <row r="1" spans="1:15" ht="63">
      <c r="A1" s="30" t="s">
        <v>78</v>
      </c>
      <c r="B1" s="30" t="s">
        <v>0</v>
      </c>
      <c r="C1" s="30" t="s">
        <v>79</v>
      </c>
      <c r="D1" s="30" t="s">
        <v>90</v>
      </c>
      <c r="E1" s="30" t="s">
        <v>91</v>
      </c>
      <c r="F1" s="134" t="s">
        <v>80</v>
      </c>
      <c r="G1" s="134" t="s">
        <v>81</v>
      </c>
      <c r="H1" s="139" t="s">
        <v>82</v>
      </c>
      <c r="I1" s="134" t="s">
        <v>77</v>
      </c>
      <c r="J1" s="139" t="s">
        <v>93</v>
      </c>
      <c r="K1" s="134" t="s">
        <v>85</v>
      </c>
      <c r="L1" s="30" t="s">
        <v>94</v>
      </c>
      <c r="M1" s="30" t="s">
        <v>83</v>
      </c>
      <c r="N1" s="30" t="s">
        <v>84</v>
      </c>
      <c r="O1" s="31" t="s">
        <v>96</v>
      </c>
    </row>
    <row r="2" spans="1:15" s="28" customFormat="1" ht="45.75" customHeight="1">
      <c r="A2" s="126">
        <v>1</v>
      </c>
      <c r="B2" s="37" t="s">
        <v>13</v>
      </c>
      <c r="C2" s="8" t="s">
        <v>11</v>
      </c>
      <c r="D2" s="8" t="s">
        <v>12</v>
      </c>
      <c r="E2" s="38">
        <v>35.828000000000003</v>
      </c>
      <c r="F2" s="135">
        <v>1132.4847496803</v>
      </c>
      <c r="G2" s="136">
        <v>9</v>
      </c>
      <c r="H2" s="140">
        <v>334.51</v>
      </c>
      <c r="I2" s="135">
        <f t="shared" ref="I2:I42" si="0">F2-H2</f>
        <v>797.97474968029996</v>
      </c>
      <c r="J2" s="140">
        <v>504.16</v>
      </c>
      <c r="K2" s="135">
        <v>609.57000000000005</v>
      </c>
      <c r="L2" s="9" t="s">
        <v>95</v>
      </c>
      <c r="M2" s="126"/>
      <c r="N2" s="126"/>
      <c r="O2" s="9" t="s">
        <v>97</v>
      </c>
    </row>
    <row r="3" spans="1:15" s="28" customFormat="1" ht="46.5" customHeight="1">
      <c r="A3" s="126">
        <v>2</v>
      </c>
      <c r="B3" s="37" t="s">
        <v>13</v>
      </c>
      <c r="C3" s="8" t="s">
        <v>17</v>
      </c>
      <c r="D3" s="8" t="s">
        <v>18</v>
      </c>
      <c r="E3" s="38">
        <v>10.69</v>
      </c>
      <c r="F3" s="137">
        <v>212.86</v>
      </c>
      <c r="G3" s="136">
        <v>9</v>
      </c>
      <c r="H3" s="140">
        <v>94.35</v>
      </c>
      <c r="I3" s="135">
        <f t="shared" si="0"/>
        <v>118.51000000000002</v>
      </c>
      <c r="J3" s="140">
        <v>59.6</v>
      </c>
      <c r="K3" s="135">
        <v>97.91</v>
      </c>
      <c r="L3" s="9" t="s">
        <v>95</v>
      </c>
      <c r="M3" s="126"/>
      <c r="N3" s="126"/>
      <c r="O3" s="9" t="s">
        <v>98</v>
      </c>
    </row>
    <row r="4" spans="1:15" s="28" customFormat="1" ht="34.5" customHeight="1">
      <c r="A4" s="32">
        <v>5</v>
      </c>
      <c r="B4" s="37" t="s">
        <v>22</v>
      </c>
      <c r="C4" s="8" t="s">
        <v>24</v>
      </c>
      <c r="D4" s="8" t="s">
        <v>12</v>
      </c>
      <c r="E4" s="38">
        <v>7.1920000000000002</v>
      </c>
      <c r="F4" s="135">
        <v>215.68431884647907</v>
      </c>
      <c r="G4" s="136">
        <v>8</v>
      </c>
      <c r="H4" s="140">
        <v>52.643453801568363</v>
      </c>
      <c r="I4" s="135">
        <f t="shared" si="0"/>
        <v>163.0408650449107</v>
      </c>
      <c r="J4" s="140">
        <v>215.684</v>
      </c>
      <c r="K4" s="135">
        <v>215.684</v>
      </c>
      <c r="L4" s="9" t="s">
        <v>100</v>
      </c>
      <c r="M4" s="125"/>
      <c r="N4" s="32"/>
      <c r="O4" s="9"/>
    </row>
    <row r="5" spans="1:15" s="28" customFormat="1" ht="34.5" customHeight="1">
      <c r="A5" s="32">
        <v>6</v>
      </c>
      <c r="B5" s="37" t="s">
        <v>22</v>
      </c>
      <c r="C5" s="8" t="s">
        <v>26</v>
      </c>
      <c r="D5" s="8" t="s">
        <v>12</v>
      </c>
      <c r="E5" s="38">
        <v>3.66</v>
      </c>
      <c r="F5" s="135">
        <v>106.6825267</v>
      </c>
      <c r="G5" s="136">
        <v>8</v>
      </c>
      <c r="H5" s="140">
        <v>26.790189226048419</v>
      </c>
      <c r="I5" s="135">
        <f t="shared" si="0"/>
        <v>79.892337473951585</v>
      </c>
      <c r="J5" s="140">
        <v>106.68300000000001</v>
      </c>
      <c r="K5" s="135">
        <v>106.68300000000001</v>
      </c>
      <c r="L5" s="9" t="s">
        <v>100</v>
      </c>
      <c r="M5" s="32"/>
      <c r="N5" s="32"/>
      <c r="O5" s="9"/>
    </row>
    <row r="6" spans="1:15" s="28" customFormat="1" ht="34.5" customHeight="1">
      <c r="A6" s="32">
        <v>7</v>
      </c>
      <c r="B6" s="37" t="s">
        <v>22</v>
      </c>
      <c r="C6" s="8" t="s">
        <v>26</v>
      </c>
      <c r="D6" s="8" t="s">
        <v>12</v>
      </c>
      <c r="E6" s="38">
        <v>5.0570000000000004</v>
      </c>
      <c r="F6" s="135">
        <v>112.01917659999999</v>
      </c>
      <c r="G6" s="136">
        <v>8</v>
      </c>
      <c r="H6" s="140">
        <v>37.01584341970679</v>
      </c>
      <c r="I6" s="135">
        <f t="shared" si="0"/>
        <v>75.003333180293197</v>
      </c>
      <c r="J6" s="140">
        <v>112.01900000000001</v>
      </c>
      <c r="K6" s="135">
        <v>112.01900000000001</v>
      </c>
      <c r="L6" s="9" t="s">
        <v>100</v>
      </c>
      <c r="M6" s="34"/>
      <c r="N6" s="32"/>
      <c r="O6" s="9"/>
    </row>
    <row r="7" spans="1:15" s="28" customFormat="1" ht="34.5" customHeight="1">
      <c r="A7" s="32">
        <v>8</v>
      </c>
      <c r="B7" s="37" t="s">
        <v>22</v>
      </c>
      <c r="C7" s="8" t="s">
        <v>27</v>
      </c>
      <c r="D7" s="8" t="s">
        <v>12</v>
      </c>
      <c r="E7" s="38">
        <v>5.4</v>
      </c>
      <c r="F7" s="135">
        <v>57.684434760000002</v>
      </c>
      <c r="G7" s="136">
        <v>8</v>
      </c>
      <c r="H7" s="140">
        <v>39.526508694169792</v>
      </c>
      <c r="I7" s="135">
        <f t="shared" si="0"/>
        <v>18.15792606583021</v>
      </c>
      <c r="J7" s="140">
        <v>57.683999999999997</v>
      </c>
      <c r="K7" s="135">
        <v>57.683999999999997</v>
      </c>
      <c r="L7" s="9" t="s">
        <v>100</v>
      </c>
      <c r="M7" s="32"/>
      <c r="N7" s="32"/>
      <c r="O7" s="9"/>
    </row>
    <row r="8" spans="1:15" s="28" customFormat="1" ht="34.5" customHeight="1">
      <c r="A8" s="126">
        <v>12</v>
      </c>
      <c r="B8" s="37" t="s">
        <v>22</v>
      </c>
      <c r="C8" s="8" t="s">
        <v>31</v>
      </c>
      <c r="D8" s="8" t="s">
        <v>12</v>
      </c>
      <c r="E8" s="38">
        <v>2.98</v>
      </c>
      <c r="F8" s="135">
        <v>91.955522869999996</v>
      </c>
      <c r="G8" s="136">
        <v>8</v>
      </c>
      <c r="H8" s="140">
        <v>21.812777020115927</v>
      </c>
      <c r="I8" s="135">
        <f t="shared" si="0"/>
        <v>70.142745849884065</v>
      </c>
      <c r="J8" s="140">
        <v>22.19</v>
      </c>
      <c r="K8" s="135">
        <v>38.81</v>
      </c>
      <c r="L8" s="9" t="s">
        <v>95</v>
      </c>
      <c r="M8" s="126"/>
      <c r="N8" s="126"/>
      <c r="O8" s="9" t="s">
        <v>98</v>
      </c>
    </row>
    <row r="9" spans="1:15" s="28" customFormat="1" ht="34.5" customHeight="1">
      <c r="A9" s="126">
        <v>3</v>
      </c>
      <c r="B9" s="37" t="s">
        <v>22</v>
      </c>
      <c r="C9" s="8" t="s">
        <v>21</v>
      </c>
      <c r="D9" s="8" t="s">
        <v>12</v>
      </c>
      <c r="E9" s="38">
        <v>7.37</v>
      </c>
      <c r="F9" s="135">
        <v>68.311339590000003</v>
      </c>
      <c r="G9" s="136">
        <v>8</v>
      </c>
      <c r="H9" s="140">
        <v>53.946364643709515</v>
      </c>
      <c r="I9" s="135">
        <f t="shared" si="0"/>
        <v>14.364974946290488</v>
      </c>
      <c r="J9" s="140">
        <v>0</v>
      </c>
      <c r="K9" s="135">
        <v>0</v>
      </c>
      <c r="L9" s="9" t="s">
        <v>99</v>
      </c>
      <c r="M9" s="126"/>
      <c r="N9" s="126"/>
      <c r="O9" s="9"/>
    </row>
    <row r="10" spans="1:15" s="28" customFormat="1" ht="34.5" customHeight="1">
      <c r="A10" s="126">
        <v>4</v>
      </c>
      <c r="B10" s="37" t="s">
        <v>22</v>
      </c>
      <c r="C10" s="8" t="s">
        <v>23</v>
      </c>
      <c r="D10" s="8" t="s">
        <v>12</v>
      </c>
      <c r="E10" s="38">
        <v>5.8959999999999999</v>
      </c>
      <c r="F10" s="135">
        <v>107.2236656</v>
      </c>
      <c r="G10" s="136">
        <v>8</v>
      </c>
      <c r="H10" s="140">
        <v>43.157091714967613</v>
      </c>
      <c r="I10" s="135">
        <f t="shared" si="0"/>
        <v>64.066573885032398</v>
      </c>
      <c r="J10" s="140">
        <v>0</v>
      </c>
      <c r="K10" s="135">
        <v>0</v>
      </c>
      <c r="L10" s="9" t="s">
        <v>99</v>
      </c>
      <c r="M10" s="126"/>
      <c r="N10" s="126"/>
      <c r="O10" s="9"/>
    </row>
    <row r="11" spans="1:15" s="28" customFormat="1" ht="34.5" customHeight="1">
      <c r="A11" s="126">
        <v>9</v>
      </c>
      <c r="B11" s="37" t="s">
        <v>22</v>
      </c>
      <c r="C11" s="8" t="s">
        <v>28</v>
      </c>
      <c r="D11" s="8" t="s">
        <v>12</v>
      </c>
      <c r="E11" s="38">
        <v>1.903</v>
      </c>
      <c r="F11" s="135">
        <v>48.574001809999999</v>
      </c>
      <c r="G11" s="136">
        <v>8</v>
      </c>
      <c r="H11" s="140">
        <v>13.929434452778725</v>
      </c>
      <c r="I11" s="135">
        <f t="shared" si="0"/>
        <v>34.644567357221277</v>
      </c>
      <c r="J11" s="140">
        <v>0</v>
      </c>
      <c r="K11" s="135">
        <v>0</v>
      </c>
      <c r="L11" s="9" t="s">
        <v>99</v>
      </c>
      <c r="M11" s="24"/>
      <c r="N11" s="126"/>
      <c r="O11" s="9"/>
    </row>
    <row r="12" spans="1:15" s="28" customFormat="1" ht="34.5" customHeight="1">
      <c r="A12" s="126">
        <v>10</v>
      </c>
      <c r="B12" s="37" t="s">
        <v>22</v>
      </c>
      <c r="C12" s="8" t="s">
        <v>29</v>
      </c>
      <c r="D12" s="8" t="s">
        <v>12</v>
      </c>
      <c r="E12" s="38">
        <v>4.32</v>
      </c>
      <c r="F12" s="135">
        <v>102.82893199999999</v>
      </c>
      <c r="G12" s="136">
        <v>8</v>
      </c>
      <c r="H12" s="140">
        <v>31.621206955335836</v>
      </c>
      <c r="I12" s="135">
        <f t="shared" si="0"/>
        <v>71.207725044664159</v>
      </c>
      <c r="J12" s="140">
        <v>0</v>
      </c>
      <c r="K12" s="135">
        <v>0</v>
      </c>
      <c r="L12" s="9" t="s">
        <v>99</v>
      </c>
      <c r="M12" s="24"/>
      <c r="N12" s="126"/>
      <c r="O12" s="9"/>
    </row>
    <row r="13" spans="1:15" s="28" customFormat="1" ht="34.5" customHeight="1">
      <c r="A13" s="126">
        <v>11</v>
      </c>
      <c r="B13" s="37" t="s">
        <v>22</v>
      </c>
      <c r="C13" s="8" t="s">
        <v>30</v>
      </c>
      <c r="D13" s="8" t="s">
        <v>12</v>
      </c>
      <c r="E13" s="38">
        <v>3.15</v>
      </c>
      <c r="F13" s="135">
        <v>37.926277570000003</v>
      </c>
      <c r="G13" s="136">
        <v>8</v>
      </c>
      <c r="H13" s="140">
        <v>23.057130071599047</v>
      </c>
      <c r="I13" s="135">
        <f t="shared" si="0"/>
        <v>14.869147498400956</v>
      </c>
      <c r="J13" s="140">
        <v>0</v>
      </c>
      <c r="K13" s="135">
        <v>0</v>
      </c>
      <c r="L13" s="9" t="s">
        <v>99</v>
      </c>
      <c r="M13" s="126"/>
      <c r="N13" s="126"/>
      <c r="O13" s="9"/>
    </row>
    <row r="14" spans="1:15" s="28" customFormat="1" ht="46.5" customHeight="1">
      <c r="A14" s="125">
        <v>14</v>
      </c>
      <c r="B14" s="37" t="s">
        <v>34</v>
      </c>
      <c r="C14" s="8" t="s">
        <v>35</v>
      </c>
      <c r="D14" s="8" t="s">
        <v>18</v>
      </c>
      <c r="E14" s="38">
        <v>3.56</v>
      </c>
      <c r="F14" s="135">
        <v>29.21</v>
      </c>
      <c r="G14" s="136">
        <v>10</v>
      </c>
      <c r="H14" s="140">
        <v>16.102959934587084</v>
      </c>
      <c r="I14" s="135">
        <f t="shared" si="0"/>
        <v>13.107040065412917</v>
      </c>
      <c r="J14" s="140">
        <v>29.1</v>
      </c>
      <c r="K14" s="135">
        <v>29.21</v>
      </c>
      <c r="L14" s="9" t="s">
        <v>100</v>
      </c>
      <c r="M14" s="125"/>
      <c r="N14" s="125"/>
      <c r="O14" s="9"/>
    </row>
    <row r="15" spans="1:15" s="28" customFormat="1" ht="34.5" customHeight="1">
      <c r="A15" s="23">
        <v>15</v>
      </c>
      <c r="B15" s="37" t="s">
        <v>34</v>
      </c>
      <c r="C15" s="8" t="s">
        <v>36</v>
      </c>
      <c r="D15" s="8" t="s">
        <v>37</v>
      </c>
      <c r="E15" s="38">
        <v>1</v>
      </c>
      <c r="F15" s="135">
        <v>389.57</v>
      </c>
      <c r="G15" s="136">
        <v>2</v>
      </c>
      <c r="H15" s="140">
        <v>178.46</v>
      </c>
      <c r="I15" s="135">
        <f t="shared" si="0"/>
        <v>211.10999999999999</v>
      </c>
      <c r="J15" s="140">
        <v>89.23</v>
      </c>
      <c r="K15" s="135">
        <v>178.46</v>
      </c>
      <c r="L15" s="9" t="s">
        <v>95</v>
      </c>
      <c r="M15" s="23"/>
      <c r="N15" s="23"/>
      <c r="O15" s="9" t="s">
        <v>101</v>
      </c>
    </row>
    <row r="16" spans="1:15" s="28" customFormat="1" ht="34.5" customHeight="1">
      <c r="A16" s="23">
        <v>13</v>
      </c>
      <c r="B16" s="37" t="s">
        <v>34</v>
      </c>
      <c r="C16" s="8" t="s">
        <v>33</v>
      </c>
      <c r="D16" s="8" t="s">
        <v>18</v>
      </c>
      <c r="E16" s="38">
        <v>20.9</v>
      </c>
      <c r="F16" s="135">
        <v>450.21</v>
      </c>
      <c r="G16" s="136">
        <v>9</v>
      </c>
      <c r="H16" s="140">
        <v>94.53704006541291</v>
      </c>
      <c r="I16" s="135">
        <f t="shared" si="0"/>
        <v>355.67295993458708</v>
      </c>
      <c r="J16" s="140">
        <v>177.08</v>
      </c>
      <c r="K16" s="135">
        <v>177.08</v>
      </c>
      <c r="L16" s="9" t="s">
        <v>99</v>
      </c>
      <c r="M16" s="23"/>
      <c r="N16" s="23"/>
      <c r="O16" s="9"/>
    </row>
    <row r="17" spans="1:16" s="28" customFormat="1" ht="44.25" customHeight="1">
      <c r="A17" s="125">
        <v>19</v>
      </c>
      <c r="B17" s="37" t="s">
        <v>40</v>
      </c>
      <c r="C17" s="8" t="s">
        <v>45</v>
      </c>
      <c r="D17" s="8" t="s">
        <v>12</v>
      </c>
      <c r="E17" s="38">
        <v>6.76</v>
      </c>
      <c r="F17" s="135">
        <v>282.4936586</v>
      </c>
      <c r="G17" s="136">
        <v>8</v>
      </c>
      <c r="H17" s="140">
        <v>94.955193328279009</v>
      </c>
      <c r="I17" s="135">
        <f t="shared" si="0"/>
        <v>187.53846527172101</v>
      </c>
      <c r="J17" s="140">
        <v>282.4936586</v>
      </c>
      <c r="K17" s="135">
        <v>282.4936586</v>
      </c>
      <c r="L17" s="9" t="s">
        <v>100</v>
      </c>
      <c r="M17" s="125"/>
      <c r="N17" s="125"/>
      <c r="O17" s="9"/>
    </row>
    <row r="18" spans="1:16" s="28" customFormat="1" ht="44.25" customHeight="1">
      <c r="A18" s="125">
        <v>20</v>
      </c>
      <c r="B18" s="37" t="s">
        <v>40</v>
      </c>
      <c r="C18" s="8" t="s">
        <v>46</v>
      </c>
      <c r="D18" s="8" t="s">
        <v>12</v>
      </c>
      <c r="E18" s="38">
        <v>5.2350000000000003</v>
      </c>
      <c r="F18" s="135">
        <v>313.34954199999999</v>
      </c>
      <c r="G18" s="136">
        <v>8</v>
      </c>
      <c r="H18" s="140">
        <v>73.534088324488266</v>
      </c>
      <c r="I18" s="135">
        <f t="shared" si="0"/>
        <v>239.81545367551172</v>
      </c>
      <c r="J18" s="140">
        <v>313.34954199999999</v>
      </c>
      <c r="K18" s="135">
        <v>313.34954199999999</v>
      </c>
      <c r="L18" s="9" t="s">
        <v>100</v>
      </c>
      <c r="M18" s="125"/>
      <c r="N18" s="125"/>
      <c r="O18" s="9"/>
    </row>
    <row r="19" spans="1:16" s="28" customFormat="1" ht="44.25" customHeight="1">
      <c r="A19" s="125">
        <v>24</v>
      </c>
      <c r="B19" s="37" t="s">
        <v>40</v>
      </c>
      <c r="C19" s="8" t="s">
        <v>50</v>
      </c>
      <c r="D19" s="8" t="s">
        <v>12</v>
      </c>
      <c r="E19" s="38">
        <v>1</v>
      </c>
      <c r="F19" s="135">
        <v>38.119906110000002</v>
      </c>
      <c r="G19" s="136">
        <v>10</v>
      </c>
      <c r="H19" s="140">
        <v>13.449230769230768</v>
      </c>
      <c r="I19" s="135">
        <f t="shared" si="0"/>
        <v>24.670675340769236</v>
      </c>
      <c r="J19" s="140">
        <v>38.119999999999997</v>
      </c>
      <c r="K19" s="135">
        <v>38.119999999999997</v>
      </c>
      <c r="L19" s="9" t="s">
        <v>100</v>
      </c>
      <c r="M19" s="125" t="s">
        <v>89</v>
      </c>
      <c r="N19" s="125"/>
      <c r="O19" s="9"/>
    </row>
    <row r="20" spans="1:16" s="28" customFormat="1" ht="44.25" customHeight="1">
      <c r="A20" s="125">
        <v>25</v>
      </c>
      <c r="B20" s="37" t="s">
        <v>40</v>
      </c>
      <c r="C20" s="8" t="s">
        <v>50</v>
      </c>
      <c r="D20" s="8" t="s">
        <v>12</v>
      </c>
      <c r="E20" s="38">
        <v>1</v>
      </c>
      <c r="F20" s="135">
        <v>69.659241080000001</v>
      </c>
      <c r="G20" s="136">
        <v>10</v>
      </c>
      <c r="H20" s="140">
        <v>13.449230769230768</v>
      </c>
      <c r="I20" s="135">
        <f t="shared" si="0"/>
        <v>56.210010310769235</v>
      </c>
      <c r="J20" s="140">
        <v>69.659000000000006</v>
      </c>
      <c r="K20" s="135">
        <v>69.659000000000006</v>
      </c>
      <c r="L20" s="9" t="s">
        <v>100</v>
      </c>
      <c r="M20" s="35">
        <f>SUM(E16:E20)</f>
        <v>34.894999999999996</v>
      </c>
      <c r="N20" s="125"/>
      <c r="O20" s="9"/>
    </row>
    <row r="21" spans="1:16" s="28" customFormat="1" ht="44.25" customHeight="1">
      <c r="A21" s="23">
        <v>23</v>
      </c>
      <c r="B21" s="37" t="s">
        <v>40</v>
      </c>
      <c r="C21" s="8" t="s">
        <v>49</v>
      </c>
      <c r="D21" s="8" t="s">
        <v>12</v>
      </c>
      <c r="E21" s="38">
        <v>3</v>
      </c>
      <c r="F21" s="135">
        <v>99.547012699999996</v>
      </c>
      <c r="G21" s="136">
        <v>10</v>
      </c>
      <c r="H21" s="140">
        <v>40.347692307692306</v>
      </c>
      <c r="I21" s="135">
        <f t="shared" si="0"/>
        <v>59.19932039230769</v>
      </c>
      <c r="J21" s="140">
        <v>39.79</v>
      </c>
      <c r="K21" s="135">
        <v>99.47</v>
      </c>
      <c r="L21" s="9" t="s">
        <v>95</v>
      </c>
      <c r="M21" s="126" t="s">
        <v>89</v>
      </c>
      <c r="N21" s="126"/>
      <c r="O21" s="9"/>
    </row>
    <row r="22" spans="1:16" s="28" customFormat="1" ht="44.25" customHeight="1">
      <c r="A22" s="23">
        <v>16</v>
      </c>
      <c r="B22" s="37" t="s">
        <v>40</v>
      </c>
      <c r="C22" s="8" t="s">
        <v>39</v>
      </c>
      <c r="D22" s="8" t="s">
        <v>12</v>
      </c>
      <c r="E22" s="38">
        <v>4.9249999999999998</v>
      </c>
      <c r="F22" s="135">
        <v>335.3397243</v>
      </c>
      <c r="G22" s="136">
        <v>8</v>
      </c>
      <c r="H22" s="140">
        <v>69.179634192570134</v>
      </c>
      <c r="I22" s="135">
        <f t="shared" si="0"/>
        <v>266.16009010742988</v>
      </c>
      <c r="J22" s="140">
        <v>33.5</v>
      </c>
      <c r="K22" s="135">
        <v>33.5</v>
      </c>
      <c r="L22" s="9" t="s">
        <v>99</v>
      </c>
      <c r="M22" s="126"/>
      <c r="N22" s="126"/>
      <c r="O22" s="9" t="s">
        <v>102</v>
      </c>
    </row>
    <row r="23" spans="1:16" s="28" customFormat="1" ht="44.25" customHeight="1">
      <c r="A23" s="23">
        <v>17</v>
      </c>
      <c r="B23" s="37" t="s">
        <v>40</v>
      </c>
      <c r="C23" s="8" t="s">
        <v>42</v>
      </c>
      <c r="D23" s="8" t="s">
        <v>12</v>
      </c>
      <c r="E23" s="38">
        <v>7.5650000000000004</v>
      </c>
      <c r="F23" s="135">
        <v>158.05900270000001</v>
      </c>
      <c r="G23" s="136">
        <v>8</v>
      </c>
      <c r="H23" s="140">
        <v>106.26272744503413</v>
      </c>
      <c r="I23" s="135">
        <f t="shared" si="0"/>
        <v>51.796275254965877</v>
      </c>
      <c r="J23" s="140">
        <v>63.22</v>
      </c>
      <c r="K23" s="135">
        <v>63.22</v>
      </c>
      <c r="L23" s="9" t="s">
        <v>99</v>
      </c>
      <c r="M23" s="126"/>
      <c r="N23" s="126"/>
      <c r="O23" s="9"/>
    </row>
    <row r="24" spans="1:16" s="28" customFormat="1" ht="44.25" customHeight="1">
      <c r="A24" s="23">
        <v>18</v>
      </c>
      <c r="B24" s="37" t="s">
        <v>40</v>
      </c>
      <c r="C24" s="8" t="s">
        <v>43</v>
      </c>
      <c r="D24" s="8" t="s">
        <v>12</v>
      </c>
      <c r="E24" s="38">
        <v>1.903</v>
      </c>
      <c r="F24" s="135">
        <v>16.063565189999998</v>
      </c>
      <c r="G24" s="136">
        <v>8</v>
      </c>
      <c r="H24" s="140">
        <v>26.730729719484458</v>
      </c>
      <c r="I24" s="135">
        <f t="shared" si="0"/>
        <v>-10.667164529484459</v>
      </c>
      <c r="J24" s="140">
        <v>8.0399999999999991</v>
      </c>
      <c r="K24" s="135">
        <v>8.0399999999999991</v>
      </c>
      <c r="L24" s="9" t="s">
        <v>99</v>
      </c>
      <c r="M24" s="126"/>
      <c r="N24" s="126"/>
      <c r="O24" s="9"/>
    </row>
    <row r="25" spans="1:16" s="28" customFormat="1" ht="44.25" customHeight="1">
      <c r="A25" s="23">
        <v>21</v>
      </c>
      <c r="B25" s="37" t="s">
        <v>40</v>
      </c>
      <c r="C25" s="8" t="s">
        <v>47</v>
      </c>
      <c r="D25" s="8" t="s">
        <v>12</v>
      </c>
      <c r="E25" s="38">
        <v>3.75</v>
      </c>
      <c r="F25" s="135">
        <v>154.61481599999999</v>
      </c>
      <c r="G25" s="136">
        <v>10</v>
      </c>
      <c r="H25" s="140">
        <v>50.434615384615384</v>
      </c>
      <c r="I25" s="135">
        <f t="shared" si="0"/>
        <v>104.18020061538461</v>
      </c>
      <c r="J25" s="140">
        <v>113.38</v>
      </c>
      <c r="K25" s="135">
        <v>113.38</v>
      </c>
      <c r="L25" s="9" t="s">
        <v>99</v>
      </c>
      <c r="M25" s="126"/>
      <c r="N25" s="126"/>
      <c r="O25" s="9"/>
    </row>
    <row r="26" spans="1:16" s="28" customFormat="1" ht="44.25" customHeight="1">
      <c r="A26" s="23">
        <v>22</v>
      </c>
      <c r="B26" s="37" t="s">
        <v>40</v>
      </c>
      <c r="C26" s="8" t="s">
        <v>48</v>
      </c>
      <c r="D26" s="8" t="s">
        <v>12</v>
      </c>
      <c r="E26" s="38">
        <v>1</v>
      </c>
      <c r="F26" s="135">
        <v>33.674017499999998</v>
      </c>
      <c r="G26" s="136">
        <v>10</v>
      </c>
      <c r="H26" s="140">
        <v>13.449230769230768</v>
      </c>
      <c r="I26" s="135">
        <f t="shared" si="0"/>
        <v>20.224786730769232</v>
      </c>
      <c r="J26" s="140">
        <v>0</v>
      </c>
      <c r="K26" s="135">
        <v>0</v>
      </c>
      <c r="L26" s="9" t="s">
        <v>99</v>
      </c>
      <c r="M26" s="23" t="s">
        <v>89</v>
      </c>
      <c r="N26" s="23"/>
      <c r="O26" s="9"/>
    </row>
    <row r="27" spans="1:16" s="28" customFormat="1" ht="44.25" customHeight="1">
      <c r="A27" s="23">
        <v>27</v>
      </c>
      <c r="B27" s="37" t="s">
        <v>53</v>
      </c>
      <c r="C27" s="8" t="s">
        <v>56</v>
      </c>
      <c r="D27" s="8" t="s">
        <v>57</v>
      </c>
      <c r="E27" s="38">
        <v>1</v>
      </c>
      <c r="F27" s="135">
        <v>242.75</v>
      </c>
      <c r="G27" s="136">
        <v>3</v>
      </c>
      <c r="H27" s="140">
        <f>123.11/3</f>
        <v>41.036666666666669</v>
      </c>
      <c r="I27" s="135">
        <f t="shared" si="0"/>
        <v>201.71333333333334</v>
      </c>
      <c r="J27" s="140">
        <v>60.68</v>
      </c>
      <c r="K27" s="135">
        <v>242.75</v>
      </c>
      <c r="L27" s="9" t="s">
        <v>95</v>
      </c>
      <c r="M27" s="25"/>
      <c r="N27" s="25"/>
      <c r="O27" s="9" t="s">
        <v>104</v>
      </c>
    </row>
    <row r="28" spans="1:16" s="28" customFormat="1" ht="44.25" customHeight="1">
      <c r="A28" s="23">
        <v>28</v>
      </c>
      <c r="B28" s="37" t="s">
        <v>53</v>
      </c>
      <c r="C28" s="8" t="s">
        <v>58</v>
      </c>
      <c r="D28" s="8" t="s">
        <v>57</v>
      </c>
      <c r="E28" s="38">
        <v>1</v>
      </c>
      <c r="F28" s="135">
        <v>286.86</v>
      </c>
      <c r="G28" s="136">
        <v>3</v>
      </c>
      <c r="H28" s="140">
        <f>123.11/3</f>
        <v>41.036666666666669</v>
      </c>
      <c r="I28" s="135">
        <f t="shared" si="0"/>
        <v>245.82333333333335</v>
      </c>
      <c r="J28" s="140">
        <v>143.13</v>
      </c>
      <c r="K28" s="135">
        <v>286.86</v>
      </c>
      <c r="L28" s="9" t="s">
        <v>95</v>
      </c>
      <c r="M28" s="25"/>
      <c r="N28" s="25"/>
      <c r="O28" s="9" t="s">
        <v>104</v>
      </c>
    </row>
    <row r="29" spans="1:16" s="28" customFormat="1" ht="44.25" customHeight="1">
      <c r="A29" s="23">
        <v>29</v>
      </c>
      <c r="B29" s="37" t="s">
        <v>53</v>
      </c>
      <c r="C29" s="8" t="s">
        <v>59</v>
      </c>
      <c r="D29" s="8" t="s">
        <v>57</v>
      </c>
      <c r="E29" s="38">
        <v>1</v>
      </c>
      <c r="F29" s="135">
        <v>182.66</v>
      </c>
      <c r="G29" s="136">
        <v>3</v>
      </c>
      <c r="H29" s="140">
        <f>123.11/3</f>
        <v>41.036666666666669</v>
      </c>
      <c r="I29" s="135">
        <f t="shared" si="0"/>
        <v>141.62333333333333</v>
      </c>
      <c r="J29" s="140">
        <v>109.6</v>
      </c>
      <c r="K29" s="135">
        <v>182.66</v>
      </c>
      <c r="L29" s="9" t="s">
        <v>95</v>
      </c>
      <c r="M29" s="26"/>
      <c r="N29" s="26"/>
      <c r="O29" s="9" t="s">
        <v>104</v>
      </c>
    </row>
    <row r="30" spans="1:16" s="28" customFormat="1" ht="44.25" customHeight="1">
      <c r="A30" s="23">
        <v>30</v>
      </c>
      <c r="B30" s="37" t="s">
        <v>53</v>
      </c>
      <c r="C30" s="8" t="s">
        <v>105</v>
      </c>
      <c r="D30" s="8" t="s">
        <v>57</v>
      </c>
      <c r="E30" s="38">
        <v>1</v>
      </c>
      <c r="F30" s="135">
        <v>419.66</v>
      </c>
      <c r="G30" s="136">
        <v>3</v>
      </c>
      <c r="H30" s="140">
        <v>0</v>
      </c>
      <c r="I30" s="135">
        <f t="shared" si="0"/>
        <v>419.66</v>
      </c>
      <c r="J30" s="140">
        <v>104.92</v>
      </c>
      <c r="K30" s="135">
        <v>419.66</v>
      </c>
      <c r="L30" s="9" t="s">
        <v>95</v>
      </c>
      <c r="M30" s="26"/>
      <c r="N30" s="26"/>
      <c r="O30" s="9" t="s">
        <v>106</v>
      </c>
      <c r="P30" s="29"/>
    </row>
    <row r="31" spans="1:16" s="28" customFormat="1" ht="44.25" customHeight="1">
      <c r="A31" s="23">
        <v>26</v>
      </c>
      <c r="B31" s="37" t="s">
        <v>53</v>
      </c>
      <c r="C31" s="8" t="s">
        <v>52</v>
      </c>
      <c r="D31" s="8" t="s">
        <v>12</v>
      </c>
      <c r="E31" s="38">
        <v>1</v>
      </c>
      <c r="F31" s="135">
        <v>57.25</v>
      </c>
      <c r="G31" s="136">
        <v>3</v>
      </c>
      <c r="H31" s="140">
        <v>0</v>
      </c>
      <c r="I31" s="135">
        <f t="shared" si="0"/>
        <v>57.25</v>
      </c>
      <c r="J31" s="140">
        <v>0</v>
      </c>
      <c r="K31" s="135">
        <v>0</v>
      </c>
      <c r="L31" s="9" t="s">
        <v>99</v>
      </c>
      <c r="M31" s="25"/>
      <c r="N31" s="25"/>
      <c r="O31" s="9" t="s">
        <v>103</v>
      </c>
      <c r="P31" s="29"/>
    </row>
    <row r="32" spans="1:16" s="28" customFormat="1" ht="44.25" customHeight="1">
      <c r="A32" s="125">
        <v>31</v>
      </c>
      <c r="B32" s="37" t="s">
        <v>63</v>
      </c>
      <c r="C32" s="8" t="s">
        <v>62</v>
      </c>
      <c r="D32" s="8" t="s">
        <v>12</v>
      </c>
      <c r="E32" s="38">
        <v>6.226</v>
      </c>
      <c r="F32" s="135">
        <v>224.4495987</v>
      </c>
      <c r="G32" s="136">
        <v>7</v>
      </c>
      <c r="H32" s="140">
        <v>133.3475618904726</v>
      </c>
      <c r="I32" s="135">
        <f t="shared" si="0"/>
        <v>91.102036809527391</v>
      </c>
      <c r="J32" s="140">
        <v>224.45</v>
      </c>
      <c r="K32" s="135">
        <v>224.45</v>
      </c>
      <c r="L32" s="9" t="s">
        <v>100</v>
      </c>
      <c r="M32" s="36"/>
      <c r="N32" s="36"/>
      <c r="O32" s="9"/>
      <c r="P32" s="29"/>
    </row>
    <row r="33" spans="1:16" s="28" customFormat="1" ht="44.25" customHeight="1">
      <c r="A33" s="23">
        <v>36</v>
      </c>
      <c r="B33" s="37" t="s">
        <v>63</v>
      </c>
      <c r="C33" s="8" t="s">
        <v>68</v>
      </c>
      <c r="D33" s="8" t="s">
        <v>57</v>
      </c>
      <c r="E33" s="38">
        <v>1</v>
      </c>
      <c r="F33" s="135">
        <v>42.25</v>
      </c>
      <c r="G33" s="136">
        <v>4</v>
      </c>
      <c r="H33" s="140">
        <v>19.04</v>
      </c>
      <c r="I33" s="135">
        <f t="shared" si="0"/>
        <v>23.21</v>
      </c>
      <c r="J33" s="140">
        <v>29.58</v>
      </c>
      <c r="K33" s="135">
        <v>42.25</v>
      </c>
      <c r="L33" s="9" t="s">
        <v>95</v>
      </c>
      <c r="M33" s="26"/>
      <c r="N33" s="26"/>
      <c r="O33" s="9"/>
      <c r="P33" s="29"/>
    </row>
    <row r="34" spans="1:16" s="28" customFormat="1" ht="44.25" customHeight="1">
      <c r="A34" s="23">
        <v>37</v>
      </c>
      <c r="B34" s="37" t="s">
        <v>63</v>
      </c>
      <c r="C34" s="8" t="s">
        <v>69</v>
      </c>
      <c r="D34" s="8" t="s">
        <v>57</v>
      </c>
      <c r="E34" s="38">
        <v>1</v>
      </c>
      <c r="F34" s="135">
        <v>42.25</v>
      </c>
      <c r="G34" s="136">
        <v>4</v>
      </c>
      <c r="H34" s="140">
        <v>19.04</v>
      </c>
      <c r="I34" s="135">
        <f t="shared" si="0"/>
        <v>23.21</v>
      </c>
      <c r="J34" s="140">
        <v>29.58</v>
      </c>
      <c r="K34" s="135">
        <v>42.5</v>
      </c>
      <c r="L34" s="9" t="s">
        <v>95</v>
      </c>
      <c r="M34" s="25"/>
      <c r="N34" s="25"/>
      <c r="O34" s="9"/>
      <c r="P34" s="29"/>
    </row>
    <row r="35" spans="1:16" s="28" customFormat="1" ht="44.25" customHeight="1">
      <c r="A35" s="23">
        <v>39</v>
      </c>
      <c r="B35" s="37" t="s">
        <v>63</v>
      </c>
      <c r="C35" s="8" t="s">
        <v>71</v>
      </c>
      <c r="D35" s="8" t="s">
        <v>57</v>
      </c>
      <c r="E35" s="38">
        <v>1</v>
      </c>
      <c r="F35" s="135">
        <v>19.43</v>
      </c>
      <c r="G35" s="136">
        <v>12</v>
      </c>
      <c r="H35" s="140">
        <v>0</v>
      </c>
      <c r="I35" s="135">
        <f t="shared" si="0"/>
        <v>19.43</v>
      </c>
      <c r="J35" s="140">
        <v>0</v>
      </c>
      <c r="K35" s="135">
        <v>19.43</v>
      </c>
      <c r="L35" s="9" t="s">
        <v>95</v>
      </c>
      <c r="M35" s="25"/>
      <c r="N35" s="25"/>
      <c r="O35" s="9"/>
      <c r="P35" s="29"/>
    </row>
    <row r="36" spans="1:16" s="28" customFormat="1" ht="44.25" customHeight="1">
      <c r="A36" s="23">
        <v>32</v>
      </c>
      <c r="B36" s="37" t="s">
        <v>63</v>
      </c>
      <c r="C36" s="8" t="s">
        <v>64</v>
      </c>
      <c r="D36" s="8" t="s">
        <v>12</v>
      </c>
      <c r="E36" s="38">
        <v>1.9330000000000001</v>
      </c>
      <c r="F36" s="135">
        <v>118.7745324</v>
      </c>
      <c r="G36" s="136">
        <v>7</v>
      </c>
      <c r="H36" s="140">
        <v>41.40071267816954</v>
      </c>
      <c r="I36" s="135">
        <f t="shared" si="0"/>
        <v>77.373819721830458</v>
      </c>
      <c r="J36" s="140">
        <v>35.631999999999998</v>
      </c>
      <c r="K36" s="135">
        <v>35.631999999999998</v>
      </c>
      <c r="L36" s="9" t="s">
        <v>99</v>
      </c>
      <c r="M36" s="26"/>
      <c r="N36" s="26"/>
      <c r="O36" s="9" t="s">
        <v>107</v>
      </c>
      <c r="P36" s="29"/>
    </row>
    <row r="37" spans="1:16" s="28" customFormat="1" ht="44.25" customHeight="1">
      <c r="A37" s="23">
        <v>33</v>
      </c>
      <c r="B37" s="37" t="s">
        <v>63</v>
      </c>
      <c r="C37" s="8" t="s">
        <v>65</v>
      </c>
      <c r="D37" s="8" t="s">
        <v>12</v>
      </c>
      <c r="E37" s="38">
        <v>2.31</v>
      </c>
      <c r="F37" s="135">
        <v>88.151549259999996</v>
      </c>
      <c r="G37" s="136">
        <v>7</v>
      </c>
      <c r="H37" s="140">
        <v>49.47524381095274</v>
      </c>
      <c r="I37" s="135">
        <f t="shared" si="0"/>
        <v>38.676305449047256</v>
      </c>
      <c r="J37" s="140">
        <v>52.9</v>
      </c>
      <c r="K37" s="135">
        <v>52.9</v>
      </c>
      <c r="L37" s="9" t="s">
        <v>99</v>
      </c>
      <c r="M37" s="26"/>
      <c r="N37" s="26"/>
      <c r="O37" s="9" t="s">
        <v>108</v>
      </c>
      <c r="P37" s="29"/>
    </row>
    <row r="38" spans="1:16" ht="44.25" customHeight="1">
      <c r="A38" s="23">
        <v>34</v>
      </c>
      <c r="B38" s="37" t="s">
        <v>63</v>
      </c>
      <c r="C38" s="8" t="s">
        <v>66</v>
      </c>
      <c r="D38" s="8" t="s">
        <v>12</v>
      </c>
      <c r="E38" s="38">
        <v>1.1779999999999999</v>
      </c>
      <c r="F38" s="135">
        <v>51.057474249999999</v>
      </c>
      <c r="G38" s="136">
        <v>7</v>
      </c>
      <c r="H38" s="140">
        <v>25.23023255813953</v>
      </c>
      <c r="I38" s="135">
        <f t="shared" si="0"/>
        <v>25.827241691860468</v>
      </c>
      <c r="J38" s="140">
        <v>15.31</v>
      </c>
      <c r="K38" s="135">
        <v>15.31</v>
      </c>
      <c r="L38" s="9" t="s">
        <v>99</v>
      </c>
      <c r="M38" s="26"/>
      <c r="N38" s="26"/>
      <c r="O38" s="9" t="s">
        <v>109</v>
      </c>
    </row>
    <row r="39" spans="1:16" ht="44.25" customHeight="1">
      <c r="A39" s="23">
        <v>35</v>
      </c>
      <c r="B39" s="37" t="s">
        <v>63</v>
      </c>
      <c r="C39" s="8" t="s">
        <v>67</v>
      </c>
      <c r="D39" s="8" t="s">
        <v>12</v>
      </c>
      <c r="E39" s="38">
        <v>0.35</v>
      </c>
      <c r="F39" s="135">
        <v>28.037593059999999</v>
      </c>
      <c r="G39" s="136">
        <v>7</v>
      </c>
      <c r="H39" s="140">
        <v>7.4962490622655658</v>
      </c>
      <c r="I39" s="135">
        <f t="shared" si="0"/>
        <v>20.541343997734433</v>
      </c>
      <c r="J39" s="140">
        <v>0</v>
      </c>
      <c r="K39" s="135">
        <v>0</v>
      </c>
      <c r="L39" s="9" t="s">
        <v>99</v>
      </c>
      <c r="M39" s="26"/>
      <c r="N39" s="26"/>
      <c r="O39" s="9" t="s">
        <v>110</v>
      </c>
    </row>
    <row r="40" spans="1:16" ht="44.25" customHeight="1">
      <c r="A40" s="23">
        <v>38</v>
      </c>
      <c r="B40" s="37" t="s">
        <v>63</v>
      </c>
      <c r="C40" s="8" t="s">
        <v>70</v>
      </c>
      <c r="D40" s="8" t="s">
        <v>57</v>
      </c>
      <c r="E40" s="38">
        <v>2</v>
      </c>
      <c r="F40" s="135">
        <v>16.920000000000002</v>
      </c>
      <c r="G40" s="136">
        <v>1</v>
      </c>
      <c r="H40" s="140">
        <v>0</v>
      </c>
      <c r="I40" s="135">
        <f t="shared" si="0"/>
        <v>16.920000000000002</v>
      </c>
      <c r="J40" s="140">
        <v>0</v>
      </c>
      <c r="K40" s="135">
        <v>0</v>
      </c>
      <c r="L40" s="9" t="s">
        <v>99</v>
      </c>
      <c r="M40" s="25"/>
      <c r="N40" s="25"/>
      <c r="O40" s="9" t="s">
        <v>111</v>
      </c>
    </row>
    <row r="41" spans="1:16" ht="44.25" customHeight="1">
      <c r="A41" s="125">
        <v>40</v>
      </c>
      <c r="B41" s="37" t="s">
        <v>74</v>
      </c>
      <c r="C41" s="8" t="s">
        <v>73</v>
      </c>
      <c r="D41" s="8" t="s">
        <v>12</v>
      </c>
      <c r="E41" s="38">
        <v>15</v>
      </c>
      <c r="F41" s="135">
        <v>654.80263279999997</v>
      </c>
      <c r="G41" s="136">
        <v>7</v>
      </c>
      <c r="H41" s="140">
        <v>354.81</v>
      </c>
      <c r="I41" s="135">
        <f t="shared" si="0"/>
        <v>299.99263279999997</v>
      </c>
      <c r="J41" s="140">
        <v>491.02</v>
      </c>
      <c r="K41" s="135">
        <v>491.02</v>
      </c>
      <c r="L41" s="9" t="s">
        <v>100</v>
      </c>
      <c r="M41" s="33"/>
      <c r="N41" s="33"/>
      <c r="O41" s="9" t="s">
        <v>112</v>
      </c>
    </row>
    <row r="42" spans="1:16" ht="44.25" customHeight="1">
      <c r="A42" s="125">
        <v>41</v>
      </c>
      <c r="B42" s="37" t="s">
        <v>74</v>
      </c>
      <c r="C42" s="8" t="s">
        <v>76</v>
      </c>
      <c r="D42" s="8" t="s">
        <v>12</v>
      </c>
      <c r="E42" s="38">
        <v>9</v>
      </c>
      <c r="F42" s="135">
        <v>238.87413699999999</v>
      </c>
      <c r="G42" s="136">
        <v>7</v>
      </c>
      <c r="H42" s="140">
        <v>212.89</v>
      </c>
      <c r="I42" s="135">
        <f t="shared" si="0"/>
        <v>25.984137000000004</v>
      </c>
      <c r="J42" s="140">
        <v>179.16</v>
      </c>
      <c r="K42" s="135">
        <v>179.16</v>
      </c>
      <c r="L42" s="9" t="s">
        <v>100</v>
      </c>
      <c r="M42" s="33"/>
      <c r="N42" s="33"/>
      <c r="O42" s="9" t="s">
        <v>112</v>
      </c>
    </row>
    <row r="43" spans="1:16" ht="31.5" customHeight="1">
      <c r="A43" s="202" t="s">
        <v>113</v>
      </c>
      <c r="B43" s="202"/>
      <c r="C43" s="202"/>
      <c r="D43" s="202"/>
      <c r="E43" s="16"/>
      <c r="F43" s="135">
        <f>SUM(F2:F42)</f>
        <v>7378.322949676779</v>
      </c>
      <c r="G43" s="135">
        <f t="shared" ref="G43:H43" si="1">SUM(G2:G42)</f>
        <v>294</v>
      </c>
      <c r="H43" s="135">
        <f t="shared" si="1"/>
        <v>2549.0923730098561</v>
      </c>
      <c r="I43" s="135">
        <f>SUM(I2:I42)</f>
        <v>4829.230576666926</v>
      </c>
      <c r="J43" s="135">
        <f>SUM(J2:J42)</f>
        <v>3810.944200599999</v>
      </c>
      <c r="K43" s="135">
        <f>SUM(K2:K42)</f>
        <v>4878.9242005999986</v>
      </c>
      <c r="L43" s="16"/>
      <c r="M43" s="16"/>
      <c r="N43" s="16"/>
      <c r="O43" s="16"/>
    </row>
    <row r="44" spans="1:16" s="28" customFormat="1" ht="31.5" customHeight="1">
      <c r="C44" s="29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6" s="28" customFormat="1" ht="31.5" customHeight="1">
      <c r="C45" s="29"/>
      <c r="D45" s="142"/>
      <c r="E45" s="127"/>
      <c r="F45" s="127" t="s">
        <v>331</v>
      </c>
      <c r="G45" s="127"/>
      <c r="H45" s="127" t="s">
        <v>332</v>
      </c>
      <c r="I45" s="127" t="s">
        <v>333</v>
      </c>
      <c r="J45" s="127" t="s">
        <v>334</v>
      </c>
      <c r="K45" s="127" t="s">
        <v>335</v>
      </c>
      <c r="L45" s="127" t="s">
        <v>337</v>
      </c>
      <c r="M45" s="144"/>
      <c r="N45" s="25"/>
      <c r="O45" s="25"/>
    </row>
    <row r="46" spans="1:16" s="28" customFormat="1" ht="31.5" customHeight="1">
      <c r="C46" s="29"/>
      <c r="D46" s="142"/>
      <c r="E46" s="127" t="s">
        <v>13</v>
      </c>
      <c r="F46" s="145">
        <f>SUMIF(B2:B42,E46,F2:F42)</f>
        <v>1345.3447496803001</v>
      </c>
      <c r="G46" s="145"/>
      <c r="H46" s="145">
        <f>SUMIF(B2:B42,E46,H2:H42)</f>
        <v>428.86</v>
      </c>
      <c r="I46" s="145">
        <f>SUMIF(B2:B42,E46,I2:I42)</f>
        <v>916.48474968029996</v>
      </c>
      <c r="J46" s="145">
        <f>SUMIF(B2:B42,E46,J2:J42)</f>
        <v>563.76</v>
      </c>
      <c r="K46" s="145">
        <f>SUMIF(B2:B42,E46,K2:K42)</f>
        <v>707.48</v>
      </c>
      <c r="L46" s="145">
        <f>K46-H46</f>
        <v>278.62</v>
      </c>
      <c r="M46" s="144"/>
      <c r="N46" s="25"/>
      <c r="O46" s="25"/>
    </row>
    <row r="47" spans="1:16" s="28" customFormat="1" ht="31.5" customHeight="1">
      <c r="C47" s="29"/>
      <c r="D47" s="142"/>
      <c r="E47" s="127" t="s">
        <v>22</v>
      </c>
      <c r="F47" s="145">
        <f t="shared" ref="F47:F52" si="2">SUMIF(B3:B43,E47,F3:F43)</f>
        <v>948.89019634647912</v>
      </c>
      <c r="G47" s="145"/>
      <c r="H47" s="145">
        <f t="shared" ref="H47:H52" si="3">SUMIF(B3:B43,E47,H3:H43)</f>
        <v>343.5</v>
      </c>
      <c r="I47" s="145">
        <f t="shared" ref="I47:I52" si="4">SUMIF(B3:B43,E47,I3:I43)</f>
        <v>605.390196346479</v>
      </c>
      <c r="J47" s="145">
        <f t="shared" ref="J47:J52" si="5">SUMIF(B3:B43,E47,J3:J43)</f>
        <v>514.2600000000001</v>
      </c>
      <c r="K47" s="145">
        <f t="shared" ref="K47:K52" si="6">SUMIF(B3:B43,E47,K3:K43)</f>
        <v>530.88000000000011</v>
      </c>
      <c r="L47" s="145">
        <f t="shared" ref="L47:L52" si="7">K47-H47</f>
        <v>187.38000000000011</v>
      </c>
      <c r="M47" s="144"/>
      <c r="N47" s="25"/>
      <c r="O47" s="25"/>
    </row>
    <row r="48" spans="1:16" s="28" customFormat="1" ht="31.5" customHeight="1">
      <c r="C48" s="29"/>
      <c r="D48" s="142"/>
      <c r="E48" s="127" t="s">
        <v>34</v>
      </c>
      <c r="F48" s="145">
        <f t="shared" si="2"/>
        <v>868.99</v>
      </c>
      <c r="G48" s="145"/>
      <c r="H48" s="145">
        <f t="shared" si="3"/>
        <v>289.10000000000002</v>
      </c>
      <c r="I48" s="145">
        <f t="shared" si="4"/>
        <v>579.89</v>
      </c>
      <c r="J48" s="145">
        <f t="shared" si="5"/>
        <v>295.41000000000003</v>
      </c>
      <c r="K48" s="145">
        <f t="shared" si="6"/>
        <v>384.75</v>
      </c>
      <c r="L48" s="145">
        <f t="shared" si="7"/>
        <v>95.649999999999977</v>
      </c>
      <c r="M48" s="144"/>
      <c r="N48" s="25"/>
      <c r="O48" s="25"/>
    </row>
    <row r="49" spans="4:15" ht="31.2" customHeight="1">
      <c r="D49" s="143"/>
      <c r="E49" s="127" t="s">
        <v>40</v>
      </c>
      <c r="F49" s="145">
        <f t="shared" si="2"/>
        <v>1500.9204861800001</v>
      </c>
      <c r="G49" s="145"/>
      <c r="H49" s="145">
        <f t="shared" si="3"/>
        <v>501.79237300985602</v>
      </c>
      <c r="I49" s="145">
        <f t="shared" si="4"/>
        <v>999.12811317014382</v>
      </c>
      <c r="J49" s="145">
        <f t="shared" si="5"/>
        <v>961.55220059999999</v>
      </c>
      <c r="K49" s="145">
        <f t="shared" si="6"/>
        <v>1021.2322006000001</v>
      </c>
      <c r="L49" s="145">
        <f t="shared" si="7"/>
        <v>519.43982759014398</v>
      </c>
      <c r="M49" s="132"/>
      <c r="N49" s="16"/>
      <c r="O49" s="16"/>
    </row>
    <row r="50" spans="4:15" ht="29.1" customHeight="1">
      <c r="D50" s="143"/>
      <c r="E50" s="127" t="s">
        <v>53</v>
      </c>
      <c r="F50" s="145">
        <f t="shared" si="2"/>
        <v>1189.18</v>
      </c>
      <c r="G50" s="145"/>
      <c r="H50" s="145">
        <f t="shared" si="3"/>
        <v>123.11000000000001</v>
      </c>
      <c r="I50" s="145">
        <f t="shared" si="4"/>
        <v>1066.0700000000002</v>
      </c>
      <c r="J50" s="145">
        <f t="shared" si="5"/>
        <v>418.33</v>
      </c>
      <c r="K50" s="145">
        <f t="shared" si="6"/>
        <v>1131.93</v>
      </c>
      <c r="L50" s="145">
        <f t="shared" si="7"/>
        <v>1008.82</v>
      </c>
      <c r="M50" s="132"/>
      <c r="N50" s="16"/>
      <c r="O50" s="16"/>
    </row>
    <row r="51" spans="4:15" ht="29.1" customHeight="1">
      <c r="D51" s="143"/>
      <c r="E51" s="127" t="s">
        <v>63</v>
      </c>
      <c r="F51" s="145">
        <f t="shared" si="2"/>
        <v>631.32074766999995</v>
      </c>
      <c r="G51" s="145"/>
      <c r="H51" s="145">
        <f t="shared" si="3"/>
        <v>295.02999999999997</v>
      </c>
      <c r="I51" s="145">
        <f t="shared" si="4"/>
        <v>336.29074767000009</v>
      </c>
      <c r="J51" s="145">
        <f t="shared" si="5"/>
        <v>387.45199999999994</v>
      </c>
      <c r="K51" s="145">
        <f t="shared" si="6"/>
        <v>432.47199999999998</v>
      </c>
      <c r="L51" s="145">
        <f t="shared" si="7"/>
        <v>137.44200000000001</v>
      </c>
      <c r="M51" s="132"/>
      <c r="N51" s="16"/>
      <c r="O51" s="16"/>
    </row>
    <row r="52" spans="4:15" ht="34.200000000000003" customHeight="1">
      <c r="E52" s="127" t="s">
        <v>74</v>
      </c>
      <c r="F52" s="145">
        <f t="shared" si="2"/>
        <v>893.67676979999999</v>
      </c>
      <c r="G52" s="145"/>
      <c r="H52" s="145">
        <f t="shared" si="3"/>
        <v>567.70000000000005</v>
      </c>
      <c r="I52" s="145">
        <f t="shared" si="4"/>
        <v>325.97676979999994</v>
      </c>
      <c r="J52" s="145">
        <f t="shared" si="5"/>
        <v>670.18</v>
      </c>
      <c r="K52" s="145">
        <f t="shared" si="6"/>
        <v>670.18</v>
      </c>
      <c r="L52" s="145">
        <f t="shared" si="7"/>
        <v>102.4799999999999</v>
      </c>
      <c r="M52" s="132"/>
      <c r="N52" s="16"/>
      <c r="O52" s="16"/>
    </row>
    <row r="53" spans="4:15" ht="34.200000000000003" customHeight="1">
      <c r="E53" s="127" t="s">
        <v>92</v>
      </c>
      <c r="F53" s="145">
        <f>SUM(F46:F52)</f>
        <v>7378.3229496767799</v>
      </c>
      <c r="G53" s="145">
        <f t="shared" ref="G53:L53" si="8">SUM(G46:G52)</f>
        <v>0</v>
      </c>
      <c r="H53" s="145">
        <f t="shared" si="8"/>
        <v>2549.0923730098561</v>
      </c>
      <c r="I53" s="145">
        <f t="shared" si="8"/>
        <v>4829.2305766669233</v>
      </c>
      <c r="J53" s="145">
        <f t="shared" si="8"/>
        <v>3810.9442005999995</v>
      </c>
      <c r="K53" s="145">
        <f t="shared" si="8"/>
        <v>4878.9242006000004</v>
      </c>
      <c r="L53" s="145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15</vt:i4>
      </vt:variant>
    </vt:vector>
  </HeadingPairs>
  <TitlesOfParts>
    <vt:vector size="29" baseType="lpstr">
      <vt:lpstr>Packages</vt:lpstr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2021-01-01T18:41:19Z</dcterms:modified>
</cp:coreProperties>
</file>