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activeTab="4"/>
  </bookViews>
  <sheets>
    <sheet name="Sheet1" sheetId="1" r:id="rId1"/>
    <sheet name="GoB" sheetId="3" r:id="rId2"/>
    <sheet name="RPA" sheetId="4" r:id="rId3"/>
    <sheet name="Sheet5" sheetId="5" r:id="rId4"/>
    <sheet name="IPC_Dist" sheetId="6" r:id="rId5"/>
    <sheet name="Sheet3" sheetId="7" r:id="rId6"/>
  </sheets>
  <definedNames>
    <definedName name="_xlnm.Print_Area" localSheetId="1">GoB!$A$1:$T$16</definedName>
    <definedName name="_xlnm.Print_Area" localSheetId="2">RPA!$A$1:$S$16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H5" i="7"/>
  <c r="J88" i="6" l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R61" i="5" s="1"/>
  <c r="R42" i="5"/>
  <c r="S41" i="5" s="1"/>
  <c r="S39" i="5"/>
  <c r="S40" i="5"/>
  <c r="R49" i="5"/>
  <c r="Q49" i="5"/>
  <c r="P51" i="5"/>
  <c r="T60" i="5"/>
  <c r="S60" i="5"/>
  <c r="T59" i="5"/>
  <c r="T61" i="5" s="1"/>
  <c r="S59" i="5"/>
  <c r="S61" i="5" s="1"/>
  <c r="P50" i="5"/>
  <c r="R23" i="5"/>
  <c r="R22" i="5"/>
  <c r="R24" i="5" s="1"/>
  <c r="Q23" i="5"/>
  <c r="Q22" i="5"/>
  <c r="Q24" i="5" s="1"/>
  <c r="S24" i="5" s="1"/>
  <c r="M16" i="5"/>
  <c r="L16" i="5"/>
  <c r="M7" i="5"/>
  <c r="M9" i="5" s="1"/>
  <c r="N8" i="5" s="1"/>
  <c r="I3" i="5"/>
  <c r="I4" i="5" s="1"/>
  <c r="I5" i="5" s="1"/>
  <c r="H3" i="5"/>
  <c r="H4" i="5" s="1"/>
  <c r="H5" i="5" s="1"/>
  <c r="J2" i="5"/>
  <c r="B5" i="5"/>
  <c r="C8" i="5"/>
  <c r="E9" i="5"/>
  <c r="H6" i="5" l="1"/>
  <c r="J5" i="5"/>
  <c r="P8" i="5"/>
  <c r="O8" i="5"/>
  <c r="T41" i="5"/>
  <c r="U41" i="5"/>
  <c r="N7" i="5"/>
  <c r="Q51" i="5"/>
  <c r="U40" i="5"/>
  <c r="T40" i="5"/>
  <c r="M17" i="5"/>
  <c r="P14" i="5" s="1"/>
  <c r="S42" i="5"/>
  <c r="T39" i="5"/>
  <c r="U39" i="5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<sst xmlns="http://schemas.openxmlformats.org/spreadsheetml/2006/main" count="271" uniqueCount="195">
  <si>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</si>
  <si>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</si>
  <si>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</si>
  <si>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</si>
  <si>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</si>
  <si>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</si>
  <si>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</si>
  <si>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</si>
  <si>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</si>
  <si>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</si>
  <si>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</si>
  <si>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</si>
  <si>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</si>
  <si>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</si>
  <si>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</si>
  <si>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</si>
  <si>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</si>
  <si>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</si>
  <si>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</si>
  <si>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</si>
  <si>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</si>
  <si>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</si>
  <si>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</si>
  <si>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</si>
  <si>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</si>
  <si>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</si>
  <si>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</si>
  <si>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</si>
  <si>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</si>
  <si>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</si>
  <si>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</si>
  <si>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</si>
  <si>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</si>
  <si>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</si>
  <si>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</si>
  <si>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</si>
  <si>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</si>
  <si>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</si>
  <si>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</si>
  <si>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</si>
  <si>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</si>
  <si>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</si>
  <si>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</si>
  <si>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</si>
  <si>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</si>
  <si>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</si>
  <si>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</si>
  <si>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</si>
  <si>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</si>
  <si>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</si>
  <si>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</si>
  <si>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</si>
  <si>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</si>
  <si>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</si>
  <si>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</si>
  <si>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</si>
  <si>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</si>
  <si>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</si>
  <si>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</si>
  <si>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</si>
  <si>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</si>
  <si>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</si>
  <si>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</si>
  <si>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</si>
  <si>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</si>
  <si>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</si>
  <si>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</si>
  <si>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</si>
  <si>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</si>
  <si>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</si>
  <si>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</si>
  <si>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</si>
  <si>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</si>
  <si>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</si>
  <si>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</si>
  <si>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</si>
  <si>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</si>
  <si>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</si>
  <si>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</si>
  <si>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</si>
  <si>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</si>
  <si>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</si>
  <si>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</si>
  <si>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</si>
  <si>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</si>
  <si>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</si>
  <si>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</si>
  <si>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</si>
  <si>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</si>
  <si>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</si>
  <si>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</si>
  <si>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161/Habi-1 5th  RA Bill</t>
  </si>
  <si>
    <t>172/Kish-12 7th  RA Bill</t>
  </si>
  <si>
    <t>161/Kish-16 9th  RA Bill</t>
  </si>
  <si>
    <t>175/Kish-23 2nd  RA Bill</t>
  </si>
  <si>
    <t>174/Netr-01  4th 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</si>
  <si>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</si>
  <si>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</si>
  <si>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</si>
  <si>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</si>
  <si>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</si>
  <si>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</si>
  <si>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</si>
  <si>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</si>
  <si>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</si>
  <si>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</si>
  <si>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</si>
  <si>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159/Kish-28/Lot-4 1st  RA Bill</t>
  </si>
  <si>
    <t>173/Netr-03 4th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</si>
  <si>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</si>
  <si>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</si>
  <si>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</si>
  <si>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</si>
  <si>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</si>
  <si>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</si>
  <si>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</si>
  <si>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232/Hobi-2  4th  RA Bill</t>
  </si>
  <si>
    <t>233/Kish-25  6th  RA Bill</t>
  </si>
  <si>
    <t>248/Kish-01  1st  RA Bill</t>
  </si>
  <si>
    <t>226/(SUNM-01)-05 3rd RA 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</si>
  <si>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</si>
  <si>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</si>
  <si>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</si>
  <si>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</si>
  <si>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</si>
  <si>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</si>
  <si>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</si>
  <si>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</si>
  <si>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</si>
  <si>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</si>
  <si>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</si>
  <si>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</si>
  <si>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</si>
  <si>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</si>
  <si>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</si>
  <si>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</si>
  <si>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</si>
  <si>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</si>
  <si>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</si>
  <si>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 xml:space="preserve">351/(SUNM-02)-02  4th RA Bill </t>
  </si>
  <si>
    <t>273/Kish-13  7th  RA Bill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</si>
  <si>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</si>
  <si>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</si>
  <si>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</si>
  <si>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</si>
  <si>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</si>
  <si>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</si>
  <si>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</si>
  <si>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</si>
  <si>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</si>
  <si>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</si>
  <si>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</si>
  <si>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</si>
  <si>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</si>
  <si>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</si>
  <si>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</si>
  <si>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</si>
  <si>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</si>
  <si>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</si>
  <si>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</si>
  <si>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</si>
  <si>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</si>
  <si>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</si>
  <si>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</si>
  <si>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</si>
  <si>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</si>
  <si>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</si>
  <si>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</si>
  <si>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</si>
  <si>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</si>
  <si>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</si>
  <si>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</si>
  <si>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</si>
  <si>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</si>
  <si>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</si>
  <si>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</si>
  <si>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</si>
  <si>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</si>
  <si>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</si>
  <si>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</si>
  <si>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</si>
  <si>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</si>
  <si>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</si>
  <si>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</si>
  <si>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</si>
  <si>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</si>
  <si>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152/Habi-6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</si>
  <si>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</si>
  <si>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</si>
  <si>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</si>
  <si>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</si>
  <si>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</si>
  <si>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g</t>
  </si>
  <si>
    <t>r</t>
  </si>
  <si>
    <t>slno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</si>
</sst>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2" fontId="0" fillId="2" borderId="1" xfId="0" applyNumberFormat="1" applyFill="1" applyBorder="1" applyAlignment="1"/>
    <xf numFmtId="0" fontId="0" fillId="0" borderId="1" xfId="0" applyBorder="1" applyAlignment="1"/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5" sqref="C15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4" zoomScale="55" zoomScaleNormal="100" zoomScaleSheetLayoutView="55" workbookViewId="0">
      <selection activeCell="A11" sqref="A11"/>
    </sheetView>
  </sheetViews>
  <sheetFormatPr defaultRowHeight="15" x14ac:dyDescent="0.25"/>
  <cols>
    <col min="1" max="1" width="115.85546875" customWidth="1"/>
    <col min="2" max="2" width="46.28515625" style="1" hidden="1" customWidth="1"/>
    <col min="3" max="3" width="62.5703125" hidden="1" customWidth="1"/>
    <col min="4" max="4" width="47.140625" hidden="1" customWidth="1"/>
    <col min="5" max="5" width="47" style="1" hidden="1" customWidth="1"/>
    <col min="6" max="6" width="44.42578125" hidden="1" customWidth="1"/>
    <col min="7" max="7" width="47.28515625" hidden="1" customWidth="1"/>
    <col min="8" max="8" width="56" hidden="1" customWidth="1"/>
    <col min="9" max="9" width="50" customWidth="1"/>
    <col min="10" max="10" width="61.28515625" customWidth="1"/>
    <col min="11" max="11" width="43.7109375" customWidth="1"/>
    <col min="12" max="12" width="51.5703125" customWidth="1"/>
    <col min="13" max="13" width="49.42578125" customWidth="1"/>
    <col min="14" max="14" width="45.28515625" customWidth="1"/>
    <col min="15" max="15" width="56.42578125" style="12" customWidth="1"/>
    <col min="16" max="16" width="42.42578125" customWidth="1"/>
    <col min="17" max="17" width="43.28515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8" t="s">
        <v>71</v>
      </c>
      <c r="P1" s="8" t="s">
        <v>74</v>
      </c>
      <c r="Q1" s="19" t="s">
        <v>76</v>
      </c>
    </row>
    <row r="2" spans="1:17" ht="57.75" customHeight="1" x14ac:dyDescent="0.45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13"/>
      <c r="L2" s="21"/>
      <c r="M2" s="13"/>
      <c r="N2" s="13"/>
      <c r="O2" s="8"/>
      <c r="P2" s="13"/>
      <c r="Q2" s="13"/>
    </row>
    <row r="3" spans="1:17" ht="57.75" customHeight="1" x14ac:dyDescent="0.45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13"/>
      <c r="L3" s="21"/>
      <c r="M3" s="13"/>
      <c r="N3" s="13"/>
      <c r="O3" s="8"/>
      <c r="P3" s="13"/>
      <c r="Q3" s="13"/>
    </row>
    <row r="4" spans="1:17" ht="57.75" customHeight="1" x14ac:dyDescent="0.45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8">
        <v>1255087</v>
      </c>
      <c r="M4" s="13"/>
      <c r="N4" s="8">
        <v>973257</v>
      </c>
      <c r="O4" s="8">
        <v>780616.47860000003</v>
      </c>
      <c r="P4" s="13"/>
      <c r="Q4" s="13"/>
    </row>
    <row r="5" spans="1:17" ht="57.75" customHeight="1" x14ac:dyDescent="0.45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13"/>
      <c r="L5" s="21"/>
      <c r="M5" s="13"/>
      <c r="N5" s="13"/>
      <c r="O5" s="8">
        <v>712805.52139999997</v>
      </c>
      <c r="P5" s="13"/>
      <c r="Q5" s="13"/>
    </row>
    <row r="6" spans="1:17" ht="57.75" customHeight="1" x14ac:dyDescent="0.45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13"/>
      <c r="L6" s="21"/>
      <c r="M6" s="8">
        <v>1505204</v>
      </c>
      <c r="N6" s="13"/>
      <c r="O6" s="8"/>
      <c r="P6" s="13"/>
      <c r="Q6" s="13"/>
    </row>
    <row r="7" spans="1:17" ht="57.75" customHeight="1" x14ac:dyDescent="0.45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13"/>
      <c r="L7" s="21"/>
      <c r="M7" s="13"/>
      <c r="N7" s="13"/>
      <c r="O7" s="8"/>
      <c r="P7" s="13"/>
      <c r="Q7" s="13"/>
    </row>
    <row r="8" spans="1:17" ht="57.75" customHeight="1" x14ac:dyDescent="0.45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13"/>
      <c r="L8" s="21"/>
      <c r="M8" s="13"/>
      <c r="N8" s="13"/>
      <c r="O8" s="8"/>
      <c r="P8" s="13"/>
      <c r="Q8" s="13"/>
    </row>
    <row r="9" spans="1:17" ht="57.75" customHeight="1" x14ac:dyDescent="0.45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13"/>
      <c r="L9" s="21"/>
      <c r="M9" s="13"/>
      <c r="N9" s="13"/>
      <c r="O9" s="8"/>
      <c r="P9" s="8">
        <v>516199</v>
      </c>
      <c r="Q9" s="8">
        <v>391128</v>
      </c>
    </row>
    <row r="10" spans="1:17" ht="57.75" customHeight="1" x14ac:dyDescent="0.45">
      <c r="A10" s="3" t="s">
        <v>22</v>
      </c>
      <c r="B10" s="7"/>
      <c r="C10" s="7"/>
      <c r="D10" s="7"/>
      <c r="E10" s="8"/>
      <c r="F10" s="13"/>
      <c r="G10" s="13"/>
      <c r="H10" s="8"/>
      <c r="I10" s="13"/>
      <c r="J10" s="19"/>
      <c r="K10" s="13"/>
      <c r="L10" s="21"/>
      <c r="M10" s="13"/>
      <c r="N10" s="13"/>
      <c r="O10" s="8"/>
      <c r="P10" s="13"/>
      <c r="Q10" s="13"/>
    </row>
    <row r="11" spans="1:17" ht="57.75" customHeight="1" x14ac:dyDescent="0.45">
      <c r="A11" s="3" t="s">
        <v>23</v>
      </c>
      <c r="B11" s="7"/>
      <c r="C11" s="7"/>
      <c r="D11" s="7"/>
      <c r="E11" s="8"/>
      <c r="F11" s="13"/>
      <c r="G11" s="13"/>
      <c r="H11" s="8"/>
      <c r="I11" s="13"/>
      <c r="J11" s="19"/>
      <c r="K11" s="13"/>
      <c r="L11" s="21"/>
      <c r="M11" s="13"/>
      <c r="N11" s="13"/>
      <c r="O11" s="8"/>
      <c r="P11" s="13"/>
      <c r="Q11" s="13"/>
    </row>
    <row r="12" spans="1:17" ht="57.75" customHeight="1" x14ac:dyDescent="0.45">
      <c r="A12" s="3" t="s">
        <v>24</v>
      </c>
      <c r="B12" s="7"/>
      <c r="C12" s="7"/>
      <c r="D12" s="7"/>
      <c r="E12" s="8"/>
      <c r="F12" s="13"/>
      <c r="G12" s="13"/>
      <c r="H12" s="8"/>
      <c r="I12" s="13"/>
      <c r="J12" s="19"/>
      <c r="K12" s="13"/>
      <c r="L12" s="21"/>
      <c r="M12" s="13"/>
      <c r="N12" s="13"/>
      <c r="O12" s="8"/>
      <c r="P12" s="13"/>
      <c r="Q12" s="13"/>
    </row>
    <row r="13" spans="1:17" ht="43.5" customHeight="1" x14ac:dyDescent="0.45">
      <c r="A13" s="3" t="s">
        <v>28</v>
      </c>
      <c r="B13" s="9"/>
      <c r="C13" s="9"/>
      <c r="D13" s="9"/>
      <c r="E13" s="8"/>
      <c r="F13" s="13"/>
      <c r="G13" s="13"/>
      <c r="H13" s="8"/>
      <c r="I13" s="13"/>
      <c r="J13" s="19"/>
      <c r="K13" s="13"/>
      <c r="L13" s="21"/>
      <c r="M13" s="13"/>
      <c r="N13" s="13"/>
      <c r="O13" s="8"/>
      <c r="P13" s="13"/>
      <c r="Q13" s="13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1" zoomScale="55" zoomScaleNormal="100" zoomScaleSheetLayoutView="55" workbookViewId="0">
      <selection activeCell="Q1" sqref="Q1"/>
    </sheetView>
  </sheetViews>
  <sheetFormatPr defaultRowHeight="15" x14ac:dyDescent="0.25"/>
  <cols>
    <col min="1" max="1" width="119" customWidth="1"/>
    <col min="2" max="2" width="39" style="1" hidden="1" customWidth="1"/>
    <col min="3" max="8" width="39" hidden="1" customWidth="1"/>
    <col min="9" max="9" width="47.140625" customWidth="1"/>
    <col min="10" max="10" width="40.7109375" customWidth="1"/>
    <col min="11" max="11" width="47.5703125" customWidth="1"/>
    <col min="12" max="12" width="52" style="12" customWidth="1"/>
    <col min="13" max="13" width="48.28515625" customWidth="1"/>
    <col min="14" max="14" width="48.140625" customWidth="1"/>
    <col min="15" max="15" width="60.28515625" customWidth="1"/>
    <col min="16" max="16" width="45.7109375" customWidth="1"/>
    <col min="17" max="17" width="46.140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25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8">
        <v>4823437.45</v>
      </c>
      <c r="J2" s="8"/>
      <c r="K2" s="13"/>
      <c r="L2" s="21"/>
      <c r="M2" s="13"/>
      <c r="N2" s="13"/>
      <c r="O2" s="21"/>
      <c r="P2" s="13"/>
      <c r="Q2" s="13"/>
    </row>
    <row r="3" spans="1:17" ht="59.25" customHeight="1" x14ac:dyDescent="0.25">
      <c r="A3" s="3" t="s">
        <v>15</v>
      </c>
      <c r="B3" s="7"/>
      <c r="C3" s="7"/>
      <c r="D3" s="7"/>
      <c r="E3" s="13"/>
      <c r="F3" s="8"/>
      <c r="G3" s="8"/>
      <c r="H3" s="8"/>
      <c r="I3" s="8"/>
      <c r="J3" s="8"/>
      <c r="K3" s="13"/>
      <c r="L3" s="21"/>
      <c r="M3" s="13"/>
      <c r="N3" s="13"/>
      <c r="O3" s="21"/>
      <c r="P3" s="13"/>
      <c r="Q3" s="13"/>
    </row>
    <row r="4" spans="1:17" ht="59.25" customHeight="1" x14ac:dyDescent="0.25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8">
        <v>6037755.4900000002</v>
      </c>
      <c r="J4" s="8">
        <v>3815450.81</v>
      </c>
      <c r="K4" s="8">
        <v>2812680</v>
      </c>
      <c r="L4" s="8">
        <v>8785607</v>
      </c>
      <c r="M4" s="13"/>
      <c r="N4" s="8">
        <v>6812796</v>
      </c>
      <c r="O4" s="8">
        <v>5464314.8269999996</v>
      </c>
      <c r="P4" s="13"/>
      <c r="Q4" s="13"/>
    </row>
    <row r="5" spans="1:17" ht="59.25" customHeight="1" x14ac:dyDescent="0.25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8"/>
      <c r="J5" s="8"/>
      <c r="K5" s="13"/>
      <c r="L5" s="21"/>
      <c r="M5" s="13"/>
      <c r="N5" s="13"/>
      <c r="O5" s="8">
        <v>4989638.1730000004</v>
      </c>
      <c r="P5" s="13"/>
      <c r="Q5" s="13"/>
    </row>
    <row r="6" spans="1:17" ht="59.25" customHeight="1" x14ac:dyDescent="0.25">
      <c r="A6" s="3" t="s">
        <v>18</v>
      </c>
      <c r="B6" s="7"/>
      <c r="C6" s="7"/>
      <c r="D6" s="7"/>
      <c r="E6" s="13"/>
      <c r="F6" s="13"/>
      <c r="G6" s="8"/>
      <c r="H6" s="8"/>
      <c r="I6" s="8"/>
      <c r="J6" s="8"/>
      <c r="K6" s="13"/>
      <c r="L6" s="21"/>
      <c r="M6" s="8">
        <v>10537128</v>
      </c>
      <c r="N6" s="13"/>
      <c r="O6" s="21"/>
      <c r="P6" s="13"/>
      <c r="Q6" s="13"/>
    </row>
    <row r="7" spans="1:17" ht="59.25" customHeight="1" x14ac:dyDescent="0.25">
      <c r="A7" s="3" t="s">
        <v>19</v>
      </c>
      <c r="B7" s="7"/>
      <c r="C7" s="7"/>
      <c r="D7" s="7"/>
      <c r="E7" s="13"/>
      <c r="F7" s="13"/>
      <c r="G7" s="8"/>
      <c r="H7" s="8"/>
      <c r="I7" s="8"/>
      <c r="J7" s="8"/>
      <c r="K7" s="13"/>
      <c r="L7" s="21"/>
      <c r="M7" s="13"/>
      <c r="N7" s="13"/>
      <c r="O7" s="21"/>
      <c r="P7" s="13"/>
      <c r="Q7" s="13"/>
    </row>
    <row r="8" spans="1:17" ht="59.25" customHeight="1" x14ac:dyDescent="0.25">
      <c r="A8" s="3" t="s">
        <v>20</v>
      </c>
      <c r="B8" s="7"/>
      <c r="C8" s="7"/>
      <c r="D8" s="7"/>
      <c r="E8" s="13"/>
      <c r="F8" s="13"/>
      <c r="G8" s="8"/>
      <c r="H8" s="8"/>
      <c r="I8" s="8"/>
      <c r="J8" s="8"/>
      <c r="K8" s="13"/>
      <c r="L8" s="21"/>
      <c r="M8" s="13"/>
      <c r="N8" s="13"/>
      <c r="O8" s="21"/>
      <c r="P8" s="13"/>
      <c r="Q8" s="13"/>
    </row>
    <row r="9" spans="1:17" ht="59.25" customHeight="1" x14ac:dyDescent="0.25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8">
        <v>5386258.0499999998</v>
      </c>
      <c r="J9" s="8">
        <v>4142488.19</v>
      </c>
      <c r="K9" s="13"/>
      <c r="L9" s="21"/>
      <c r="M9" s="13"/>
      <c r="N9" s="13"/>
      <c r="O9" s="21"/>
      <c r="P9" s="8">
        <v>3613394</v>
      </c>
      <c r="Q9" s="8">
        <v>2737897</v>
      </c>
    </row>
    <row r="10" spans="1:17" ht="59.25" customHeight="1" x14ac:dyDescent="0.25">
      <c r="A10" s="3" t="s">
        <v>22</v>
      </c>
      <c r="B10" s="7"/>
      <c r="C10" s="7"/>
      <c r="D10" s="7"/>
      <c r="E10" s="13"/>
      <c r="F10" s="13"/>
      <c r="G10" s="8"/>
      <c r="H10" s="8"/>
      <c r="I10" s="8"/>
      <c r="J10" s="8"/>
      <c r="K10" s="13"/>
      <c r="L10" s="21"/>
      <c r="M10" s="13"/>
      <c r="N10" s="13"/>
      <c r="O10" s="21"/>
      <c r="P10" s="13"/>
      <c r="Q10" s="13"/>
    </row>
    <row r="11" spans="1:17" ht="59.25" customHeight="1" x14ac:dyDescent="0.25">
      <c r="A11" s="3" t="s">
        <v>23</v>
      </c>
      <c r="B11" s="7"/>
      <c r="C11" s="7"/>
      <c r="D11" s="7"/>
      <c r="E11" s="13"/>
      <c r="F11" s="13"/>
      <c r="G11" s="8"/>
      <c r="H11" s="8"/>
      <c r="I11" s="8"/>
      <c r="J11" s="8"/>
      <c r="K11" s="13"/>
      <c r="L11" s="21"/>
      <c r="M11" s="13"/>
      <c r="N11" s="13"/>
      <c r="O11" s="21"/>
      <c r="P11" s="13"/>
      <c r="Q11" s="13"/>
    </row>
    <row r="12" spans="1:17" ht="59.25" customHeight="1" x14ac:dyDescent="0.25">
      <c r="A12" s="3" t="s">
        <v>24</v>
      </c>
      <c r="B12" s="7"/>
      <c r="C12" s="7"/>
      <c r="D12" s="7"/>
      <c r="E12" s="13"/>
      <c r="F12" s="13"/>
      <c r="G12" s="8"/>
      <c r="H12" s="8"/>
      <c r="I12" s="8"/>
      <c r="J12" s="8"/>
      <c r="K12" s="13"/>
      <c r="L12" s="21"/>
      <c r="M12" s="13"/>
      <c r="N12" s="13"/>
      <c r="O12" s="21"/>
      <c r="P12" s="13"/>
      <c r="Q12" s="13"/>
    </row>
    <row r="13" spans="1:17" ht="59.25" customHeight="1" x14ac:dyDescent="0.25">
      <c r="A13" s="3" t="s">
        <v>28</v>
      </c>
      <c r="B13" s="9"/>
      <c r="C13" s="9"/>
      <c r="D13" s="9"/>
      <c r="E13" s="13"/>
      <c r="F13" s="13"/>
      <c r="G13" s="8"/>
      <c r="H13" s="8"/>
      <c r="I13" s="8"/>
      <c r="J13" s="8"/>
      <c r="K13" s="13"/>
      <c r="L13" s="21"/>
      <c r="M13" s="13"/>
      <c r="N13" s="13"/>
      <c r="O13" s="21"/>
      <c r="P13" s="13"/>
      <c r="Q13" s="13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" zoomScale="115" zoomScaleNormal="115" workbookViewId="0">
      <selection activeCell="R4" sqref="R4"/>
    </sheetView>
  </sheetViews>
  <sheetFormatPr defaultRowHeight="15" x14ac:dyDescent="0.25"/>
  <cols>
    <col min="2" max="2" width="20.140625" style="10" customWidth="1"/>
    <col min="3" max="3" width="16" style="10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10" customWidth="1"/>
    <col min="14" max="14" width="26.28515625" customWidth="1"/>
    <col min="15" max="15" width="17.7109375" style="10" customWidth="1"/>
    <col min="16" max="16" width="14.85546875" customWidth="1"/>
    <col min="17" max="17" width="13.7109375" bestFit="1" customWidth="1"/>
    <col min="18" max="18" width="12.28515625" style="11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25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25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25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25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25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25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25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25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25">
      <c r="L12" s="10" t="s">
        <v>47</v>
      </c>
    </row>
    <row r="13" spans="1:19" x14ac:dyDescent="0.25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25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25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25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25">
      <c r="K17" t="s">
        <v>49</v>
      </c>
      <c r="L17" s="10"/>
      <c r="M17" s="12">
        <f>SUM(L16,M16)</f>
        <v>12078283.359999999</v>
      </c>
    </row>
    <row r="18" spans="11:19" x14ac:dyDescent="0.25">
      <c r="L18" s="10"/>
    </row>
    <row r="19" spans="11:19" x14ac:dyDescent="0.25">
      <c r="L19" s="10"/>
    </row>
    <row r="20" spans="11:19" x14ac:dyDescent="0.25">
      <c r="L20" s="10" t="s">
        <v>50</v>
      </c>
    </row>
    <row r="21" spans="11:19" x14ac:dyDescent="0.25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25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25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25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25">
      <c r="K25" t="s">
        <v>49</v>
      </c>
      <c r="M25" s="10">
        <v>12078283.359999999</v>
      </c>
    </row>
    <row r="35" spans="14:21" x14ac:dyDescent="0.25">
      <c r="N35" t="s">
        <v>53</v>
      </c>
    </row>
    <row r="36" spans="14:21" x14ac:dyDescent="0.25">
      <c r="N36" t="s">
        <v>48</v>
      </c>
      <c r="O36" s="10">
        <v>5923319.2699999996</v>
      </c>
    </row>
    <row r="37" spans="14:21" x14ac:dyDescent="0.25">
      <c r="N37" t="s">
        <v>54</v>
      </c>
      <c r="O37" s="12">
        <v>317931.49</v>
      </c>
    </row>
    <row r="38" spans="14:21" x14ac:dyDescent="0.25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25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25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25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25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25">
      <c r="N43" t="s">
        <v>25</v>
      </c>
      <c r="O43" s="10">
        <f>SUM(O39:O42)</f>
        <v>12585254.568999998</v>
      </c>
    </row>
    <row r="44" spans="14:21" x14ac:dyDescent="0.25">
      <c r="N44" t="s">
        <v>49</v>
      </c>
      <c r="O44" s="10">
        <f>SUM(O43,O38)</f>
        <v>18826505.328999996</v>
      </c>
    </row>
    <row r="48" spans="14:21" x14ac:dyDescent="0.25">
      <c r="N48" t="s">
        <v>62</v>
      </c>
      <c r="P48" t="s">
        <v>44</v>
      </c>
    </row>
    <row r="49" spans="14:20" x14ac:dyDescent="0.25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25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25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25">
      <c r="N54" t="s">
        <v>66</v>
      </c>
      <c r="P54" t="s">
        <v>44</v>
      </c>
    </row>
    <row r="55" spans="14:20" x14ac:dyDescent="0.25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25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25">
      <c r="P57">
        <v>1</v>
      </c>
      <c r="Q57">
        <v>1136848</v>
      </c>
      <c r="R57" s="11">
        <v>7957939</v>
      </c>
      <c r="S57">
        <v>9094787</v>
      </c>
    </row>
    <row r="58" spans="14:20" x14ac:dyDescent="0.25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25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25">
      <c r="N62" t="s">
        <v>64</v>
      </c>
      <c r="O62" s="10">
        <f>O60+O61</f>
        <v>6244931.3999999994</v>
      </c>
    </row>
    <row r="63" spans="14:20" x14ac:dyDescent="0.25">
      <c r="O63" s="10">
        <f>SUM(O59,O62)</f>
        <v>11947375.18</v>
      </c>
    </row>
    <row r="65" spans="14:20" x14ac:dyDescent="0.25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25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25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25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25">
      <c r="N69" t="s">
        <v>64</v>
      </c>
      <c r="O69" s="12">
        <v>6244931.3999999994</v>
      </c>
    </row>
    <row r="70" spans="14:20" x14ac:dyDescent="0.25">
      <c r="O70" s="12">
        <v>11947375.18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="85" zoomScaleNormal="85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5.5703125" customWidth="1"/>
    <col min="2" max="2" width="35.5703125" style="27" customWidth="1"/>
    <col min="3" max="3" width="13.42578125" customWidth="1"/>
    <col min="4" max="4" width="11.85546875" customWidth="1"/>
    <col min="5" max="5" width="15.42578125" customWidth="1"/>
    <col min="6" max="6" width="14.140625" customWidth="1"/>
    <col min="7" max="7" width="15.42578125" customWidth="1"/>
    <col min="8" max="8" width="15.7109375" customWidth="1"/>
    <col min="9" max="9" width="16" customWidth="1"/>
    <col min="10" max="10" width="14.85546875" customWidth="1"/>
    <col min="11" max="11" width="15.85546875" customWidth="1"/>
    <col min="12" max="14" width="13.42578125" customWidth="1"/>
    <col min="15" max="15" width="14" style="27" customWidth="1"/>
    <col min="16" max="16" width="16.5703125" style="27" customWidth="1"/>
  </cols>
  <sheetData>
    <row r="1" spans="1:17" s="39" customFormat="1" ht="30" x14ac:dyDescent="0.25">
      <c r="A1" s="30" t="s">
        <v>194</v>
      </c>
      <c r="B1" s="30" t="s">
        <v>86</v>
      </c>
      <c r="C1" s="31" t="s">
        <v>61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81</v>
      </c>
      <c r="I1" s="31" t="s">
        <v>82</v>
      </c>
      <c r="J1" s="31" t="s">
        <v>83</v>
      </c>
      <c r="K1" s="31" t="s">
        <v>84</v>
      </c>
      <c r="L1" s="31" t="s">
        <v>85</v>
      </c>
      <c r="M1" s="31" t="s">
        <v>28</v>
      </c>
      <c r="N1" s="31" t="s">
        <v>25</v>
      </c>
      <c r="O1" s="30" t="s">
        <v>88</v>
      </c>
      <c r="P1" s="30" t="s">
        <v>89</v>
      </c>
      <c r="Q1" s="30" t="s">
        <v>11</v>
      </c>
    </row>
    <row r="2" spans="1:17" s="40" customFormat="1" x14ac:dyDescent="0.25">
      <c r="A2" s="35">
        <v>1</v>
      </c>
      <c r="B2" s="28" t="s">
        <v>172</v>
      </c>
      <c r="C2" s="34"/>
      <c r="D2" s="34"/>
      <c r="E2" s="34"/>
      <c r="F2" s="34"/>
      <c r="G2" s="34"/>
      <c r="H2" s="34"/>
      <c r="I2" s="34"/>
      <c r="J2" s="35"/>
      <c r="K2" s="35"/>
      <c r="L2" s="36"/>
      <c r="M2" s="36">
        <v>28740</v>
      </c>
      <c r="N2" s="34"/>
      <c r="O2" s="36">
        <v>4496</v>
      </c>
      <c r="P2" s="36">
        <v>24244</v>
      </c>
      <c r="Q2" s="43">
        <v>0</v>
      </c>
    </row>
    <row r="3" spans="1:17" s="39" customFormat="1" x14ac:dyDescent="0.25">
      <c r="A3" s="30">
        <v>2</v>
      </c>
      <c r="B3" s="32" t="s">
        <v>173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>
        <v>2260946</v>
      </c>
      <c r="N3" s="31"/>
      <c r="O3" s="30">
        <v>237399</v>
      </c>
      <c r="P3" s="30">
        <v>2023547</v>
      </c>
      <c r="Q3" s="44">
        <v>1</v>
      </c>
    </row>
    <row r="4" spans="1:17" s="40" customFormat="1" x14ac:dyDescent="0.25">
      <c r="A4" s="35">
        <v>3</v>
      </c>
      <c r="B4" s="28" t="s">
        <v>174</v>
      </c>
      <c r="C4" s="34"/>
      <c r="D4" s="34"/>
      <c r="E4" s="22">
        <v>11767769.699999999</v>
      </c>
      <c r="F4" s="34"/>
      <c r="G4" s="34"/>
      <c r="H4" s="34"/>
      <c r="I4" s="34"/>
      <c r="J4" s="34"/>
      <c r="K4" s="34"/>
      <c r="L4" s="34"/>
      <c r="M4" s="34"/>
      <c r="N4" s="34"/>
      <c r="O4" s="26">
        <v>1548390.75</v>
      </c>
      <c r="P4" s="26">
        <v>10219378.949999999</v>
      </c>
      <c r="Q4" s="43">
        <v>2</v>
      </c>
    </row>
    <row r="5" spans="1:17" s="40" customFormat="1" x14ac:dyDescent="0.25">
      <c r="A5" s="35">
        <v>4</v>
      </c>
      <c r="B5" s="28" t="s">
        <v>175</v>
      </c>
      <c r="C5" s="34"/>
      <c r="D5" s="34"/>
      <c r="E5" s="34"/>
      <c r="F5" s="34"/>
      <c r="G5" s="34"/>
      <c r="H5" s="34"/>
      <c r="I5" s="34"/>
      <c r="J5" s="35"/>
      <c r="K5" s="35"/>
      <c r="L5" s="36"/>
      <c r="M5" s="36">
        <v>831186</v>
      </c>
      <c r="N5" s="34"/>
      <c r="O5" s="36">
        <v>104719</v>
      </c>
      <c r="P5" s="36">
        <v>726467</v>
      </c>
      <c r="Q5" s="44">
        <v>3</v>
      </c>
    </row>
    <row r="6" spans="1:17" s="40" customFormat="1" x14ac:dyDescent="0.25">
      <c r="A6" s="35">
        <v>5</v>
      </c>
      <c r="B6" s="28" t="s">
        <v>176</v>
      </c>
      <c r="C6" s="35"/>
      <c r="D6" s="35"/>
      <c r="E6" s="36">
        <v>12310799</v>
      </c>
      <c r="F6" s="35"/>
      <c r="G6" s="34"/>
      <c r="H6" s="34"/>
      <c r="I6" s="34"/>
      <c r="J6" s="34"/>
      <c r="K6" s="34"/>
      <c r="L6" s="34"/>
      <c r="M6" s="34"/>
      <c r="N6" s="34"/>
      <c r="O6" s="36">
        <v>1538850</v>
      </c>
      <c r="P6" s="36">
        <v>10771949</v>
      </c>
      <c r="Q6" s="43">
        <v>4</v>
      </c>
    </row>
    <row r="7" spans="1:17" s="40" customFormat="1" x14ac:dyDescent="0.25">
      <c r="A7" s="35">
        <v>6</v>
      </c>
      <c r="B7" s="28" t="s">
        <v>177</v>
      </c>
      <c r="C7" s="35"/>
      <c r="D7" s="35"/>
      <c r="E7" s="36">
        <v>11592350</v>
      </c>
      <c r="F7" s="35"/>
      <c r="G7" s="34"/>
      <c r="H7" s="34"/>
      <c r="I7" s="34"/>
      <c r="J7" s="34"/>
      <c r="K7" s="34"/>
      <c r="L7" s="34"/>
      <c r="M7" s="34"/>
      <c r="N7" s="34"/>
      <c r="O7" s="36">
        <v>1449044</v>
      </c>
      <c r="P7" s="36">
        <v>10143306</v>
      </c>
      <c r="Q7" s="44">
        <v>5</v>
      </c>
    </row>
    <row r="8" spans="1:17" s="40" customFormat="1" x14ac:dyDescent="0.25">
      <c r="A8" s="35">
        <v>7</v>
      </c>
      <c r="B8" s="28" t="s">
        <v>178</v>
      </c>
      <c r="C8" s="35"/>
      <c r="D8" s="35"/>
      <c r="E8" s="22">
        <v>3807686.27</v>
      </c>
      <c r="F8" s="36">
        <v>2651098.73</v>
      </c>
      <c r="G8" s="36"/>
      <c r="H8" s="36"/>
      <c r="I8" s="36"/>
      <c r="J8" s="34"/>
      <c r="K8" s="34"/>
      <c r="L8" s="34"/>
      <c r="M8" s="34"/>
      <c r="N8" s="34"/>
      <c r="O8" s="26">
        <v>807349</v>
      </c>
      <c r="P8" s="26">
        <v>5651436</v>
      </c>
      <c r="Q8" s="43">
        <v>6</v>
      </c>
    </row>
    <row r="9" spans="1:17" s="40" customFormat="1" x14ac:dyDescent="0.25">
      <c r="A9" s="35">
        <v>8</v>
      </c>
      <c r="B9" s="28" t="s">
        <v>179</v>
      </c>
      <c r="C9" s="35"/>
      <c r="D9" s="35"/>
      <c r="E9" s="36"/>
      <c r="F9" s="36">
        <v>13531309</v>
      </c>
      <c r="G9" s="34"/>
      <c r="H9" s="34"/>
      <c r="I9" s="34"/>
      <c r="J9" s="34"/>
      <c r="K9" s="34"/>
      <c r="L9" s="34"/>
      <c r="M9" s="34"/>
      <c r="N9" s="34"/>
      <c r="O9" s="36">
        <v>1691414</v>
      </c>
      <c r="P9" s="36">
        <v>11839895</v>
      </c>
      <c r="Q9" s="44">
        <v>7</v>
      </c>
    </row>
    <row r="10" spans="1:17" s="40" customFormat="1" x14ac:dyDescent="0.25">
      <c r="A10" s="35">
        <v>9</v>
      </c>
      <c r="B10" s="28" t="s">
        <v>180</v>
      </c>
      <c r="C10" s="36">
        <v>1030629.59</v>
      </c>
      <c r="D10" s="36"/>
      <c r="E10" s="22">
        <v>14040211.41</v>
      </c>
      <c r="F10" s="34"/>
      <c r="G10" s="34"/>
      <c r="H10" s="34"/>
      <c r="I10" s="34"/>
      <c r="J10" s="34"/>
      <c r="K10" s="34"/>
      <c r="L10" s="34"/>
      <c r="M10" s="34"/>
      <c r="N10" s="34"/>
      <c r="O10" s="35">
        <v>1883855</v>
      </c>
      <c r="P10" s="35">
        <v>13186986</v>
      </c>
      <c r="Q10" s="43">
        <v>8</v>
      </c>
    </row>
    <row r="11" spans="1:17" s="40" customFormat="1" x14ac:dyDescent="0.25">
      <c r="A11" s="35">
        <v>10</v>
      </c>
      <c r="B11" s="28" t="s">
        <v>181</v>
      </c>
      <c r="C11" s="34"/>
      <c r="D11" s="34"/>
      <c r="E11" s="34"/>
      <c r="F11" s="22">
        <v>5940195.3899999997</v>
      </c>
      <c r="G11" s="35"/>
      <c r="H11" s="35"/>
      <c r="I11" s="36"/>
      <c r="J11" s="36">
        <v>4930259.62</v>
      </c>
      <c r="K11" s="34"/>
      <c r="L11" s="34"/>
      <c r="M11" s="34"/>
      <c r="N11" s="34"/>
      <c r="O11" s="36">
        <v>1358807.01</v>
      </c>
      <c r="P11" s="36">
        <v>9511648</v>
      </c>
      <c r="Q11" s="44">
        <v>9</v>
      </c>
    </row>
    <row r="12" spans="1:17" s="40" customFormat="1" ht="12.75" customHeight="1" x14ac:dyDescent="0.25">
      <c r="A12" s="35">
        <v>11</v>
      </c>
      <c r="B12" s="28" t="s">
        <v>182</v>
      </c>
      <c r="C12" s="34"/>
      <c r="D12" s="36"/>
      <c r="E12" s="36"/>
      <c r="F12" s="22">
        <v>660021.52</v>
      </c>
      <c r="G12" s="35"/>
      <c r="H12" s="36"/>
      <c r="I12" s="34"/>
      <c r="J12" s="22">
        <v>547806.48</v>
      </c>
      <c r="K12" s="34"/>
      <c r="L12" s="34"/>
      <c r="M12" s="34"/>
      <c r="N12" s="34"/>
      <c r="O12" s="35">
        <v>150979</v>
      </c>
      <c r="P12" s="35">
        <v>1056849</v>
      </c>
      <c r="Q12" s="43">
        <v>10</v>
      </c>
    </row>
    <row r="13" spans="1:17" s="40" customFormat="1" x14ac:dyDescent="0.25">
      <c r="A13" s="35">
        <v>12</v>
      </c>
      <c r="B13" s="28" t="s">
        <v>183</v>
      </c>
      <c r="C13" s="22">
        <v>5512499.8200000003</v>
      </c>
      <c r="D13" s="34"/>
      <c r="E13" s="22">
        <v>6900291.8300000001</v>
      </c>
      <c r="F13" s="34"/>
      <c r="G13" s="34"/>
      <c r="H13" s="34"/>
      <c r="I13" s="34"/>
      <c r="J13" s="22">
        <v>6155723.3499999996</v>
      </c>
      <c r="K13" s="34"/>
      <c r="L13" s="34"/>
      <c r="M13" s="34"/>
      <c r="N13" s="34"/>
      <c r="O13" s="35">
        <v>2321064</v>
      </c>
      <c r="P13" s="35">
        <v>16247451</v>
      </c>
      <c r="Q13" s="44">
        <v>11</v>
      </c>
    </row>
    <row r="14" spans="1:17" s="40" customFormat="1" x14ac:dyDescent="0.25">
      <c r="A14" s="35">
        <v>13</v>
      </c>
      <c r="B14" s="28" t="s">
        <v>184</v>
      </c>
      <c r="C14" s="34"/>
      <c r="D14" s="34"/>
      <c r="E14" s="22">
        <v>4360515.01</v>
      </c>
      <c r="F14" s="34"/>
      <c r="G14" s="34"/>
      <c r="H14" s="34"/>
      <c r="I14" s="34"/>
      <c r="J14" s="22">
        <v>4734271.99</v>
      </c>
      <c r="K14" s="34"/>
      <c r="L14" s="34"/>
      <c r="M14" s="34"/>
      <c r="N14" s="34"/>
      <c r="O14" s="35">
        <v>1136848</v>
      </c>
      <c r="P14" s="35">
        <v>7957939</v>
      </c>
      <c r="Q14" s="43">
        <v>12</v>
      </c>
    </row>
    <row r="15" spans="1:17" s="40" customFormat="1" x14ac:dyDescent="0.25">
      <c r="A15" s="35">
        <v>14</v>
      </c>
      <c r="B15" s="28" t="s">
        <v>185</v>
      </c>
      <c r="C15" s="35"/>
      <c r="D15" s="35"/>
      <c r="E15" s="36">
        <v>3214492</v>
      </c>
      <c r="F15" s="35"/>
      <c r="G15" s="34"/>
      <c r="H15" s="34"/>
      <c r="I15" s="34"/>
      <c r="J15" s="34"/>
      <c r="K15" s="34"/>
      <c r="L15" s="34"/>
      <c r="M15" s="34"/>
      <c r="N15" s="34"/>
      <c r="O15" s="36">
        <v>401812</v>
      </c>
      <c r="P15" s="36">
        <v>2812680</v>
      </c>
      <c r="Q15" s="44">
        <v>13</v>
      </c>
    </row>
    <row r="16" spans="1:17" s="40" customFormat="1" x14ac:dyDescent="0.25">
      <c r="A16" s="35">
        <v>15</v>
      </c>
      <c r="B16" s="28" t="s">
        <v>186</v>
      </c>
      <c r="C16" s="35"/>
      <c r="D16" s="35"/>
      <c r="E16" s="36">
        <v>10040694</v>
      </c>
      <c r="F16" s="35"/>
      <c r="G16" s="36"/>
      <c r="H16" s="34"/>
      <c r="I16" s="34"/>
      <c r="J16" s="34"/>
      <c r="K16" s="34"/>
      <c r="L16" s="34"/>
      <c r="M16" s="34"/>
      <c r="N16" s="34"/>
      <c r="O16" s="36">
        <v>1255087</v>
      </c>
      <c r="P16" s="36">
        <v>8785607</v>
      </c>
      <c r="Q16" s="43">
        <v>14</v>
      </c>
    </row>
    <row r="17" spans="1:17" s="40" customFormat="1" x14ac:dyDescent="0.25">
      <c r="A17" s="35">
        <v>16</v>
      </c>
      <c r="B17" s="28" t="s">
        <v>187</v>
      </c>
      <c r="C17" s="35"/>
      <c r="D17" s="35"/>
      <c r="E17" s="36">
        <v>0</v>
      </c>
      <c r="F17" s="36">
        <v>12042332</v>
      </c>
      <c r="G17" s="34"/>
      <c r="H17" s="34"/>
      <c r="I17" s="34"/>
      <c r="J17" s="34"/>
      <c r="K17" s="34"/>
      <c r="L17" s="34"/>
      <c r="M17" s="34"/>
      <c r="N17" s="34"/>
      <c r="O17" s="36">
        <v>1505204</v>
      </c>
      <c r="P17" s="36">
        <v>10537128</v>
      </c>
      <c r="Q17" s="44">
        <v>15</v>
      </c>
    </row>
    <row r="18" spans="1:17" s="40" customFormat="1" x14ac:dyDescent="0.25">
      <c r="A18" s="35">
        <v>17</v>
      </c>
      <c r="B18" s="28" t="s">
        <v>188</v>
      </c>
      <c r="C18" s="35"/>
      <c r="D18" s="35"/>
      <c r="E18" s="36">
        <v>7786053</v>
      </c>
      <c r="F18" s="35"/>
      <c r="G18" s="34"/>
      <c r="H18" s="34"/>
      <c r="I18" s="34"/>
      <c r="J18" s="34"/>
      <c r="K18" s="34"/>
      <c r="L18" s="34"/>
      <c r="M18" s="34"/>
      <c r="N18" s="34"/>
      <c r="O18" s="36">
        <v>973257</v>
      </c>
      <c r="P18" s="36">
        <v>6812796</v>
      </c>
      <c r="Q18" s="43">
        <v>16</v>
      </c>
    </row>
    <row r="19" spans="1:17" s="40" customFormat="1" x14ac:dyDescent="0.25">
      <c r="A19" s="35">
        <v>18</v>
      </c>
      <c r="B19" s="28" t="s">
        <v>189</v>
      </c>
      <c r="C19" s="34"/>
      <c r="D19" s="34"/>
      <c r="E19" s="22">
        <v>6244931.3099999996</v>
      </c>
      <c r="F19" s="22">
        <v>5702443.6900000004</v>
      </c>
      <c r="G19" s="34"/>
      <c r="H19" s="34"/>
      <c r="I19" s="34"/>
      <c r="J19" s="34"/>
      <c r="K19" s="34"/>
      <c r="L19" s="34"/>
      <c r="M19" s="34"/>
      <c r="N19" s="34"/>
      <c r="O19" s="35">
        <v>1493422</v>
      </c>
      <c r="P19" s="35">
        <v>10453953</v>
      </c>
      <c r="Q19" s="44">
        <v>17</v>
      </c>
    </row>
    <row r="20" spans="1:17" s="40" customFormat="1" x14ac:dyDescent="0.25">
      <c r="A20" s="35">
        <v>19</v>
      </c>
      <c r="B20" s="28" t="s">
        <v>190</v>
      </c>
      <c r="C20" s="34"/>
      <c r="D20" s="34"/>
      <c r="E20" s="34"/>
      <c r="F20" s="34"/>
      <c r="G20" s="35"/>
      <c r="H20" s="35"/>
      <c r="I20" s="36"/>
      <c r="J20" s="36">
        <v>4129593</v>
      </c>
      <c r="K20" s="34"/>
      <c r="L20" s="34"/>
      <c r="M20" s="34"/>
      <c r="N20" s="34"/>
      <c r="O20" s="36">
        <v>516199</v>
      </c>
      <c r="P20" s="36">
        <v>3613394</v>
      </c>
      <c r="Q20" s="43">
        <v>18</v>
      </c>
    </row>
    <row r="21" spans="1:17" s="40" customFormat="1" x14ac:dyDescent="0.25">
      <c r="A21" s="35">
        <v>20</v>
      </c>
      <c r="B21" s="28" t="s">
        <v>191</v>
      </c>
      <c r="C21" s="34"/>
      <c r="D21" s="34"/>
      <c r="E21" s="34"/>
      <c r="F21" s="34"/>
      <c r="G21" s="35"/>
      <c r="H21" s="35"/>
      <c r="I21" s="36"/>
      <c r="J21" s="36">
        <v>3129025</v>
      </c>
      <c r="K21" s="34"/>
      <c r="L21" s="34"/>
      <c r="M21" s="34"/>
      <c r="N21" s="34"/>
      <c r="O21" s="36">
        <v>391128</v>
      </c>
      <c r="P21" s="36">
        <v>2737897</v>
      </c>
      <c r="Q21" s="44">
        <v>19</v>
      </c>
    </row>
    <row r="22" spans="1:17" s="42" customFormat="1" x14ac:dyDescent="0.25">
      <c r="A22" s="30">
        <v>21</v>
      </c>
      <c r="B22" s="28" t="s">
        <v>87</v>
      </c>
      <c r="C22" s="22"/>
      <c r="D22" s="22"/>
      <c r="E22" s="25">
        <v>10121557.060000001</v>
      </c>
      <c r="F22" s="25"/>
      <c r="G22" s="25"/>
      <c r="H22" s="25"/>
      <c r="I22" s="25"/>
      <c r="J22" s="24">
        <v>9416806.852</v>
      </c>
      <c r="K22" s="23"/>
      <c r="L22" s="23"/>
      <c r="M22" s="23"/>
      <c r="N22" s="23"/>
      <c r="O22" s="37">
        <v>2442296</v>
      </c>
      <c r="P22" s="37">
        <v>17096068</v>
      </c>
      <c r="Q22" s="43">
        <v>20</v>
      </c>
    </row>
    <row r="23" spans="1:17" s="42" customFormat="1" x14ac:dyDescent="0.25">
      <c r="A23" s="30">
        <v>22</v>
      </c>
      <c r="B23" s="28" t="s">
        <v>93</v>
      </c>
      <c r="C23" s="22"/>
      <c r="D23" s="22"/>
      <c r="E23" s="25"/>
      <c r="F23" s="25"/>
      <c r="G23" s="25"/>
      <c r="H23" s="25"/>
      <c r="I23" s="25"/>
      <c r="J23" s="24">
        <v>4153902.9180000001</v>
      </c>
      <c r="K23" s="23"/>
      <c r="L23" s="23"/>
      <c r="M23" s="23"/>
      <c r="N23" s="23"/>
      <c r="O23" s="37">
        <v>519238</v>
      </c>
      <c r="P23" s="37">
        <v>3634665</v>
      </c>
      <c r="Q23" s="44">
        <v>21</v>
      </c>
    </row>
    <row r="24" spans="1:17" s="42" customFormat="1" x14ac:dyDescent="0.25">
      <c r="A24" s="30">
        <v>23</v>
      </c>
      <c r="B24" s="28" t="s">
        <v>90</v>
      </c>
      <c r="C24" s="25"/>
      <c r="D24" s="25"/>
      <c r="E24" s="24">
        <v>31435052</v>
      </c>
      <c r="F24" s="25"/>
      <c r="G24" s="25"/>
      <c r="H24" s="25"/>
      <c r="I24" s="25"/>
      <c r="J24" s="25"/>
      <c r="K24" s="25"/>
      <c r="L24" s="25"/>
      <c r="M24" s="25"/>
      <c r="N24" s="25"/>
      <c r="O24" s="26">
        <v>3929382</v>
      </c>
      <c r="P24" s="26">
        <v>27505670</v>
      </c>
      <c r="Q24" s="43">
        <v>22</v>
      </c>
    </row>
    <row r="25" spans="1:17" s="42" customFormat="1" x14ac:dyDescent="0.25">
      <c r="A25" s="30">
        <v>24</v>
      </c>
      <c r="B25" s="28" t="s">
        <v>107</v>
      </c>
      <c r="C25" s="22"/>
      <c r="D25" s="22"/>
      <c r="E25" s="25"/>
      <c r="F25" s="25"/>
      <c r="G25" s="25"/>
      <c r="H25" s="25"/>
      <c r="I25" s="25"/>
      <c r="J25" s="25"/>
      <c r="K25" s="25"/>
      <c r="L25" s="25">
        <v>7440653</v>
      </c>
      <c r="M25" s="25"/>
      <c r="N25" s="25"/>
      <c r="O25" s="26">
        <v>930087</v>
      </c>
      <c r="P25" s="26">
        <v>6510571</v>
      </c>
      <c r="Q25" s="44">
        <v>23</v>
      </c>
    </row>
    <row r="26" spans="1:17" s="42" customFormat="1" x14ac:dyDescent="0.25">
      <c r="A26" s="30">
        <v>25</v>
      </c>
      <c r="B26" s="28" t="s">
        <v>91</v>
      </c>
      <c r="C26" s="25"/>
      <c r="D26" s="25"/>
      <c r="E26" s="25"/>
      <c r="F26" s="25"/>
      <c r="G26" s="25"/>
      <c r="H26" s="25"/>
      <c r="I26" s="25"/>
      <c r="J26" s="25">
        <v>8773225</v>
      </c>
      <c r="K26" s="25"/>
      <c r="L26" s="25"/>
      <c r="M26" s="25"/>
      <c r="N26" s="25"/>
      <c r="O26" s="26">
        <v>1096659</v>
      </c>
      <c r="P26" s="26">
        <v>7676616</v>
      </c>
      <c r="Q26" s="43">
        <v>24</v>
      </c>
    </row>
    <row r="27" spans="1:17" s="42" customFormat="1" x14ac:dyDescent="0.25">
      <c r="A27" s="30">
        <v>26</v>
      </c>
      <c r="B27" s="28" t="s">
        <v>92</v>
      </c>
      <c r="C27" s="22"/>
      <c r="D27" s="22"/>
      <c r="E27" s="25">
        <v>967157.26999999955</v>
      </c>
      <c r="F27" s="25">
        <v>7576934.0999999996</v>
      </c>
      <c r="G27" s="25"/>
      <c r="H27" s="25"/>
      <c r="I27" s="25"/>
      <c r="J27" s="25"/>
      <c r="K27" s="25"/>
      <c r="L27" s="25"/>
      <c r="M27" s="25"/>
      <c r="N27" s="25"/>
      <c r="O27" s="26">
        <v>1068011</v>
      </c>
      <c r="P27" s="26">
        <v>7476080</v>
      </c>
      <c r="Q27" s="44">
        <v>25</v>
      </c>
    </row>
    <row r="28" spans="1:17" s="42" customFormat="1" x14ac:dyDescent="0.25">
      <c r="A28" s="30">
        <v>27</v>
      </c>
      <c r="B28" s="28" t="s">
        <v>94</v>
      </c>
      <c r="C28" s="22"/>
      <c r="D28" s="22"/>
      <c r="E28" s="25">
        <v>15300148.25</v>
      </c>
      <c r="F28" s="25"/>
      <c r="G28" s="25"/>
      <c r="H28" s="25"/>
      <c r="I28" s="25"/>
      <c r="J28" s="25">
        <v>5002242.9400000004</v>
      </c>
      <c r="K28" s="25"/>
      <c r="L28" s="25"/>
      <c r="M28" s="25"/>
      <c r="N28" s="25"/>
      <c r="O28" s="26">
        <v>2537799</v>
      </c>
      <c r="P28" s="26">
        <v>17764592</v>
      </c>
      <c r="Q28" s="43">
        <v>26</v>
      </c>
    </row>
    <row r="29" spans="1:17" s="42" customFormat="1" x14ac:dyDescent="0.25">
      <c r="A29" s="30">
        <v>28</v>
      </c>
      <c r="B29" s="28" t="s">
        <v>95</v>
      </c>
      <c r="C29" s="25"/>
      <c r="D29" s="25"/>
      <c r="E29" s="25"/>
      <c r="F29" s="25"/>
      <c r="G29" s="25"/>
      <c r="H29" s="25"/>
      <c r="I29" s="25"/>
      <c r="J29" s="25">
        <v>6272429.75</v>
      </c>
      <c r="K29" s="25"/>
      <c r="L29" s="25"/>
      <c r="M29" s="25"/>
      <c r="N29" s="25"/>
      <c r="O29" s="26">
        <v>784054</v>
      </c>
      <c r="P29" s="26">
        <v>5488375</v>
      </c>
      <c r="Q29" s="44">
        <v>27</v>
      </c>
    </row>
    <row r="30" spans="1:17" s="42" customFormat="1" x14ac:dyDescent="0.25">
      <c r="A30" s="30">
        <v>29</v>
      </c>
      <c r="B30" s="28" t="s">
        <v>108</v>
      </c>
      <c r="C30" s="22"/>
      <c r="D30" s="22"/>
      <c r="E30" s="25">
        <v>2376584.4930000007</v>
      </c>
      <c r="F30" s="25"/>
      <c r="G30" s="25"/>
      <c r="H30" s="25"/>
      <c r="I30" s="25"/>
      <c r="J30" s="25">
        <v>5851260.3669999996</v>
      </c>
      <c r="K30" s="25"/>
      <c r="L30" s="25"/>
      <c r="M30" s="25"/>
      <c r="N30" s="25"/>
      <c r="O30" s="26">
        <v>1028481</v>
      </c>
      <c r="P30" s="26">
        <v>7199364</v>
      </c>
      <c r="Q30" s="43">
        <v>28</v>
      </c>
    </row>
    <row r="31" spans="1:17" s="42" customFormat="1" x14ac:dyDescent="0.25">
      <c r="A31" s="30">
        <v>30</v>
      </c>
      <c r="B31" s="28" t="s">
        <v>96</v>
      </c>
      <c r="C31" s="28"/>
      <c r="D31" s="28"/>
      <c r="E31" s="25">
        <v>3951018.61</v>
      </c>
      <c r="F31" s="25">
        <v>1303448.1200000001</v>
      </c>
      <c r="G31" s="25"/>
      <c r="H31" s="25"/>
      <c r="I31" s="25"/>
      <c r="J31" s="25">
        <v>3401350.1</v>
      </c>
      <c r="K31" s="25"/>
      <c r="L31" s="25"/>
      <c r="M31" s="25"/>
      <c r="N31" s="25"/>
      <c r="O31" s="26">
        <v>1081977</v>
      </c>
      <c r="P31" s="26">
        <v>7573840</v>
      </c>
      <c r="Q31" s="44">
        <v>29</v>
      </c>
    </row>
    <row r="32" spans="1:17" s="42" customFormat="1" x14ac:dyDescent="0.25">
      <c r="A32" s="30">
        <v>31</v>
      </c>
      <c r="B32" s="28" t="s">
        <v>97</v>
      </c>
      <c r="C32" s="25"/>
      <c r="D32" s="25"/>
      <c r="E32" s="25"/>
      <c r="F32" s="25">
        <v>5018209.87</v>
      </c>
      <c r="G32" s="25"/>
      <c r="H32" s="25"/>
      <c r="I32" s="25"/>
      <c r="J32" s="25"/>
      <c r="K32" s="25"/>
      <c r="L32" s="25"/>
      <c r="M32" s="25"/>
      <c r="N32" s="25"/>
      <c r="O32" s="26">
        <v>627276</v>
      </c>
      <c r="P32" s="26">
        <v>4390934</v>
      </c>
      <c r="Q32" s="43">
        <v>30</v>
      </c>
    </row>
    <row r="33" spans="1:17" s="42" customFormat="1" x14ac:dyDescent="0.25">
      <c r="A33" s="30">
        <v>32</v>
      </c>
      <c r="B33" s="26" t="s">
        <v>98</v>
      </c>
      <c r="C33" s="22"/>
      <c r="D33" s="22"/>
      <c r="E33" s="25"/>
      <c r="F33" s="25">
        <v>28440949.879999999</v>
      </c>
      <c r="G33" s="22"/>
      <c r="H33" s="22"/>
      <c r="I33" s="22"/>
      <c r="J33" s="25"/>
      <c r="K33" s="25"/>
      <c r="L33" s="25"/>
      <c r="M33" s="25"/>
      <c r="N33" s="25"/>
      <c r="O33" s="26">
        <v>2930119</v>
      </c>
      <c r="P33" s="26">
        <v>20510831</v>
      </c>
      <c r="Q33" s="44">
        <v>31</v>
      </c>
    </row>
    <row r="34" spans="1:17" s="42" customFormat="1" x14ac:dyDescent="0.25">
      <c r="A34" s="30">
        <v>33</v>
      </c>
      <c r="B34" s="28" t="s">
        <v>99</v>
      </c>
      <c r="C34" s="25"/>
      <c r="D34" s="25"/>
      <c r="E34" s="25"/>
      <c r="F34" s="25"/>
      <c r="G34" s="25"/>
      <c r="H34" s="25"/>
      <c r="I34" s="25"/>
      <c r="J34" s="25">
        <v>11803695.960000001</v>
      </c>
      <c r="K34" s="25"/>
      <c r="L34" s="25"/>
      <c r="M34" s="25"/>
      <c r="N34" s="25"/>
      <c r="O34" s="26">
        <v>1475462</v>
      </c>
      <c r="P34" s="26">
        <v>10328234</v>
      </c>
      <c r="Q34" s="43">
        <v>32</v>
      </c>
    </row>
    <row r="35" spans="1:17" s="42" customFormat="1" x14ac:dyDescent="0.25">
      <c r="A35" s="30">
        <v>34</v>
      </c>
      <c r="B35" s="26" t="s">
        <v>100</v>
      </c>
      <c r="C35" s="22"/>
      <c r="D35" s="22"/>
      <c r="E35" s="25">
        <v>3678989.3829999999</v>
      </c>
      <c r="F35" s="25">
        <v>1997998.9920000001</v>
      </c>
      <c r="G35" s="22"/>
      <c r="H35" s="22"/>
      <c r="I35" s="22"/>
      <c r="J35" s="25"/>
      <c r="K35" s="25">
        <v>24430.226999999999</v>
      </c>
      <c r="L35" s="25"/>
      <c r="M35" s="25"/>
      <c r="N35" s="25"/>
      <c r="O35" s="26">
        <v>712677</v>
      </c>
      <c r="P35" s="26">
        <v>4988742</v>
      </c>
      <c r="Q35" s="44">
        <v>33</v>
      </c>
    </row>
    <row r="36" spans="1:17" s="41" customFormat="1" x14ac:dyDescent="0.25">
      <c r="A36" s="30">
        <v>35</v>
      </c>
      <c r="B36" s="26" t="s">
        <v>101</v>
      </c>
      <c r="C36" s="22"/>
      <c r="D36" s="22"/>
      <c r="E36" s="25">
        <v>764582</v>
      </c>
      <c r="F36" s="25"/>
      <c r="G36" s="22"/>
      <c r="H36" s="22"/>
      <c r="I36" s="22"/>
      <c r="J36" s="25">
        <v>7622328.6999999993</v>
      </c>
      <c r="K36" s="25"/>
      <c r="L36" s="25"/>
      <c r="M36" s="25"/>
      <c r="N36" s="25"/>
      <c r="O36" s="26">
        <v>1048364</v>
      </c>
      <c r="P36" s="26">
        <v>7338547</v>
      </c>
      <c r="Q36" s="43">
        <v>34</v>
      </c>
    </row>
    <row r="37" spans="1:17" s="42" customFormat="1" x14ac:dyDescent="0.25">
      <c r="A37" s="30">
        <v>36</v>
      </c>
      <c r="B37" s="26" t="s">
        <v>102</v>
      </c>
      <c r="C37" s="22">
        <v>4444197.7699999996</v>
      </c>
      <c r="D37" s="22"/>
      <c r="E37" s="22">
        <v>181114.16399999999</v>
      </c>
      <c r="F37" s="22"/>
      <c r="G37" s="22"/>
      <c r="H37" s="22"/>
      <c r="I37" s="22"/>
      <c r="J37" s="22"/>
      <c r="K37" s="22"/>
      <c r="L37" s="22"/>
      <c r="M37" s="22"/>
      <c r="N37" s="22"/>
      <c r="O37" s="26">
        <v>781917</v>
      </c>
      <c r="P37" s="26">
        <v>5473421</v>
      </c>
      <c r="Q37" s="44">
        <v>35</v>
      </c>
    </row>
    <row r="38" spans="1:17" s="42" customFormat="1" x14ac:dyDescent="0.25">
      <c r="A38" s="30">
        <v>37</v>
      </c>
      <c r="B38" s="26" t="s">
        <v>103</v>
      </c>
      <c r="C38" s="22"/>
      <c r="D38" s="22"/>
      <c r="E38" s="22"/>
      <c r="F38" s="22">
        <v>28440949.879999999</v>
      </c>
      <c r="G38" s="22"/>
      <c r="H38" s="22"/>
      <c r="I38" s="22"/>
      <c r="J38" s="22"/>
      <c r="K38" s="22"/>
      <c r="L38" s="22"/>
      <c r="M38" s="22"/>
      <c r="N38" s="22"/>
      <c r="O38" s="26">
        <v>625000</v>
      </c>
      <c r="P38" s="26">
        <v>4375000</v>
      </c>
      <c r="Q38" s="43">
        <v>36</v>
      </c>
    </row>
    <row r="39" spans="1:17" s="42" customFormat="1" x14ac:dyDescent="0.25">
      <c r="A39" s="30">
        <v>38</v>
      </c>
      <c r="B39" s="26" t="s">
        <v>104</v>
      </c>
      <c r="C39" s="22"/>
      <c r="D39" s="22"/>
      <c r="E39" s="22">
        <v>31061589.32</v>
      </c>
      <c r="F39" s="22"/>
      <c r="G39" s="22"/>
      <c r="H39" s="22"/>
      <c r="I39" s="22"/>
      <c r="J39" s="22"/>
      <c r="K39" s="22"/>
      <c r="L39" s="22"/>
      <c r="M39" s="22"/>
      <c r="N39" s="22"/>
      <c r="O39" s="26">
        <v>3882699</v>
      </c>
      <c r="P39" s="26">
        <v>27178890</v>
      </c>
      <c r="Q39" s="44">
        <v>37</v>
      </c>
    </row>
    <row r="40" spans="1:17" s="42" customFormat="1" x14ac:dyDescent="0.25">
      <c r="A40" s="30">
        <v>39</v>
      </c>
      <c r="B40" s="26" t="s">
        <v>105</v>
      </c>
      <c r="C40" s="22"/>
      <c r="D40" s="22"/>
      <c r="E40" s="22">
        <v>18143506.600000001</v>
      </c>
      <c r="F40" s="22"/>
      <c r="G40" s="22"/>
      <c r="H40" s="22"/>
      <c r="I40" s="22"/>
      <c r="J40" s="22">
        <v>644634.19999999995</v>
      </c>
      <c r="K40" s="22"/>
      <c r="L40" s="22"/>
      <c r="M40" s="22"/>
      <c r="N40" s="22"/>
      <c r="O40" s="26">
        <v>2348518</v>
      </c>
      <c r="P40" s="26">
        <v>16439623</v>
      </c>
      <c r="Q40" s="43">
        <v>38</v>
      </c>
    </row>
    <row r="41" spans="1:17" s="42" customFormat="1" x14ac:dyDescent="0.25">
      <c r="A41" s="30">
        <v>40</v>
      </c>
      <c r="B41" s="26" t="s">
        <v>106</v>
      </c>
      <c r="C41" s="22"/>
      <c r="D41" s="22"/>
      <c r="E41" s="22"/>
      <c r="F41" s="25">
        <v>35010947</v>
      </c>
      <c r="G41" s="22"/>
      <c r="H41" s="22"/>
      <c r="I41" s="22"/>
      <c r="J41" s="22"/>
      <c r="K41" s="22"/>
      <c r="L41" s="22"/>
      <c r="M41" s="22"/>
      <c r="N41" s="22"/>
      <c r="O41" s="26">
        <v>4376368</v>
      </c>
      <c r="P41" s="26">
        <v>30634579</v>
      </c>
      <c r="Q41" s="44">
        <v>39</v>
      </c>
    </row>
    <row r="42" spans="1:17" s="42" customFormat="1" x14ac:dyDescent="0.25">
      <c r="A42" s="30">
        <v>41</v>
      </c>
      <c r="B42" s="29" t="s">
        <v>109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38"/>
      <c r="P42" s="38"/>
      <c r="Q42" s="43">
        <v>40</v>
      </c>
    </row>
    <row r="43" spans="1:17" s="42" customFormat="1" x14ac:dyDescent="0.25">
      <c r="A43" s="30">
        <v>42</v>
      </c>
      <c r="B43" s="29" t="s">
        <v>110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38"/>
      <c r="P43" s="38"/>
      <c r="Q43" s="44">
        <v>41</v>
      </c>
    </row>
    <row r="44" spans="1:17" s="42" customFormat="1" x14ac:dyDescent="0.25">
      <c r="A44" s="30">
        <v>43</v>
      </c>
      <c r="B44" s="29" t="s">
        <v>111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38"/>
      <c r="P44" s="38"/>
      <c r="Q44" s="43">
        <v>42</v>
      </c>
    </row>
    <row r="45" spans="1:17" s="42" customFormat="1" x14ac:dyDescent="0.25">
      <c r="A45" s="30">
        <v>44</v>
      </c>
      <c r="B45" s="29" t="s">
        <v>112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38"/>
      <c r="P45" s="38"/>
      <c r="Q45" s="44">
        <v>43</v>
      </c>
    </row>
    <row r="46" spans="1:17" s="42" customFormat="1" x14ac:dyDescent="0.25">
      <c r="A46" s="30">
        <v>45</v>
      </c>
      <c r="B46" s="29" t="s">
        <v>113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38"/>
      <c r="P46" s="38"/>
      <c r="Q46" s="43">
        <v>44</v>
      </c>
    </row>
    <row r="47" spans="1:17" s="42" customFormat="1" x14ac:dyDescent="0.25">
      <c r="A47" s="30">
        <v>46</v>
      </c>
      <c r="B47" s="29" t="s">
        <v>114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38"/>
      <c r="P47" s="38"/>
      <c r="Q47" s="44">
        <v>45</v>
      </c>
    </row>
    <row r="48" spans="1:17" s="42" customFormat="1" x14ac:dyDescent="0.25">
      <c r="A48" s="30">
        <v>47</v>
      </c>
      <c r="B48" s="29" t="s">
        <v>115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38"/>
      <c r="P48" s="38"/>
      <c r="Q48" s="43">
        <v>46</v>
      </c>
    </row>
    <row r="49" spans="1:17" s="42" customFormat="1" x14ac:dyDescent="0.25">
      <c r="A49" s="30">
        <v>48</v>
      </c>
      <c r="B49" s="29" t="s">
        <v>119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38"/>
      <c r="P49" s="38"/>
      <c r="Q49" s="44">
        <v>47</v>
      </c>
    </row>
    <row r="50" spans="1:17" s="42" customFormat="1" x14ac:dyDescent="0.25">
      <c r="A50" s="30">
        <v>49</v>
      </c>
      <c r="B50" s="29" t="s">
        <v>116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38"/>
      <c r="P50" s="38"/>
      <c r="Q50" s="43">
        <v>48</v>
      </c>
    </row>
    <row r="51" spans="1:17" s="42" customFormat="1" x14ac:dyDescent="0.25">
      <c r="A51" s="30">
        <v>50</v>
      </c>
      <c r="B51" s="29" t="s">
        <v>117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38"/>
      <c r="P51" s="38"/>
      <c r="Q51" s="44">
        <v>49</v>
      </c>
    </row>
    <row r="52" spans="1:17" s="41" customFormat="1" x14ac:dyDescent="0.25">
      <c r="A52" s="30">
        <v>51</v>
      </c>
      <c r="B52" s="26" t="s">
        <v>139</v>
      </c>
      <c r="C52" s="22"/>
      <c r="D52" s="22"/>
      <c r="E52" s="22"/>
      <c r="F52" s="22">
        <v>30565887.629999999</v>
      </c>
      <c r="G52" s="22"/>
      <c r="H52" s="22"/>
      <c r="I52" s="22"/>
      <c r="J52" s="22"/>
      <c r="K52" s="22"/>
      <c r="L52" s="22"/>
      <c r="M52" s="22"/>
      <c r="N52" s="22"/>
      <c r="O52" s="26">
        <v>3820736</v>
      </c>
      <c r="P52" s="26">
        <v>26745152</v>
      </c>
      <c r="Q52" s="43">
        <v>50</v>
      </c>
    </row>
    <row r="53" spans="1:17" s="41" customFormat="1" x14ac:dyDescent="0.25">
      <c r="A53" s="30">
        <v>52</v>
      </c>
      <c r="B53" s="26" t="s">
        <v>118</v>
      </c>
      <c r="C53" s="22"/>
      <c r="D53" s="22"/>
      <c r="E53" s="22"/>
      <c r="F53" s="22"/>
      <c r="G53" s="22">
        <v>5108675.07</v>
      </c>
      <c r="H53" s="22"/>
      <c r="I53" s="22"/>
      <c r="J53" s="22"/>
      <c r="K53" s="22"/>
      <c r="L53" s="22"/>
      <c r="M53" s="22"/>
      <c r="N53" s="22"/>
      <c r="O53" s="26">
        <v>638585</v>
      </c>
      <c r="P53" s="26">
        <v>4470090</v>
      </c>
      <c r="Q53" s="44">
        <v>51</v>
      </c>
    </row>
    <row r="54" spans="1:17" s="41" customFormat="1" x14ac:dyDescent="0.25">
      <c r="A54" s="30">
        <v>53</v>
      </c>
      <c r="B54" s="26" t="s">
        <v>120</v>
      </c>
      <c r="C54" s="22"/>
      <c r="D54" s="22"/>
      <c r="E54" s="22">
        <v>19919089.84</v>
      </c>
      <c r="F54" s="22"/>
      <c r="G54" s="22"/>
      <c r="H54" s="22"/>
      <c r="I54" s="22"/>
      <c r="J54" s="22"/>
      <c r="K54" s="22"/>
      <c r="L54" s="22"/>
      <c r="M54" s="22"/>
      <c r="N54" s="22"/>
      <c r="O54" s="26">
        <v>2489886</v>
      </c>
      <c r="P54" s="26">
        <v>17429204</v>
      </c>
      <c r="Q54" s="43">
        <v>52</v>
      </c>
    </row>
    <row r="55" spans="1:17" s="42" customFormat="1" x14ac:dyDescent="0.25">
      <c r="A55" s="30">
        <v>54</v>
      </c>
      <c r="B55" s="29" t="s">
        <v>121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38"/>
      <c r="P55" s="38"/>
      <c r="Q55" s="44">
        <v>53</v>
      </c>
    </row>
    <row r="56" spans="1:17" s="41" customFormat="1" x14ac:dyDescent="0.25">
      <c r="A56" s="30">
        <v>55</v>
      </c>
      <c r="B56" s="26" t="s">
        <v>122</v>
      </c>
      <c r="C56" s="22"/>
      <c r="D56" s="22"/>
      <c r="E56" s="22"/>
      <c r="F56" s="22"/>
      <c r="G56" s="22"/>
      <c r="H56" s="22"/>
      <c r="I56" s="22"/>
      <c r="J56" s="22">
        <v>21924820</v>
      </c>
      <c r="K56" s="22"/>
      <c r="L56" s="22"/>
      <c r="M56" s="22"/>
      <c r="N56" s="22"/>
      <c r="O56" s="26">
        <v>2740603</v>
      </c>
      <c r="P56" s="26">
        <v>19184217</v>
      </c>
      <c r="Q56" s="43">
        <v>54</v>
      </c>
    </row>
    <row r="57" spans="1:17" s="41" customFormat="1" x14ac:dyDescent="0.25">
      <c r="A57" s="30">
        <v>56</v>
      </c>
      <c r="B57" s="26" t="s">
        <v>123</v>
      </c>
      <c r="C57" s="22"/>
      <c r="D57" s="22"/>
      <c r="E57" s="22"/>
      <c r="F57" s="22"/>
      <c r="G57" s="22"/>
      <c r="H57" s="22"/>
      <c r="I57" s="22"/>
      <c r="J57" s="22"/>
      <c r="K57" s="22">
        <v>3582351.46</v>
      </c>
      <c r="L57" s="22"/>
      <c r="M57" s="22"/>
      <c r="N57" s="22"/>
      <c r="O57" s="26">
        <v>447794</v>
      </c>
      <c r="P57" s="26">
        <v>3134557</v>
      </c>
      <c r="Q57" s="44">
        <v>55</v>
      </c>
    </row>
    <row r="58" spans="1:17" s="41" customFormat="1" x14ac:dyDescent="0.25">
      <c r="A58" s="30">
        <v>57</v>
      </c>
      <c r="B58" s="26" t="s">
        <v>124</v>
      </c>
      <c r="C58" s="22"/>
      <c r="D58" s="22"/>
      <c r="E58" s="22"/>
      <c r="F58" s="22"/>
      <c r="G58" s="22"/>
      <c r="H58" s="22"/>
      <c r="I58" s="22"/>
      <c r="J58" s="22">
        <v>3940433.72</v>
      </c>
      <c r="K58" s="22">
        <v>3457479.39</v>
      </c>
      <c r="L58" s="22"/>
      <c r="M58" s="22"/>
      <c r="N58" s="22"/>
      <c r="O58" s="26">
        <v>924739</v>
      </c>
      <c r="P58" s="26">
        <v>6473174</v>
      </c>
      <c r="Q58" s="43">
        <v>56</v>
      </c>
    </row>
    <row r="59" spans="1:17" s="42" customFormat="1" x14ac:dyDescent="0.25">
      <c r="A59" s="30">
        <v>58</v>
      </c>
      <c r="B59" s="29" t="s">
        <v>125</v>
      </c>
      <c r="C59" s="13"/>
      <c r="D59" s="13"/>
      <c r="E59" s="13"/>
      <c r="F59" s="13">
        <v>3785875.06</v>
      </c>
      <c r="G59" s="13"/>
      <c r="H59" s="13"/>
      <c r="I59" s="13"/>
      <c r="J59" s="13"/>
      <c r="K59" s="13"/>
      <c r="L59" s="13"/>
      <c r="M59" s="13"/>
      <c r="N59" s="13"/>
      <c r="O59" s="26">
        <v>473234</v>
      </c>
      <c r="P59" s="26">
        <v>3312641</v>
      </c>
      <c r="Q59" s="44">
        <v>57</v>
      </c>
    </row>
    <row r="60" spans="1:17" s="42" customFormat="1" x14ac:dyDescent="0.25">
      <c r="A60" s="30">
        <v>59</v>
      </c>
      <c r="B60" s="29" t="s">
        <v>126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38"/>
      <c r="P60" s="38"/>
      <c r="Q60" s="43">
        <v>58</v>
      </c>
    </row>
    <row r="61" spans="1:17" s="41" customFormat="1" x14ac:dyDescent="0.25">
      <c r="A61" s="30">
        <v>60</v>
      </c>
      <c r="B61" s="26" t="s">
        <v>127</v>
      </c>
      <c r="C61" s="22"/>
      <c r="D61" s="22"/>
      <c r="E61" s="22"/>
      <c r="F61" s="22"/>
      <c r="G61" s="22">
        <v>9265078.2200000007</v>
      </c>
      <c r="H61" s="22"/>
      <c r="I61" s="22"/>
      <c r="J61" s="22"/>
      <c r="K61" s="22"/>
      <c r="L61" s="22"/>
      <c r="M61" s="22"/>
      <c r="N61" s="22"/>
      <c r="O61" s="26">
        <v>1158135</v>
      </c>
      <c r="P61" s="26">
        <v>8106943</v>
      </c>
      <c r="Q61" s="44">
        <v>59</v>
      </c>
    </row>
    <row r="62" spans="1:17" s="41" customFormat="1" x14ac:dyDescent="0.25">
      <c r="A62" s="30">
        <v>61</v>
      </c>
      <c r="B62" s="26" t="s">
        <v>128</v>
      </c>
      <c r="C62" s="22"/>
      <c r="D62" s="22"/>
      <c r="E62" s="22"/>
      <c r="F62" s="22"/>
      <c r="G62" s="22"/>
      <c r="H62" s="22">
        <v>1181164.51</v>
      </c>
      <c r="I62" s="22"/>
      <c r="J62" s="22"/>
      <c r="K62" s="22"/>
      <c r="L62" s="22"/>
      <c r="M62" s="22"/>
      <c r="N62" s="22"/>
      <c r="O62" s="26">
        <v>1476471</v>
      </c>
      <c r="P62" s="26">
        <v>10335294</v>
      </c>
      <c r="Q62" s="43">
        <v>60</v>
      </c>
    </row>
    <row r="63" spans="1:17" s="41" customFormat="1" x14ac:dyDescent="0.25">
      <c r="A63" s="30">
        <v>62</v>
      </c>
      <c r="B63" s="26" t="s">
        <v>129</v>
      </c>
      <c r="C63" s="22"/>
      <c r="D63" s="22"/>
      <c r="E63" s="22"/>
      <c r="F63" s="22"/>
      <c r="G63" s="22"/>
      <c r="H63" s="22"/>
      <c r="I63" s="22"/>
      <c r="J63" s="22"/>
      <c r="K63" s="22">
        <v>3421028.06</v>
      </c>
      <c r="L63" s="22"/>
      <c r="M63" s="22"/>
      <c r="N63" s="22"/>
      <c r="O63" s="26">
        <v>427629</v>
      </c>
      <c r="P63" s="26">
        <v>2993399</v>
      </c>
      <c r="Q63" s="44">
        <v>61</v>
      </c>
    </row>
    <row r="64" spans="1:17" s="42" customFormat="1" x14ac:dyDescent="0.25">
      <c r="A64" s="30">
        <v>63</v>
      </c>
      <c r="B64" s="29" t="s">
        <v>130</v>
      </c>
      <c r="C64" s="13"/>
      <c r="D64" s="13"/>
      <c r="E64" s="13"/>
      <c r="F64" s="13"/>
      <c r="G64" s="13"/>
      <c r="H64" s="13"/>
      <c r="I64" s="13"/>
      <c r="J64" s="13">
        <v>3276311.75</v>
      </c>
      <c r="K64" s="13"/>
      <c r="L64" s="13"/>
      <c r="M64" s="13"/>
      <c r="N64" s="13"/>
      <c r="O64" s="38"/>
      <c r="P64" s="38"/>
      <c r="Q64" s="43">
        <v>62</v>
      </c>
    </row>
    <row r="65" spans="1:17" s="42" customFormat="1" x14ac:dyDescent="0.25">
      <c r="A65" s="30">
        <v>64</v>
      </c>
      <c r="B65" s="29" t="s">
        <v>131</v>
      </c>
      <c r="C65" s="13"/>
      <c r="D65" s="13"/>
      <c r="E65" s="13">
        <v>797985</v>
      </c>
      <c r="F65" s="13">
        <v>356391.435</v>
      </c>
      <c r="G65" s="13"/>
      <c r="H65" s="13"/>
      <c r="I65" s="13"/>
      <c r="J65" s="13"/>
      <c r="K65" s="13">
        <v>247168.5</v>
      </c>
      <c r="L65" s="13"/>
      <c r="M65" s="13"/>
      <c r="N65" s="13"/>
      <c r="O65" s="26">
        <v>297199</v>
      </c>
      <c r="P65" s="26">
        <v>2080396</v>
      </c>
      <c r="Q65" s="44">
        <v>63</v>
      </c>
    </row>
    <row r="66" spans="1:17" s="42" customFormat="1" x14ac:dyDescent="0.25">
      <c r="A66" s="30">
        <v>65</v>
      </c>
      <c r="B66" s="29" t="s">
        <v>132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38"/>
      <c r="P66" s="38"/>
      <c r="Q66" s="43">
        <v>64</v>
      </c>
    </row>
    <row r="67" spans="1:17" s="41" customFormat="1" x14ac:dyDescent="0.25">
      <c r="A67" s="30">
        <v>66</v>
      </c>
      <c r="B67" s="26" t="s">
        <v>133</v>
      </c>
      <c r="C67" s="22"/>
      <c r="D67" s="22"/>
      <c r="E67" s="22"/>
      <c r="F67" s="22">
        <v>9480354.0999999996</v>
      </c>
      <c r="G67" s="22"/>
      <c r="H67" s="22"/>
      <c r="I67" s="22"/>
      <c r="J67" s="22">
        <v>477480.29</v>
      </c>
      <c r="K67" s="22"/>
      <c r="L67" s="22"/>
      <c r="M67" s="22"/>
      <c r="N67" s="22"/>
      <c r="O67" s="26">
        <v>1244729</v>
      </c>
      <c r="P67" s="26">
        <v>8713105</v>
      </c>
      <c r="Q67" s="44">
        <v>65</v>
      </c>
    </row>
    <row r="68" spans="1:17" s="41" customFormat="1" x14ac:dyDescent="0.25">
      <c r="A68" s="30">
        <v>67</v>
      </c>
      <c r="B68" s="26" t="s">
        <v>140</v>
      </c>
      <c r="C68" s="22"/>
      <c r="D68" s="22"/>
      <c r="E68" s="22"/>
      <c r="F68" s="22"/>
      <c r="G68" s="22"/>
      <c r="H68" s="22"/>
      <c r="I68" s="22"/>
      <c r="J68" s="22">
        <v>7682708.75</v>
      </c>
      <c r="K68" s="22"/>
      <c r="L68" s="22"/>
      <c r="M68" s="22"/>
      <c r="N68" s="22"/>
      <c r="O68" s="26">
        <v>960339</v>
      </c>
      <c r="P68" s="26">
        <v>6722370</v>
      </c>
      <c r="Q68" s="43">
        <v>66</v>
      </c>
    </row>
    <row r="69" spans="1:17" s="41" customFormat="1" x14ac:dyDescent="0.25">
      <c r="A69" s="30">
        <v>68</v>
      </c>
      <c r="B69" s="26" t="s">
        <v>134</v>
      </c>
      <c r="C69" s="22"/>
      <c r="D69" s="22"/>
      <c r="E69" s="22"/>
      <c r="F69" s="22">
        <v>16117256.970000001</v>
      </c>
      <c r="G69" s="22"/>
      <c r="H69" s="22"/>
      <c r="I69" s="22"/>
      <c r="J69" s="22"/>
      <c r="K69" s="22"/>
      <c r="L69" s="22"/>
      <c r="M69" s="22"/>
      <c r="N69" s="22"/>
      <c r="O69" s="26">
        <v>2014657</v>
      </c>
      <c r="P69" s="26">
        <v>14102600</v>
      </c>
      <c r="Q69" s="44">
        <v>67</v>
      </c>
    </row>
    <row r="70" spans="1:17" s="41" customFormat="1" x14ac:dyDescent="0.25">
      <c r="A70" s="30">
        <v>69</v>
      </c>
      <c r="B70" s="26" t="s">
        <v>135</v>
      </c>
      <c r="C70" s="22"/>
      <c r="D70" s="22"/>
      <c r="E70" s="22"/>
      <c r="F70" s="22"/>
      <c r="G70" s="22"/>
      <c r="H70" s="22"/>
      <c r="I70" s="22"/>
      <c r="J70" s="22">
        <v>7683514.4699999997</v>
      </c>
      <c r="K70" s="22"/>
      <c r="L70" s="22"/>
      <c r="M70" s="22"/>
      <c r="N70" s="22"/>
      <c r="O70" s="26">
        <v>960439</v>
      </c>
      <c r="P70" s="26">
        <v>6723075</v>
      </c>
      <c r="Q70" s="43">
        <v>68</v>
      </c>
    </row>
    <row r="71" spans="1:17" s="41" customFormat="1" x14ac:dyDescent="0.25">
      <c r="A71" s="30">
        <v>70</v>
      </c>
      <c r="B71" s="26" t="s">
        <v>136</v>
      </c>
      <c r="C71" s="22"/>
      <c r="D71" s="22"/>
      <c r="E71" s="22"/>
      <c r="F71" s="22"/>
      <c r="G71" s="22"/>
      <c r="H71" s="22"/>
      <c r="I71" s="22"/>
      <c r="J71" s="22">
        <v>14652108</v>
      </c>
      <c r="K71" s="22"/>
      <c r="L71" s="22"/>
      <c r="M71" s="22"/>
      <c r="N71" s="22"/>
      <c r="O71" s="26">
        <v>1831514</v>
      </c>
      <c r="P71" s="26">
        <v>12820594</v>
      </c>
      <c r="Q71" s="44">
        <v>69</v>
      </c>
    </row>
    <row r="72" spans="1:17" s="41" customFormat="1" x14ac:dyDescent="0.25">
      <c r="A72" s="30">
        <v>71</v>
      </c>
      <c r="B72" s="26" t="s">
        <v>137</v>
      </c>
      <c r="C72" s="22"/>
      <c r="D72" s="22"/>
      <c r="E72" s="22">
        <v>10164437.199999999</v>
      </c>
      <c r="F72" s="22"/>
      <c r="G72" s="22"/>
      <c r="H72" s="22"/>
      <c r="I72" s="22"/>
      <c r="J72" s="22"/>
      <c r="K72" s="22"/>
      <c r="L72" s="22"/>
      <c r="M72" s="22"/>
      <c r="N72" s="22"/>
      <c r="O72" s="26">
        <v>1270555</v>
      </c>
      <c r="P72" s="26">
        <v>8893882</v>
      </c>
      <c r="Q72" s="43">
        <v>70</v>
      </c>
    </row>
    <row r="73" spans="1:17" s="41" customFormat="1" x14ac:dyDescent="0.25">
      <c r="A73" s="30">
        <v>72</v>
      </c>
      <c r="B73" s="26" t="s">
        <v>138</v>
      </c>
      <c r="C73" s="22"/>
      <c r="D73" s="22"/>
      <c r="E73" s="22">
        <v>9258302.8699999992</v>
      </c>
      <c r="F73" s="22"/>
      <c r="G73" s="22"/>
      <c r="H73" s="22"/>
      <c r="I73" s="22"/>
      <c r="J73" s="22">
        <v>544818.16</v>
      </c>
      <c r="K73" s="22">
        <v>203113.3</v>
      </c>
      <c r="L73" s="22"/>
      <c r="M73" s="22"/>
      <c r="N73" s="22"/>
      <c r="O73" s="26">
        <v>1250779</v>
      </c>
      <c r="P73" s="26">
        <v>8755455</v>
      </c>
      <c r="Q73" s="44">
        <v>71</v>
      </c>
    </row>
    <row r="74" spans="1:17" s="41" customFormat="1" x14ac:dyDescent="0.25">
      <c r="A74" s="30">
        <v>73</v>
      </c>
      <c r="B74" s="26" t="s">
        <v>141</v>
      </c>
      <c r="C74" s="22"/>
      <c r="D74" s="22"/>
      <c r="E74" s="22"/>
      <c r="F74" s="22"/>
      <c r="G74" s="22"/>
      <c r="H74" s="22"/>
      <c r="I74" s="22"/>
      <c r="J74" s="22">
        <v>2918327.09</v>
      </c>
      <c r="K74" s="22"/>
      <c r="L74" s="22"/>
      <c r="M74" s="22"/>
      <c r="N74" s="22"/>
      <c r="O74" s="26">
        <v>364791</v>
      </c>
      <c r="P74" s="26">
        <v>2553536</v>
      </c>
      <c r="Q74" s="43">
        <v>72</v>
      </c>
    </row>
    <row r="75" spans="1:17" s="42" customFormat="1" x14ac:dyDescent="0.25">
      <c r="A75" s="30">
        <v>74</v>
      </c>
      <c r="B75" s="29" t="s">
        <v>142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38"/>
      <c r="P75" s="38"/>
      <c r="Q75" s="44">
        <v>73</v>
      </c>
    </row>
    <row r="76" spans="1:17" s="42" customFormat="1" x14ac:dyDescent="0.25">
      <c r="A76" s="30">
        <v>75</v>
      </c>
      <c r="B76" s="29" t="s">
        <v>143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38"/>
      <c r="P76" s="38"/>
      <c r="Q76" s="43">
        <v>74</v>
      </c>
    </row>
    <row r="77" spans="1:17" s="42" customFormat="1" x14ac:dyDescent="0.25">
      <c r="A77" s="30">
        <v>76</v>
      </c>
      <c r="B77" s="29" t="s">
        <v>144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38"/>
      <c r="P77" s="38"/>
      <c r="Q77" s="44">
        <v>75</v>
      </c>
    </row>
    <row r="78" spans="1:17" s="42" customFormat="1" x14ac:dyDescent="0.25">
      <c r="A78" s="30">
        <v>77</v>
      </c>
      <c r="B78" s="29" t="s">
        <v>145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38"/>
      <c r="P78" s="38"/>
      <c r="Q78" s="43">
        <v>76</v>
      </c>
    </row>
    <row r="79" spans="1:17" s="42" customFormat="1" x14ac:dyDescent="0.25">
      <c r="A79" s="30">
        <v>78</v>
      </c>
      <c r="B79" s="29" t="s">
        <v>146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38"/>
      <c r="P79" s="38"/>
      <c r="Q79" s="44">
        <v>77</v>
      </c>
    </row>
    <row r="80" spans="1:17" s="42" customFormat="1" x14ac:dyDescent="0.25">
      <c r="A80" s="30">
        <v>79</v>
      </c>
      <c r="B80" s="29" t="s">
        <v>147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38"/>
      <c r="P80" s="38"/>
      <c r="Q80" s="43">
        <v>78</v>
      </c>
    </row>
    <row r="81" spans="1:17" s="42" customFormat="1" x14ac:dyDescent="0.25">
      <c r="A81" s="30">
        <v>80</v>
      </c>
      <c r="B81" s="29" t="s">
        <v>148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38"/>
      <c r="P81" s="38"/>
      <c r="Q81" s="44">
        <v>79</v>
      </c>
    </row>
    <row r="82" spans="1:17" s="41" customFormat="1" x14ac:dyDescent="0.25">
      <c r="A82" s="30">
        <v>81</v>
      </c>
      <c r="B82" s="26" t="s">
        <v>149</v>
      </c>
      <c r="C82" s="22"/>
      <c r="D82" s="22"/>
      <c r="E82" s="22"/>
      <c r="F82" s="22"/>
      <c r="G82" s="22">
        <v>6871914.25</v>
      </c>
      <c r="H82" s="22"/>
      <c r="I82" s="22">
        <v>3134579.898</v>
      </c>
      <c r="J82" s="22"/>
      <c r="K82" s="22"/>
      <c r="L82" s="22"/>
      <c r="M82" s="22"/>
      <c r="N82" s="22"/>
      <c r="O82" s="26">
        <v>1342829</v>
      </c>
      <c r="P82" s="26">
        <v>9399803</v>
      </c>
      <c r="Q82" s="43">
        <v>80</v>
      </c>
    </row>
    <row r="83" spans="1:17" s="41" customFormat="1" x14ac:dyDescent="0.25">
      <c r="A83" s="30">
        <v>82</v>
      </c>
      <c r="B83" s="26" t="s">
        <v>150</v>
      </c>
      <c r="C83" s="22"/>
      <c r="D83" s="22"/>
      <c r="E83" s="22"/>
      <c r="F83" s="22"/>
      <c r="G83" s="22"/>
      <c r="H83" s="22"/>
      <c r="I83" s="22"/>
      <c r="J83" s="22"/>
      <c r="K83" s="22">
        <v>20162366.32</v>
      </c>
      <c r="L83" s="22"/>
      <c r="M83" s="22"/>
      <c r="N83" s="22"/>
      <c r="O83" s="26">
        <v>2520296</v>
      </c>
      <c r="P83" s="26">
        <v>17642070</v>
      </c>
      <c r="Q83" s="44">
        <v>81</v>
      </c>
    </row>
    <row r="84" spans="1:17" s="41" customFormat="1" x14ac:dyDescent="0.25">
      <c r="A84" s="30">
        <v>83</v>
      </c>
      <c r="B84" s="26" t="s">
        <v>151</v>
      </c>
      <c r="C84" s="22"/>
      <c r="D84" s="22"/>
      <c r="E84" s="22">
        <v>3038478</v>
      </c>
      <c r="F84" s="22"/>
      <c r="G84" s="22"/>
      <c r="H84" s="22"/>
      <c r="I84" s="22"/>
      <c r="J84" s="22"/>
      <c r="K84" s="22"/>
      <c r="L84" s="22"/>
      <c r="M84" s="22"/>
      <c r="N84" s="22"/>
      <c r="O84" s="26">
        <v>379810</v>
      </c>
      <c r="P84" s="26">
        <v>2658668</v>
      </c>
      <c r="Q84" s="43">
        <v>82</v>
      </c>
    </row>
    <row r="85" spans="1:17" s="41" customFormat="1" x14ac:dyDescent="0.25">
      <c r="A85" s="30">
        <v>84</v>
      </c>
      <c r="B85" s="26" t="s">
        <v>152</v>
      </c>
      <c r="C85" s="22"/>
      <c r="D85" s="22"/>
      <c r="E85" s="22"/>
      <c r="F85" s="22"/>
      <c r="G85" s="22"/>
      <c r="H85" s="22"/>
      <c r="I85" s="22"/>
      <c r="J85" s="22"/>
      <c r="K85" s="22"/>
      <c r="L85" s="22">
        <v>1890979</v>
      </c>
      <c r="M85" s="22"/>
      <c r="N85" s="22"/>
      <c r="O85" s="26">
        <v>236372</v>
      </c>
      <c r="P85" s="26">
        <v>1654607</v>
      </c>
      <c r="Q85" s="44">
        <v>83</v>
      </c>
    </row>
    <row r="86" spans="1:17" s="41" customFormat="1" x14ac:dyDescent="0.25">
      <c r="A86" s="30">
        <v>85</v>
      </c>
      <c r="B86" s="26" t="s">
        <v>153</v>
      </c>
      <c r="C86" s="22"/>
      <c r="D86" s="22"/>
      <c r="E86" s="22">
        <v>11734497.34</v>
      </c>
      <c r="F86" s="22"/>
      <c r="G86" s="22"/>
      <c r="H86" s="22"/>
      <c r="I86" s="22"/>
      <c r="J86" s="22"/>
      <c r="K86" s="22"/>
      <c r="L86" s="22"/>
      <c r="M86" s="22"/>
      <c r="N86" s="22"/>
      <c r="O86" s="26">
        <v>1091812</v>
      </c>
      <c r="P86" s="26">
        <v>7642685</v>
      </c>
      <c r="Q86" s="43">
        <v>84</v>
      </c>
    </row>
    <row r="87" spans="1:17" s="41" customFormat="1" x14ac:dyDescent="0.25">
      <c r="A87" s="30">
        <v>86</v>
      </c>
      <c r="B87" s="26" t="s">
        <v>154</v>
      </c>
      <c r="C87" s="22">
        <v>237277.17</v>
      </c>
      <c r="D87" s="22"/>
      <c r="E87" s="22">
        <v>4754324.16</v>
      </c>
      <c r="F87" s="22"/>
      <c r="G87" s="22"/>
      <c r="H87" s="22"/>
      <c r="I87" s="22"/>
      <c r="J87" s="22">
        <v>3536591.639</v>
      </c>
      <c r="K87" s="22"/>
      <c r="L87" s="22"/>
      <c r="M87" s="22"/>
      <c r="N87" s="22"/>
      <c r="O87" s="26">
        <v>1066024</v>
      </c>
      <c r="P87" s="26">
        <v>7462169</v>
      </c>
      <c r="Q87" s="44">
        <v>85</v>
      </c>
    </row>
    <row r="88" spans="1:17" s="41" customFormat="1" x14ac:dyDescent="0.25">
      <c r="A88" s="30">
        <v>87</v>
      </c>
      <c r="B88" s="26" t="s">
        <v>155</v>
      </c>
      <c r="C88" s="22"/>
      <c r="D88" s="22"/>
      <c r="E88" s="22"/>
      <c r="F88" s="22"/>
      <c r="G88" s="22"/>
      <c r="H88" s="22"/>
      <c r="I88" s="22"/>
      <c r="J88" s="22">
        <f>O88+P88</f>
        <v>8566376</v>
      </c>
      <c r="K88" s="22"/>
      <c r="L88" s="22"/>
      <c r="M88" s="22"/>
      <c r="N88" s="22"/>
      <c r="O88" s="26">
        <v>1070797</v>
      </c>
      <c r="P88" s="26">
        <v>7495579</v>
      </c>
      <c r="Q88" s="43">
        <v>86</v>
      </c>
    </row>
    <row r="89" spans="1:17" s="41" customFormat="1" x14ac:dyDescent="0.25">
      <c r="A89" s="30">
        <v>88</v>
      </c>
      <c r="B89" s="26" t="s">
        <v>156</v>
      </c>
      <c r="C89" s="22"/>
      <c r="D89" s="22"/>
      <c r="E89" s="22"/>
      <c r="F89" s="22"/>
      <c r="G89" s="22"/>
      <c r="H89" s="22"/>
      <c r="I89" s="22"/>
      <c r="J89" s="22"/>
      <c r="K89" s="22">
        <v>21434033</v>
      </c>
      <c r="L89" s="22"/>
      <c r="M89" s="22"/>
      <c r="N89" s="22"/>
      <c r="O89" s="26">
        <v>2679254</v>
      </c>
      <c r="P89" s="26">
        <v>18754779</v>
      </c>
      <c r="Q89" s="44">
        <v>87</v>
      </c>
    </row>
    <row r="90" spans="1:17" s="41" customFormat="1" x14ac:dyDescent="0.25">
      <c r="A90" s="30">
        <v>89</v>
      </c>
      <c r="B90" s="26" t="s">
        <v>157</v>
      </c>
      <c r="C90" s="22"/>
      <c r="D90" s="22"/>
      <c r="E90" s="22"/>
      <c r="F90" s="22"/>
      <c r="G90" s="22"/>
      <c r="H90" s="22"/>
      <c r="I90" s="22"/>
      <c r="J90" s="22">
        <v>1869271.878</v>
      </c>
      <c r="K90" s="22">
        <v>3950811.1020000004</v>
      </c>
      <c r="L90" s="22"/>
      <c r="M90" s="22"/>
      <c r="N90" s="22"/>
      <c r="O90" s="26">
        <v>711031</v>
      </c>
      <c r="P90" s="26">
        <v>4977219</v>
      </c>
      <c r="Q90" s="43">
        <v>88</v>
      </c>
    </row>
    <row r="91" spans="1:17" s="41" customFormat="1" x14ac:dyDescent="0.25">
      <c r="A91" s="30">
        <v>90</v>
      </c>
      <c r="B91" s="26" t="s">
        <v>158</v>
      </c>
      <c r="C91" s="22"/>
      <c r="D91" s="22"/>
      <c r="E91" s="22"/>
      <c r="F91" s="22"/>
      <c r="G91" s="22"/>
      <c r="H91" s="22"/>
      <c r="I91" s="22"/>
      <c r="J91" s="22"/>
      <c r="K91" s="22">
        <v>3715423</v>
      </c>
      <c r="L91" s="22"/>
      <c r="M91" s="22"/>
      <c r="N91" s="22"/>
      <c r="O91" s="26">
        <v>464428</v>
      </c>
      <c r="P91" s="26">
        <v>3250995</v>
      </c>
      <c r="Q91" s="44">
        <v>89</v>
      </c>
    </row>
    <row r="92" spans="1:17" s="41" customFormat="1" x14ac:dyDescent="0.25">
      <c r="A92" s="30">
        <v>91</v>
      </c>
      <c r="B92" s="26" t="s">
        <v>159</v>
      </c>
      <c r="C92" s="22"/>
      <c r="D92" s="22"/>
      <c r="E92" s="22">
        <v>15319532</v>
      </c>
      <c r="F92" s="22"/>
      <c r="G92" s="22"/>
      <c r="H92" s="22"/>
      <c r="I92" s="22"/>
      <c r="J92" s="22"/>
      <c r="K92" s="22"/>
      <c r="L92" s="22"/>
      <c r="M92" s="22"/>
      <c r="N92" s="22"/>
      <c r="O92" s="26">
        <v>1914942</v>
      </c>
      <c r="P92" s="26">
        <v>13404590</v>
      </c>
      <c r="Q92" s="43">
        <v>90</v>
      </c>
    </row>
    <row r="93" spans="1:17" s="41" customFormat="1" x14ac:dyDescent="0.25">
      <c r="A93" s="30">
        <v>92</v>
      </c>
      <c r="B93" s="26" t="s">
        <v>160</v>
      </c>
      <c r="C93" s="22"/>
      <c r="D93" s="22"/>
      <c r="E93" s="22"/>
      <c r="F93" s="22">
        <v>4972139.51</v>
      </c>
      <c r="G93" s="22"/>
      <c r="H93" s="22"/>
      <c r="I93" s="22"/>
      <c r="J93" s="22">
        <v>112500</v>
      </c>
      <c r="K93" s="22"/>
      <c r="L93" s="22"/>
      <c r="M93" s="22"/>
      <c r="N93" s="22"/>
      <c r="O93" s="26">
        <v>635580</v>
      </c>
      <c r="P93" s="26">
        <v>4449060</v>
      </c>
      <c r="Q93" s="44">
        <v>91</v>
      </c>
    </row>
    <row r="94" spans="1:17" s="41" customFormat="1" x14ac:dyDescent="0.25">
      <c r="A94" s="30">
        <v>93</v>
      </c>
      <c r="B94" s="26" t="s">
        <v>161</v>
      </c>
      <c r="C94" s="22"/>
      <c r="D94" s="22"/>
      <c r="E94" s="22"/>
      <c r="F94" s="22"/>
      <c r="G94" s="22"/>
      <c r="H94" s="22"/>
      <c r="I94" s="22"/>
      <c r="J94" s="22">
        <v>7671622.0999999996</v>
      </c>
      <c r="K94" s="22"/>
      <c r="L94" s="22"/>
      <c r="M94" s="22"/>
      <c r="N94" s="22"/>
      <c r="O94" s="26">
        <v>921416</v>
      </c>
      <c r="P94" s="26">
        <v>6449915</v>
      </c>
      <c r="Q94" s="43">
        <v>92</v>
      </c>
    </row>
    <row r="95" spans="1:17" s="41" customFormat="1" x14ac:dyDescent="0.25">
      <c r="A95" s="30">
        <v>94</v>
      </c>
      <c r="B95" s="26" t="s">
        <v>162</v>
      </c>
      <c r="C95" s="22"/>
      <c r="D95" s="22"/>
      <c r="E95" s="22">
        <v>2004423.12</v>
      </c>
      <c r="F95" s="22">
        <v>2200388.38</v>
      </c>
      <c r="G95" s="22"/>
      <c r="H95" s="22"/>
      <c r="I95" s="22"/>
      <c r="J95" s="22">
        <v>27775</v>
      </c>
      <c r="K95" s="22"/>
      <c r="L95" s="22"/>
      <c r="M95" s="22"/>
      <c r="N95" s="22"/>
      <c r="O95" s="26">
        <v>529073</v>
      </c>
      <c r="P95" s="26">
        <v>4232587</v>
      </c>
      <c r="Q95" s="44">
        <v>93</v>
      </c>
    </row>
    <row r="96" spans="1:17" s="41" customFormat="1" x14ac:dyDescent="0.25">
      <c r="A96" s="30">
        <v>95</v>
      </c>
      <c r="B96" s="26" t="s">
        <v>163</v>
      </c>
      <c r="C96" s="22"/>
      <c r="D96" s="22"/>
      <c r="E96" s="22"/>
      <c r="F96" s="22"/>
      <c r="G96" s="22"/>
      <c r="H96" s="22"/>
      <c r="I96" s="22"/>
      <c r="J96" s="22">
        <v>10277493</v>
      </c>
      <c r="K96" s="22"/>
      <c r="L96" s="22"/>
      <c r="M96" s="22"/>
      <c r="N96" s="22"/>
      <c r="O96" s="26">
        <v>1284687</v>
      </c>
      <c r="P96" s="26">
        <v>8992806</v>
      </c>
      <c r="Q96" s="43">
        <v>94</v>
      </c>
    </row>
    <row r="97" spans="1:17" s="41" customFormat="1" x14ac:dyDescent="0.25">
      <c r="A97" s="30">
        <v>96</v>
      </c>
      <c r="B97" s="26" t="s">
        <v>164</v>
      </c>
      <c r="C97" s="22"/>
      <c r="D97" s="22"/>
      <c r="E97" s="22"/>
      <c r="F97" s="22">
        <v>5035264.49</v>
      </c>
      <c r="G97" s="22"/>
      <c r="H97" s="22"/>
      <c r="I97" s="22"/>
      <c r="J97" s="22"/>
      <c r="K97" s="22">
        <v>1253692.1100000001</v>
      </c>
      <c r="L97" s="22" t="s">
        <v>171</v>
      </c>
      <c r="M97" s="22"/>
      <c r="N97" s="22"/>
      <c r="O97" s="26">
        <v>786119.57500000007</v>
      </c>
      <c r="P97" s="26">
        <v>5502837.0250000004</v>
      </c>
      <c r="Q97" s="44">
        <v>95</v>
      </c>
    </row>
    <row r="98" spans="1:17" s="41" customFormat="1" x14ac:dyDescent="0.25">
      <c r="A98" s="30">
        <v>97</v>
      </c>
      <c r="B98" s="26" t="s">
        <v>165</v>
      </c>
      <c r="C98" s="22"/>
      <c r="D98" s="22"/>
      <c r="E98" s="22"/>
      <c r="F98" s="22">
        <v>1360415.54</v>
      </c>
      <c r="G98" s="22"/>
      <c r="H98" s="22"/>
      <c r="I98" s="22"/>
      <c r="J98" s="22">
        <v>455742.37</v>
      </c>
      <c r="K98" s="22">
        <v>1831376.254</v>
      </c>
      <c r="L98" s="22"/>
      <c r="M98" s="22"/>
      <c r="N98" s="22"/>
      <c r="O98" s="26">
        <v>455942</v>
      </c>
      <c r="P98" s="26">
        <v>3191592</v>
      </c>
      <c r="Q98" s="43">
        <v>96</v>
      </c>
    </row>
    <row r="99" spans="1:17" s="41" customFormat="1" x14ac:dyDescent="0.25">
      <c r="A99" s="30">
        <v>98</v>
      </c>
      <c r="B99" s="26" t="s">
        <v>166</v>
      </c>
      <c r="C99" s="22"/>
      <c r="D99" s="22"/>
      <c r="E99" s="22">
        <v>5389926.9299999997</v>
      </c>
      <c r="F99" s="22">
        <v>1782400.4</v>
      </c>
      <c r="G99" s="22"/>
      <c r="H99" s="22"/>
      <c r="I99" s="22"/>
      <c r="J99" s="22"/>
      <c r="K99" s="22"/>
      <c r="L99" s="22"/>
      <c r="M99" s="22"/>
      <c r="N99" s="22"/>
      <c r="O99" s="26">
        <v>896541</v>
      </c>
      <c r="P99" s="26">
        <v>6275786</v>
      </c>
      <c r="Q99" s="44">
        <v>97</v>
      </c>
    </row>
    <row r="100" spans="1:17" s="41" customFormat="1" x14ac:dyDescent="0.25">
      <c r="A100" s="30">
        <v>99</v>
      </c>
      <c r="B100" s="26" t="s">
        <v>167</v>
      </c>
      <c r="C100" s="22"/>
      <c r="D100" s="22"/>
      <c r="E100" s="22"/>
      <c r="F100" s="22"/>
      <c r="G100" s="22"/>
      <c r="H100" s="22"/>
      <c r="I100" s="22"/>
      <c r="J100" s="22">
        <v>3499306</v>
      </c>
      <c r="K100" s="22"/>
      <c r="L100" s="22"/>
      <c r="M100" s="22"/>
      <c r="N100" s="22"/>
      <c r="O100" s="26">
        <v>437413</v>
      </c>
      <c r="P100" s="26">
        <v>3061893</v>
      </c>
      <c r="Q100" s="43">
        <v>98</v>
      </c>
    </row>
    <row r="101" spans="1:17" s="41" customFormat="1" x14ac:dyDescent="0.25">
      <c r="A101" s="30">
        <v>100</v>
      </c>
      <c r="B101" s="26" t="s">
        <v>168</v>
      </c>
      <c r="C101" s="22"/>
      <c r="D101" s="22"/>
      <c r="E101" s="22"/>
      <c r="F101" s="22"/>
      <c r="G101" s="22"/>
      <c r="H101" s="22">
        <v>20826914</v>
      </c>
      <c r="I101" s="22"/>
      <c r="J101" s="22"/>
      <c r="K101" s="22"/>
      <c r="L101" s="22"/>
      <c r="M101" s="22"/>
      <c r="N101" s="22"/>
      <c r="O101" s="26">
        <v>2603364</v>
      </c>
      <c r="P101" s="26">
        <v>18223550</v>
      </c>
      <c r="Q101" s="44">
        <v>99</v>
      </c>
    </row>
    <row r="102" spans="1:17" s="41" customFormat="1" x14ac:dyDescent="0.25">
      <c r="A102" s="30">
        <v>101</v>
      </c>
      <c r="B102" s="26" t="s">
        <v>169</v>
      </c>
      <c r="C102" s="22"/>
      <c r="D102" s="22"/>
      <c r="E102" s="22"/>
      <c r="F102" s="22"/>
      <c r="G102" s="22">
        <v>3669874</v>
      </c>
      <c r="H102" s="22"/>
      <c r="I102" s="22"/>
      <c r="J102" s="22"/>
      <c r="K102" s="22"/>
      <c r="L102" s="22"/>
      <c r="M102" s="22"/>
      <c r="N102" s="22"/>
      <c r="O102" s="26">
        <v>458734</v>
      </c>
      <c r="P102" s="26">
        <v>3211140</v>
      </c>
      <c r="Q102" s="43">
        <v>100</v>
      </c>
    </row>
    <row r="103" spans="1:17" s="41" customFormat="1" x14ac:dyDescent="0.25">
      <c r="A103" s="30">
        <v>102</v>
      </c>
      <c r="B103" s="26" t="s">
        <v>170</v>
      </c>
      <c r="C103" s="22"/>
      <c r="D103" s="22"/>
      <c r="E103" s="22"/>
      <c r="F103" s="22"/>
      <c r="G103" s="22"/>
      <c r="H103" s="22">
        <v>24327546</v>
      </c>
      <c r="I103" s="22"/>
      <c r="J103" s="22"/>
      <c r="K103" s="22"/>
      <c r="L103" s="22"/>
      <c r="M103" s="22"/>
      <c r="N103" s="22"/>
      <c r="O103" s="26">
        <v>3040943</v>
      </c>
      <c r="P103" s="26">
        <v>21286603</v>
      </c>
      <c r="Q103" s="44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L9"/>
  <sheetViews>
    <sheetView workbookViewId="0">
      <selection activeCell="G5" sqref="G5:H5"/>
    </sheetView>
  </sheetViews>
  <sheetFormatPr defaultRowHeight="15" x14ac:dyDescent="0.25"/>
  <cols>
    <col min="7" max="7" width="18.140625" customWidth="1"/>
  </cols>
  <sheetData>
    <row r="2" spans="7:12" x14ac:dyDescent="0.25">
      <c r="G2" t="s">
        <v>192</v>
      </c>
      <c r="H2" t="s">
        <v>193</v>
      </c>
    </row>
    <row r="3" spans="7:12" x14ac:dyDescent="0.25">
      <c r="G3" s="33">
        <v>780616.48</v>
      </c>
      <c r="H3" s="33">
        <v>5464314.8300000001</v>
      </c>
    </row>
    <row r="4" spans="7:12" x14ac:dyDescent="0.25">
      <c r="G4" s="33">
        <v>712805.52</v>
      </c>
      <c r="H4" s="33">
        <v>4989638.17</v>
      </c>
      <c r="I4" s="33"/>
      <c r="J4" s="33"/>
    </row>
    <row r="5" spans="7:12" x14ac:dyDescent="0.25">
      <c r="G5" s="33">
        <f>SUM(G3:G4)</f>
        <v>1493422</v>
      </c>
      <c r="H5" s="33">
        <f>SUM(H3:H4)</f>
        <v>10453953</v>
      </c>
      <c r="L5" s="33"/>
    </row>
    <row r="6" spans="7:12" x14ac:dyDescent="0.25">
      <c r="L6" s="33"/>
    </row>
    <row r="8" spans="7:12" x14ac:dyDescent="0.25">
      <c r="I8" s="33"/>
    </row>
    <row r="9" spans="7:12" x14ac:dyDescent="0.25">
      <c r="I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GoB</vt:lpstr>
      <vt:lpstr>RPA</vt:lpstr>
      <vt:lpstr>Sheet5</vt:lpstr>
      <vt:lpstr>IPC_Dist</vt:lpstr>
      <vt:lpstr>Sheet3</vt:lpstr>
      <vt:lpstr>GoB!Print_Area</vt:lpstr>
      <vt:lpstr>RPA!Print_Area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2020-08-27T09:25:02Z</dcterms:modified>
</cp:coreProperties>
</file>