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Analysis Template\Causeway\"/>
    </mc:Choice>
  </mc:AlternateContent>
  <bookViews>
    <workbookView minimized="1" xWindow="240" yWindow="15" windowWidth="16095" windowHeight="9660" activeTab="1"/>
  </bookViews>
  <sheets>
    <sheet name="uint quantity" sheetId="1" r:id="rId1"/>
    <sheet name="total quantity" sheetId="2" r:id="rId2"/>
    <sheet name="production_rate" sheetId="3" r:id="rId3"/>
    <sheet name="analysis_list" sheetId="4" r:id="rId4"/>
    <sheet name="Analyzed_cost" sheetId="5" r:id="rId5"/>
  </sheets>
  <calcPr calcId="162913"/>
</workbook>
</file>

<file path=xl/calcChain.xml><?xml version="1.0" encoding="utf-8"?>
<calcChain xmlns="http://schemas.openxmlformats.org/spreadsheetml/2006/main">
  <c r="L3" i="2" l="1"/>
  <c r="L5" i="2"/>
  <c r="L4" i="2"/>
  <c r="K5" i="2" l="1"/>
  <c r="K4" i="2"/>
  <c r="K3" i="2"/>
</calcChain>
</file>

<file path=xl/sharedStrings.xml><?xml version="1.0" encoding="utf-8"?>
<sst xmlns="http://schemas.openxmlformats.org/spreadsheetml/2006/main" count="254" uniqueCount="84">
  <si>
    <t>codeno</t>
  </si>
  <si>
    <t>Description</t>
  </si>
  <si>
    <t>Unit</t>
  </si>
  <si>
    <t>rate</t>
  </si>
  <si>
    <t>28-120-20</t>
  </si>
  <si>
    <t>28-100-20</t>
  </si>
  <si>
    <t>28-200-10</t>
  </si>
  <si>
    <t>40-140-50</t>
  </si>
  <si>
    <t>40-140-40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</si>
  <si>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</si>
  <si>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</si>
  <si>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</si>
  <si>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</si>
  <si>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</si>
  <si>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</si>
  <si>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</si>
  <si>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</si>
  <si>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</si>
  <si>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</si>
  <si>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</si>
  <si>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</si>
  <si>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</si>
  <si>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</si>
  <si>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</si>
  <si>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</si>
  <si>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</si>
  <si>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</si>
  <si>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</si>
  <si>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</si>
  <si>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</si>
  <si>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</si>
  <si>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</si>
  <si>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</si>
  <si>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</si>
  <si>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</si>
  <si>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</si>
  <si>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</si>
  <si>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</si>
  <si>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</si>
  <si>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</si>
  <si>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</si>
  <si>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</si>
  <si>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</si>
  <si>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</si>
  <si>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</si>
  <si>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</si>
  <si>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</si>
  <si>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</si>
  <si>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</si>
  <si>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</si>
  <si>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</si>
  <si>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</si>
  <si>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</si>
  <si>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</si>
  <si>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</si>
  <si>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</si>
  <si>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</si>
  <si>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</si>
  <si>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</si>
  <si>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</si>
  <si>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</si>
  <si>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</si>
  <si>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</si>
  <si>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</si>
  <si>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</si>
  <si>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</si>
  <si>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</si>
  <si>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</si>
  <si>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</si>
  <si>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</si>
  <si>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</si>
  <si>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</si>
  <si>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</si>
  <si>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</si>
  <si>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</si>
  <si>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</si>
  <si>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quantity_req</t>
  </si>
  <si>
    <t>Sum of Subtotal</t>
  </si>
  <si>
    <t>Overhead</t>
  </si>
  <si>
    <t>Item Total</t>
  </si>
  <si>
    <t>Contractors Profit</t>
  </si>
  <si>
    <t>Total</t>
  </si>
  <si>
    <t>Vat</t>
  </si>
  <si>
    <t>Item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</si>
</sst>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1" sqref="F1:J20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5.3333000000000004</v>
      </c>
      <c r="G2">
        <v>5.3333000000000004</v>
      </c>
      <c r="H2">
        <v>5.3333000000000004</v>
      </c>
      <c r="I2">
        <v>0.48</v>
      </c>
      <c r="J2">
        <v>0.42670000000000002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220.6151955442734</v>
      </c>
      <c r="G3">
        <v>172.54587157511361</v>
      </c>
      <c r="H3">
        <v>378.98771973870993</v>
      </c>
      <c r="I3">
        <v>5.9566102796953828</v>
      </c>
      <c r="J3">
        <v>7.0596862574167512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0.45961499071723638</v>
      </c>
      <c r="G4">
        <v>0.4792940877086489</v>
      </c>
      <c r="H4">
        <v>0.3947788747278228</v>
      </c>
      <c r="I4">
        <v>1.240960474936538E-2</v>
      </c>
      <c r="J4">
        <v>1.470767970295157E-2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1.0081877215732931</v>
      </c>
      <c r="G5">
        <v>1.051354773038327</v>
      </c>
      <c r="H5">
        <v>0.86596656391909521</v>
      </c>
      <c r="I5">
        <v>2.7221068482478902E-2</v>
      </c>
      <c r="J5">
        <v>3.2262007090345372E-2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1.4123000000000001</v>
      </c>
      <c r="G6">
        <v>1.4123000000000001</v>
      </c>
      <c r="H6">
        <v>1.4123000000000001</v>
      </c>
      <c r="I6">
        <v>3.8132100000000002E-2</v>
      </c>
      <c r="J6">
        <v>4.5193600000000007E-2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7.0800000000000002E-2</v>
      </c>
      <c r="G7">
        <v>7.0800000000000002E-2</v>
      </c>
      <c r="H7">
        <v>7.0800000000000002E-2</v>
      </c>
      <c r="I7">
        <v>1.9116000000000001E-3</v>
      </c>
      <c r="J7">
        <v>2.2656E-3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1.5</v>
      </c>
      <c r="G8">
        <v>1.5</v>
      </c>
      <c r="H8">
        <v>1.5</v>
      </c>
      <c r="I8">
        <v>0.13500000000000001</v>
      </c>
      <c r="J8">
        <v>0.12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3.2899999999999999E-2</v>
      </c>
      <c r="G9">
        <v>3.2899999999999999E-2</v>
      </c>
      <c r="H9">
        <v>3.2899999999999999E-2</v>
      </c>
      <c r="I9">
        <v>8.9999999999999998E-4</v>
      </c>
      <c r="J9">
        <v>1.1000000000000001E-3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26.819800000000001</v>
      </c>
      <c r="G10">
        <v>26.819800000000001</v>
      </c>
      <c r="H10">
        <v>26.819800000000001</v>
      </c>
      <c r="I10">
        <v>8.0458999999999996</v>
      </c>
      <c r="J10">
        <v>6.8964999999999996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4.5999999999999999E-3</v>
      </c>
      <c r="G11">
        <v>4.5999999999999999E-3</v>
      </c>
      <c r="H11">
        <v>4.5999999999999999E-3</v>
      </c>
      <c r="I11">
        <v>1.4E-3</v>
      </c>
      <c r="J11">
        <v>1.1999999999999999E-3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4</v>
      </c>
      <c r="G12">
        <v>4</v>
      </c>
      <c r="H12">
        <v>4</v>
      </c>
      <c r="I12">
        <v>0.36</v>
      </c>
      <c r="J12">
        <v>0.24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336</v>
      </c>
      <c r="G13">
        <v>336</v>
      </c>
      <c r="H13">
        <v>336</v>
      </c>
      <c r="I13">
        <v>100</v>
      </c>
      <c r="J13">
        <v>86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5.9299999999999999E-2</v>
      </c>
      <c r="G14">
        <v>5.9299999999999999E-2</v>
      </c>
      <c r="H14">
        <v>5.9299999999999999E-2</v>
      </c>
      <c r="I14">
        <v>1.6000000000000001E-3</v>
      </c>
      <c r="J14">
        <v>1.9E-3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2.8620000000000001</v>
      </c>
      <c r="G15">
        <v>2.8620000000000001</v>
      </c>
      <c r="H15">
        <v>2.8620000000000001</v>
      </c>
      <c r="I15">
        <v>7.7299999999999994E-2</v>
      </c>
      <c r="J15">
        <v>9.1600000000000001E-2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0.186</v>
      </c>
      <c r="G16">
        <v>0.186</v>
      </c>
      <c r="H16">
        <v>0.186</v>
      </c>
      <c r="I16">
        <v>5.0000000000000001E-3</v>
      </c>
      <c r="J16">
        <v>6.0000000000000001E-3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3.4599999999999999E-2</v>
      </c>
      <c r="G17">
        <v>3.4599999999999999E-2</v>
      </c>
      <c r="H17">
        <v>3.4599999999999999E-2</v>
      </c>
      <c r="I17">
        <v>8.9999999999999998E-4</v>
      </c>
      <c r="J17">
        <v>1.1000000000000001E-3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8.72E-2</v>
      </c>
      <c r="G18">
        <v>8.72E-2</v>
      </c>
      <c r="H18">
        <v>8.72E-2</v>
      </c>
      <c r="I18">
        <v>2.3999999999999998E-3</v>
      </c>
      <c r="J18">
        <v>2.8E-3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5.9299999999999999E-2</v>
      </c>
      <c r="G19">
        <v>5.9299999999999999E-2</v>
      </c>
      <c r="H19">
        <v>5.9299999999999999E-2</v>
      </c>
      <c r="I19">
        <v>1.6000000000000001E-3</v>
      </c>
      <c r="J19">
        <v>1.9E-3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5.5999999999999999E-3</v>
      </c>
      <c r="G20">
        <v>5.5999999999999999E-3</v>
      </c>
      <c r="H20">
        <v>5.5999999999999999E-3</v>
      </c>
      <c r="I20">
        <v>1.6999999999999999E-3</v>
      </c>
      <c r="J20">
        <v>1.4E-3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zoomScale="130" zoomScaleNormal="130" workbookViewId="0">
      <selection activeCell="L5" sqref="L5"/>
    </sheetView>
  </sheetViews>
  <sheetFormatPr defaultRowHeight="15" x14ac:dyDescent="0.25"/>
  <cols>
    <col min="6" max="6" width="17.7109375" customWidth="1"/>
    <col min="7" max="7" width="16" customWidth="1"/>
    <col min="8" max="8" width="15.42578125" customWidth="1"/>
    <col min="9" max="9" width="12.85546875" customWidth="1"/>
    <col min="10" max="10" width="12.140625" customWidth="1"/>
    <col min="11" max="11" width="13.5703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s="2" t="s">
        <v>9</v>
      </c>
      <c r="C2" s="2" t="s">
        <v>27</v>
      </c>
      <c r="D2" s="2" t="s">
        <v>46</v>
      </c>
      <c r="E2" s="3">
        <v>9.5</v>
      </c>
      <c r="F2" s="3">
        <v>315.89135900000002</v>
      </c>
      <c r="G2" s="3">
        <v>9.6159399000000008</v>
      </c>
      <c r="H2" s="3">
        <v>2058.9364648999999</v>
      </c>
      <c r="I2" s="3">
        <v>6044.6399999999994</v>
      </c>
      <c r="J2" s="3">
        <v>1574.5229999999999</v>
      </c>
    </row>
    <row r="3" spans="1:12" x14ac:dyDescent="0.25">
      <c r="A3" s="1">
        <v>1</v>
      </c>
      <c r="B3" s="2" t="s">
        <v>10</v>
      </c>
      <c r="C3" s="2" t="s">
        <v>28</v>
      </c>
      <c r="D3" s="2" t="s">
        <v>47</v>
      </c>
      <c r="E3" s="3">
        <v>10</v>
      </c>
      <c r="F3" s="3">
        <v>13067.038032087319</v>
      </c>
      <c r="G3" s="3">
        <v>311.10020644992977</v>
      </c>
      <c r="H3" s="3">
        <v>146309.34616828809</v>
      </c>
      <c r="I3" s="3">
        <v>75011.593252203951</v>
      </c>
      <c r="J3" s="3">
        <v>26050.242289867809</v>
      </c>
      <c r="K3">
        <f>SUM(E3:J3)</f>
        <v>260759.31994889709</v>
      </c>
      <c r="L3">
        <f>K3/10^5</f>
        <v>2.6075931994889707</v>
      </c>
    </row>
    <row r="4" spans="1:12" x14ac:dyDescent="0.25">
      <c r="A4" s="1">
        <v>2</v>
      </c>
      <c r="B4" s="2" t="s">
        <v>11</v>
      </c>
      <c r="C4" s="2" t="s">
        <v>29</v>
      </c>
      <c r="D4" s="2" t="s">
        <v>48</v>
      </c>
      <c r="E4" s="3">
        <v>1050</v>
      </c>
      <c r="F4" s="3">
        <v>27.22299590018191</v>
      </c>
      <c r="G4" s="3">
        <v>0.86416724013869395</v>
      </c>
      <c r="H4" s="3">
        <v>152.4055689253002</v>
      </c>
      <c r="I4" s="3">
        <v>156.27415260875819</v>
      </c>
      <c r="J4" s="3">
        <v>54.271338103891281</v>
      </c>
      <c r="K4">
        <f>SUM(E4:J4)</f>
        <v>1441.0382227782704</v>
      </c>
      <c r="L4">
        <f>K4/300</f>
        <v>4.8034607425942344</v>
      </c>
    </row>
    <row r="5" spans="1:12" x14ac:dyDescent="0.25">
      <c r="A5" s="1">
        <v>3</v>
      </c>
      <c r="B5" s="2" t="s">
        <v>12</v>
      </c>
      <c r="C5" s="2" t="s">
        <v>30</v>
      </c>
      <c r="D5" s="2" t="s">
        <v>48</v>
      </c>
      <c r="E5" s="3">
        <v>6500</v>
      </c>
      <c r="F5" s="3">
        <v>59.714958748786117</v>
      </c>
      <c r="G5" s="3">
        <v>1.8955926557881031</v>
      </c>
      <c r="H5" s="3">
        <v>334.30898990065839</v>
      </c>
      <c r="I5" s="3">
        <v>342.79491539985679</v>
      </c>
      <c r="J5" s="3">
        <v>119.0468061633744</v>
      </c>
      <c r="K5">
        <f>SUM(E5:J5)</f>
        <v>7357.7612628684647</v>
      </c>
      <c r="L5">
        <f>K5/700</f>
        <v>10.511087518383521</v>
      </c>
    </row>
    <row r="6" spans="1:12" x14ac:dyDescent="0.25">
      <c r="A6" s="1">
        <v>4</v>
      </c>
      <c r="B6" s="2" t="s">
        <v>13</v>
      </c>
      <c r="C6" s="2" t="s">
        <v>31</v>
      </c>
      <c r="D6" s="2" t="s">
        <v>49</v>
      </c>
      <c r="E6" s="3">
        <v>65</v>
      </c>
      <c r="F6" s="3">
        <v>83.650529000000006</v>
      </c>
      <c r="G6" s="3">
        <v>2.5463768999999998</v>
      </c>
      <c r="H6" s="3">
        <v>545.22265190000007</v>
      </c>
      <c r="I6" s="3">
        <v>480.19753530000003</v>
      </c>
      <c r="J6" s="3">
        <v>166.76438400000009</v>
      </c>
    </row>
    <row r="7" spans="1:12" x14ac:dyDescent="0.25">
      <c r="A7" s="1">
        <v>5</v>
      </c>
      <c r="B7" s="2" t="s">
        <v>14</v>
      </c>
      <c r="C7" s="2" t="s">
        <v>32</v>
      </c>
      <c r="D7" s="2" t="s">
        <v>49</v>
      </c>
      <c r="E7" s="3">
        <v>400</v>
      </c>
      <c r="F7" s="3">
        <v>4.1934839999999998</v>
      </c>
      <c r="G7" s="3">
        <v>0.1276524</v>
      </c>
      <c r="H7" s="3">
        <v>27.332552400000001</v>
      </c>
      <c r="I7" s="3">
        <v>24.072778799999998</v>
      </c>
      <c r="J7" s="3">
        <v>8.3600640000000013</v>
      </c>
    </row>
    <row r="8" spans="1:12" x14ac:dyDescent="0.25">
      <c r="A8" s="1">
        <v>6</v>
      </c>
      <c r="B8" s="2" t="s">
        <v>15</v>
      </c>
      <c r="C8" s="2" t="s">
        <v>33</v>
      </c>
      <c r="D8" s="2" t="s">
        <v>50</v>
      </c>
      <c r="E8" s="3">
        <v>15</v>
      </c>
      <c r="F8" s="3">
        <v>88.844999999999999</v>
      </c>
      <c r="G8" s="3">
        <v>2.7044999999999999</v>
      </c>
      <c r="H8" s="3">
        <v>579.07950000000005</v>
      </c>
      <c r="I8" s="3">
        <v>1700.0550000000001</v>
      </c>
      <c r="J8" s="3">
        <v>442.80000000000013</v>
      </c>
    </row>
    <row r="9" spans="1:12" x14ac:dyDescent="0.25">
      <c r="A9" s="1">
        <v>7</v>
      </c>
      <c r="B9" s="2" t="s">
        <v>16</v>
      </c>
      <c r="C9" s="2" t="s">
        <v>34</v>
      </c>
      <c r="D9" s="2" t="s">
        <v>51</v>
      </c>
      <c r="E9" s="3">
        <v>80</v>
      </c>
      <c r="F9" s="3">
        <v>1.9486669999999999</v>
      </c>
      <c r="G9" s="3">
        <v>5.9318700000000002E-2</v>
      </c>
      <c r="H9" s="3">
        <v>12.701143699999999</v>
      </c>
      <c r="I9" s="3">
        <v>11.3337</v>
      </c>
      <c r="J9" s="3">
        <v>4.0590000000000002</v>
      </c>
    </row>
    <row r="10" spans="1:12" x14ac:dyDescent="0.25">
      <c r="A10" s="1">
        <v>8</v>
      </c>
      <c r="B10" s="2" t="s">
        <v>17</v>
      </c>
      <c r="C10" s="2" t="s">
        <v>35</v>
      </c>
      <c r="D10" s="2" t="s">
        <v>51</v>
      </c>
      <c r="E10" s="3">
        <v>60</v>
      </c>
      <c r="F10" s="3">
        <v>1588.536754</v>
      </c>
      <c r="G10" s="3">
        <v>48.356099399999998</v>
      </c>
      <c r="H10" s="3">
        <v>10353.8642494</v>
      </c>
      <c r="I10" s="3">
        <v>101322.0187</v>
      </c>
      <c r="J10" s="3">
        <v>25448.084999999999</v>
      </c>
    </row>
    <row r="11" spans="1:12" x14ac:dyDescent="0.25">
      <c r="A11" s="1">
        <v>9</v>
      </c>
      <c r="B11" s="2" t="s">
        <v>17</v>
      </c>
      <c r="C11" s="2" t="s">
        <v>36</v>
      </c>
      <c r="D11" s="2" t="s">
        <v>51</v>
      </c>
      <c r="E11" s="3">
        <v>60</v>
      </c>
      <c r="F11" s="3">
        <v>0.27245799999999998</v>
      </c>
      <c r="G11" s="3">
        <v>8.2937999999999987E-3</v>
      </c>
      <c r="H11" s="3">
        <v>1.7758438000000001</v>
      </c>
      <c r="I11" s="3">
        <v>17.630199999999999</v>
      </c>
      <c r="J11" s="3">
        <v>4.4279999999999999</v>
      </c>
    </row>
    <row r="12" spans="1:12" x14ac:dyDescent="0.25">
      <c r="A12" s="1">
        <v>10</v>
      </c>
      <c r="B12" s="2" t="s">
        <v>18</v>
      </c>
      <c r="C12" s="2" t="s">
        <v>37</v>
      </c>
      <c r="D12" s="2" t="s">
        <v>50</v>
      </c>
      <c r="E12" s="3">
        <v>600</v>
      </c>
      <c r="F12" s="3">
        <v>236.92</v>
      </c>
      <c r="G12" s="3">
        <v>7.2119999999999997</v>
      </c>
      <c r="H12" s="3">
        <v>1544.212</v>
      </c>
      <c r="I12" s="3">
        <v>4533.4799999999996</v>
      </c>
      <c r="J12" s="3">
        <v>885.6</v>
      </c>
    </row>
    <row r="13" spans="1:12" x14ac:dyDescent="0.25">
      <c r="A13" s="1">
        <v>11</v>
      </c>
      <c r="B13" s="2" t="s">
        <v>19</v>
      </c>
      <c r="C13" s="2" t="s">
        <v>38</v>
      </c>
      <c r="D13" s="2" t="s">
        <v>52</v>
      </c>
      <c r="E13" s="3">
        <v>2.5</v>
      </c>
      <c r="F13" s="3">
        <v>19901.28</v>
      </c>
      <c r="G13" s="3">
        <v>605.80799999999999</v>
      </c>
      <c r="H13" s="3">
        <v>129713.808</v>
      </c>
      <c r="I13" s="3">
        <v>1259300</v>
      </c>
      <c r="J13" s="3">
        <v>317340</v>
      </c>
    </row>
    <row r="14" spans="1:12" x14ac:dyDescent="0.25">
      <c r="A14" s="1">
        <v>12</v>
      </c>
      <c r="B14" s="2" t="s">
        <v>20</v>
      </c>
      <c r="C14" s="2" t="s">
        <v>39</v>
      </c>
      <c r="D14" s="2" t="s">
        <v>53</v>
      </c>
      <c r="E14" s="3">
        <v>1100</v>
      </c>
      <c r="F14" s="3">
        <v>3.5123389999999999</v>
      </c>
      <c r="G14" s="3">
        <v>0.1069179</v>
      </c>
      <c r="H14" s="3">
        <v>22.892942900000001</v>
      </c>
      <c r="I14" s="3">
        <v>20.148800000000001</v>
      </c>
      <c r="J14" s="3">
        <v>7.0110000000000001</v>
      </c>
    </row>
    <row r="15" spans="1:12" x14ac:dyDescent="0.25">
      <c r="A15" s="1">
        <v>13</v>
      </c>
      <c r="B15" s="2" t="s">
        <v>21</v>
      </c>
      <c r="C15" s="2" t="s">
        <v>40</v>
      </c>
      <c r="D15" s="2" t="s">
        <v>53</v>
      </c>
      <c r="E15" s="3">
        <v>480</v>
      </c>
      <c r="F15" s="3">
        <v>169.51625999999999</v>
      </c>
      <c r="G15" s="3">
        <v>5.1601860000000004</v>
      </c>
      <c r="H15" s="3">
        <v>1104.8836859999999</v>
      </c>
      <c r="I15" s="3">
        <v>973.43889999999988</v>
      </c>
      <c r="J15" s="3">
        <v>338.00400000000002</v>
      </c>
    </row>
    <row r="16" spans="1:12" x14ac:dyDescent="0.25">
      <c r="A16" s="1">
        <v>14</v>
      </c>
      <c r="B16" s="2" t="s">
        <v>22</v>
      </c>
      <c r="C16" s="2" t="s">
        <v>41</v>
      </c>
      <c r="D16" s="2" t="s">
        <v>53</v>
      </c>
      <c r="E16" s="3">
        <v>620</v>
      </c>
      <c r="F16" s="3">
        <v>11.016780000000001</v>
      </c>
      <c r="G16" s="3">
        <v>0.33535799999999999</v>
      </c>
      <c r="H16" s="3">
        <v>71.805858000000001</v>
      </c>
      <c r="I16" s="3">
        <v>62.965000000000003</v>
      </c>
      <c r="J16" s="3">
        <v>22.14</v>
      </c>
    </row>
    <row r="17" spans="1:10" x14ac:dyDescent="0.25">
      <c r="A17" s="1">
        <v>15</v>
      </c>
      <c r="B17" s="2" t="s">
        <v>23</v>
      </c>
      <c r="C17" s="2" t="s">
        <v>42</v>
      </c>
      <c r="D17" s="2" t="s">
        <v>53</v>
      </c>
      <c r="E17" s="3">
        <v>650</v>
      </c>
      <c r="F17" s="3">
        <v>2.0493579999999998</v>
      </c>
      <c r="G17" s="3">
        <v>6.2383800000000003E-2</v>
      </c>
      <c r="H17" s="3">
        <v>13.357433800000001</v>
      </c>
      <c r="I17" s="3">
        <v>11.3337</v>
      </c>
      <c r="J17" s="3">
        <v>4.0590000000000002</v>
      </c>
    </row>
    <row r="18" spans="1:10" x14ac:dyDescent="0.25">
      <c r="A18" s="1">
        <v>16</v>
      </c>
      <c r="B18" s="2" t="s">
        <v>24</v>
      </c>
      <c r="C18" s="2" t="s">
        <v>43</v>
      </c>
      <c r="D18" s="2" t="s">
        <v>53</v>
      </c>
      <c r="E18" s="3">
        <v>470</v>
      </c>
      <c r="F18" s="3">
        <v>5.1648559999999986</v>
      </c>
      <c r="G18" s="3">
        <v>0.15722159999999999</v>
      </c>
      <c r="H18" s="3">
        <v>33.663821599999999</v>
      </c>
      <c r="I18" s="3">
        <v>30.223199999999999</v>
      </c>
      <c r="J18" s="3">
        <v>10.332000000000001</v>
      </c>
    </row>
    <row r="19" spans="1:10" x14ac:dyDescent="0.25">
      <c r="A19" s="1">
        <v>17</v>
      </c>
      <c r="B19" s="2" t="s">
        <v>25</v>
      </c>
      <c r="C19" s="2" t="s">
        <v>44</v>
      </c>
      <c r="D19" s="2" t="s">
        <v>53</v>
      </c>
      <c r="E19" s="3">
        <v>650</v>
      </c>
      <c r="F19" s="3">
        <v>3.5123389999999999</v>
      </c>
      <c r="G19" s="3">
        <v>0.1069179</v>
      </c>
      <c r="H19" s="3">
        <v>22.892942900000001</v>
      </c>
      <c r="I19" s="3">
        <v>20.148800000000001</v>
      </c>
      <c r="J19" s="3">
        <v>7.0110000000000001</v>
      </c>
    </row>
    <row r="20" spans="1:10" x14ac:dyDescent="0.25">
      <c r="A20" s="1">
        <v>18</v>
      </c>
      <c r="B20" s="2" t="s">
        <v>26</v>
      </c>
      <c r="C20" s="2" t="s">
        <v>45</v>
      </c>
      <c r="D20" s="2" t="s">
        <v>53</v>
      </c>
      <c r="E20" s="3">
        <v>620</v>
      </c>
      <c r="F20" s="3">
        <v>0.33168799999999998</v>
      </c>
      <c r="G20" s="3">
        <v>1.00968E-2</v>
      </c>
      <c r="H20" s="3">
        <v>2.1618968000000001</v>
      </c>
      <c r="I20" s="3">
        <v>21.408100000000001</v>
      </c>
      <c r="J20" s="3">
        <v>5.1660000000000004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s="1" t="s">
        <v>54</v>
      </c>
      <c r="C1" s="1" t="s">
        <v>1</v>
      </c>
      <c r="D1" s="1" t="s">
        <v>55</v>
      </c>
      <c r="E1" s="1" t="s">
        <v>56</v>
      </c>
      <c r="F1" s="1" t="s">
        <v>57</v>
      </c>
    </row>
    <row r="2" spans="1:6" x14ac:dyDescent="0.25">
      <c r="A2" s="1">
        <v>0</v>
      </c>
      <c r="B2" t="s">
        <v>13</v>
      </c>
      <c r="C2" t="s">
        <v>59</v>
      </c>
      <c r="D2" t="s">
        <v>64</v>
      </c>
      <c r="E2">
        <v>1.4123000000000001</v>
      </c>
      <c r="F2">
        <v>0.70809999999999995</v>
      </c>
    </row>
    <row r="3" spans="1:6" x14ac:dyDescent="0.25">
      <c r="A3" s="1">
        <v>1</v>
      </c>
      <c r="B3" t="s">
        <v>14</v>
      </c>
      <c r="C3" t="s">
        <v>32</v>
      </c>
      <c r="D3" t="s">
        <v>64</v>
      </c>
      <c r="E3">
        <v>7.0800000000000002E-2</v>
      </c>
      <c r="F3">
        <v>14.1243</v>
      </c>
    </row>
    <row r="4" spans="1:6" x14ac:dyDescent="0.25">
      <c r="A4" s="1">
        <v>2</v>
      </c>
      <c r="B4" t="s">
        <v>16</v>
      </c>
      <c r="C4" t="s">
        <v>34</v>
      </c>
      <c r="D4" t="s">
        <v>65</v>
      </c>
      <c r="E4">
        <v>3.2899999999999999E-2</v>
      </c>
      <c r="F4">
        <v>30.3951367781155</v>
      </c>
    </row>
    <row r="5" spans="1:6" x14ac:dyDescent="0.25">
      <c r="A5" s="1">
        <v>3</v>
      </c>
      <c r="B5" t="s">
        <v>20</v>
      </c>
      <c r="C5" t="s">
        <v>60</v>
      </c>
      <c r="D5" t="s">
        <v>66</v>
      </c>
      <c r="E5">
        <v>5.9299999999999999E-2</v>
      </c>
      <c r="F5">
        <v>16.863406408094431</v>
      </c>
    </row>
    <row r="6" spans="1:6" x14ac:dyDescent="0.25">
      <c r="A6" s="1">
        <v>4</v>
      </c>
      <c r="B6" t="s">
        <v>21</v>
      </c>
      <c r="C6" t="s">
        <v>61</v>
      </c>
      <c r="D6" t="s">
        <v>66</v>
      </c>
      <c r="E6">
        <v>2.8620000000000001</v>
      </c>
      <c r="F6">
        <v>0.34940600978336828</v>
      </c>
    </row>
    <row r="7" spans="1:6" x14ac:dyDescent="0.25">
      <c r="A7" s="1">
        <v>5</v>
      </c>
      <c r="B7" t="s">
        <v>22</v>
      </c>
      <c r="C7" t="s">
        <v>41</v>
      </c>
      <c r="D7" t="s">
        <v>66</v>
      </c>
      <c r="E7">
        <v>0.186</v>
      </c>
      <c r="F7">
        <v>5.376344086021505</v>
      </c>
    </row>
    <row r="8" spans="1:6" x14ac:dyDescent="0.25">
      <c r="A8" s="1">
        <v>6</v>
      </c>
      <c r="B8" t="s">
        <v>23</v>
      </c>
      <c r="C8" t="s">
        <v>42</v>
      </c>
      <c r="D8" t="s">
        <v>66</v>
      </c>
      <c r="E8">
        <v>3.4599999999999999E-2</v>
      </c>
      <c r="F8">
        <v>28.901734104046241</v>
      </c>
    </row>
    <row r="9" spans="1:6" x14ac:dyDescent="0.25">
      <c r="A9" s="1">
        <v>7</v>
      </c>
      <c r="B9" t="s">
        <v>24</v>
      </c>
      <c r="C9" t="s">
        <v>43</v>
      </c>
      <c r="D9" t="s">
        <v>66</v>
      </c>
      <c r="E9">
        <v>8.72E-2</v>
      </c>
      <c r="F9">
        <v>11.467889908256881</v>
      </c>
    </row>
    <row r="10" spans="1:6" x14ac:dyDescent="0.25">
      <c r="A10" s="1">
        <v>8</v>
      </c>
      <c r="B10" t="s">
        <v>58</v>
      </c>
      <c r="C10" t="s">
        <v>62</v>
      </c>
      <c r="D10" t="s">
        <v>66</v>
      </c>
      <c r="E10">
        <v>5.9299999999999999E-2</v>
      </c>
      <c r="F10">
        <v>16.863406408094431</v>
      </c>
    </row>
    <row r="11" spans="1:6" x14ac:dyDescent="0.25">
      <c r="A11" s="1">
        <v>9</v>
      </c>
      <c r="B11" t="s">
        <v>26</v>
      </c>
      <c r="C11" t="s">
        <v>63</v>
      </c>
      <c r="D11" t="s">
        <v>67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0" x14ac:dyDescent="0.25">
      <c r="A2" s="1">
        <v>0</v>
      </c>
      <c r="B2" t="s">
        <v>4</v>
      </c>
      <c r="C2">
        <v>100</v>
      </c>
      <c r="D2">
        <v>100</v>
      </c>
      <c r="E2">
        <v>100</v>
      </c>
      <c r="F2">
        <v>1</v>
      </c>
      <c r="G2">
        <v>3</v>
      </c>
      <c r="H2">
        <v>6</v>
      </c>
      <c r="I2">
        <v>7.4999999999999997E-2</v>
      </c>
      <c r="J2">
        <v>59.23</v>
      </c>
    </row>
    <row r="3" spans="1:10" x14ac:dyDescent="0.25">
      <c r="A3" s="1">
        <v>1</v>
      </c>
      <c r="B3" t="s">
        <v>5</v>
      </c>
      <c r="C3">
        <v>100</v>
      </c>
      <c r="D3">
        <v>100</v>
      </c>
      <c r="E3">
        <v>100</v>
      </c>
      <c r="F3">
        <v>1</v>
      </c>
      <c r="G3">
        <v>4</v>
      </c>
      <c r="H3">
        <v>8</v>
      </c>
      <c r="I3">
        <v>7.4999999999999997E-2</v>
      </c>
      <c r="J3">
        <v>1.8029999999999999</v>
      </c>
    </row>
    <row r="4" spans="1:10" x14ac:dyDescent="0.25">
      <c r="A4" s="1">
        <v>2</v>
      </c>
      <c r="B4" t="s">
        <v>6</v>
      </c>
      <c r="C4">
        <v>100</v>
      </c>
      <c r="D4">
        <v>100</v>
      </c>
      <c r="E4">
        <v>100</v>
      </c>
      <c r="F4">
        <v>1</v>
      </c>
      <c r="G4">
        <v>1.5</v>
      </c>
      <c r="H4">
        <v>3</v>
      </c>
      <c r="I4">
        <v>7.4999999999999997E-2</v>
      </c>
      <c r="J4">
        <v>386.053</v>
      </c>
    </row>
    <row r="5" spans="1:10" x14ac:dyDescent="0.25">
      <c r="A5" s="1">
        <v>3</v>
      </c>
      <c r="B5" t="s">
        <v>7</v>
      </c>
      <c r="C5">
        <v>30</v>
      </c>
      <c r="D5">
        <v>30</v>
      </c>
      <c r="E5">
        <v>30</v>
      </c>
      <c r="F5">
        <v>1</v>
      </c>
      <c r="G5">
        <v>3</v>
      </c>
      <c r="H5">
        <v>6</v>
      </c>
      <c r="I5">
        <v>7.4999999999999997E-2</v>
      </c>
      <c r="J5">
        <v>12593</v>
      </c>
    </row>
    <row r="6" spans="1:10" x14ac:dyDescent="0.25">
      <c r="A6" s="1">
        <v>4</v>
      </c>
      <c r="B6" t="s">
        <v>8</v>
      </c>
      <c r="C6">
        <v>40</v>
      </c>
      <c r="D6">
        <v>40</v>
      </c>
      <c r="E6">
        <v>20</v>
      </c>
      <c r="F6">
        <v>1</v>
      </c>
      <c r="G6">
        <v>3</v>
      </c>
      <c r="H6">
        <v>6</v>
      </c>
      <c r="I6">
        <v>7.4999999999999997E-2</v>
      </c>
      <c r="J6">
        <v>3690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50.666350000000001</v>
      </c>
      <c r="G2">
        <v>50.666350000000001</v>
      </c>
      <c r="H2">
        <v>50.666350000000001</v>
      </c>
      <c r="I2">
        <v>4.5599999999999996</v>
      </c>
      <c r="J2">
        <v>4.0536500000000002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2206.1519554427341</v>
      </c>
      <c r="G3">
        <v>1725.458715751136</v>
      </c>
      <c r="H3">
        <v>3789.8771973870989</v>
      </c>
      <c r="I3">
        <v>59.566102796953828</v>
      </c>
      <c r="J3">
        <v>70.596862574167517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482.5957402530982</v>
      </c>
      <c r="G4">
        <v>503.25879209408129</v>
      </c>
      <c r="H4">
        <v>414.51781846421392</v>
      </c>
      <c r="I4">
        <v>13.03008498683365</v>
      </c>
      <c r="J4">
        <v>15.443063688099141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6553.2201902264023</v>
      </c>
      <c r="G5">
        <v>6833.806024749123</v>
      </c>
      <c r="H5">
        <v>5628.7826654741193</v>
      </c>
      <c r="I5">
        <v>176.9369451361128</v>
      </c>
      <c r="J5">
        <v>209.7030460872449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91.799500000000009</v>
      </c>
      <c r="G6">
        <v>91.799500000000009</v>
      </c>
      <c r="H6">
        <v>91.799500000000009</v>
      </c>
      <c r="I6">
        <v>2.4785865</v>
      </c>
      <c r="J6">
        <v>2.9375840000000011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28.32</v>
      </c>
      <c r="G7">
        <v>28.32</v>
      </c>
      <c r="H7">
        <v>28.32</v>
      </c>
      <c r="I7">
        <v>0.76463999999999999</v>
      </c>
      <c r="J7">
        <v>0.90624000000000016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22.5</v>
      </c>
      <c r="G8">
        <v>22.5</v>
      </c>
      <c r="H8">
        <v>22.5</v>
      </c>
      <c r="I8">
        <v>2.0249999999999999</v>
      </c>
      <c r="J8">
        <v>1.8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2.6320000000000001</v>
      </c>
      <c r="G9">
        <v>2.6320000000000001</v>
      </c>
      <c r="H9">
        <v>2.6320000000000001</v>
      </c>
      <c r="I9">
        <v>7.1999999999999995E-2</v>
      </c>
      <c r="J9">
        <v>8.8000000000000009E-2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24.137820000000001</v>
      </c>
      <c r="G10">
        <v>24.137820000000001</v>
      </c>
      <c r="H10">
        <v>24.137820000000001</v>
      </c>
      <c r="I10">
        <v>7.2413099999999986</v>
      </c>
      <c r="J10">
        <v>6.2068499999999993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4.1399999999999996E-3</v>
      </c>
      <c r="G11">
        <v>4.1399999999999996E-3</v>
      </c>
      <c r="H11">
        <v>4.1399999999999996E-3</v>
      </c>
      <c r="I11">
        <v>1.2600000000000001E-3</v>
      </c>
      <c r="J11">
        <v>1.08E-3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36</v>
      </c>
      <c r="G12">
        <v>36</v>
      </c>
      <c r="H12">
        <v>36</v>
      </c>
      <c r="I12">
        <v>3.24</v>
      </c>
      <c r="J12">
        <v>2.16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12.6</v>
      </c>
      <c r="G13">
        <v>12.6</v>
      </c>
      <c r="H13">
        <v>12.6</v>
      </c>
      <c r="I13">
        <v>3.75</v>
      </c>
      <c r="J13">
        <v>3.2250000000000001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65.23</v>
      </c>
      <c r="G14">
        <v>65.23</v>
      </c>
      <c r="H14">
        <v>65.23</v>
      </c>
      <c r="I14">
        <v>1.76</v>
      </c>
      <c r="J14">
        <v>2.09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1373.76</v>
      </c>
      <c r="G15">
        <v>1373.76</v>
      </c>
      <c r="H15">
        <v>1373.76</v>
      </c>
      <c r="I15">
        <v>37.103999999999999</v>
      </c>
      <c r="J15">
        <v>43.968000000000004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115.32</v>
      </c>
      <c r="G16">
        <v>115.32</v>
      </c>
      <c r="H16">
        <v>115.32</v>
      </c>
      <c r="I16">
        <v>3.1</v>
      </c>
      <c r="J16">
        <v>3.72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22.49</v>
      </c>
      <c r="G17">
        <v>22.49</v>
      </c>
      <c r="H17">
        <v>22.49</v>
      </c>
      <c r="I17">
        <v>0.58499999999999996</v>
      </c>
      <c r="J17">
        <v>0.71500000000000008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40.984000000000002</v>
      </c>
      <c r="G18">
        <v>40.984000000000002</v>
      </c>
      <c r="H18">
        <v>40.984000000000002</v>
      </c>
      <c r="I18">
        <v>1.1279999999999999</v>
      </c>
      <c r="J18">
        <v>1.3160000000000001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38.545000000000002</v>
      </c>
      <c r="G19">
        <v>38.545000000000002</v>
      </c>
      <c r="H19">
        <v>38.545000000000002</v>
      </c>
      <c r="I19">
        <v>1.04</v>
      </c>
      <c r="J19">
        <v>1.2350000000000001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3.472</v>
      </c>
      <c r="G20">
        <v>3.472</v>
      </c>
      <c r="H20">
        <v>3.472</v>
      </c>
      <c r="I20">
        <v>1.054</v>
      </c>
      <c r="J20">
        <v>0.86799999999999999</v>
      </c>
    </row>
    <row r="21" spans="1:10" x14ac:dyDescent="0.25">
      <c r="A21" s="1">
        <v>19</v>
      </c>
      <c r="C21" t="s">
        <v>77</v>
      </c>
      <c r="F21">
        <v>11170.42869592223</v>
      </c>
      <c r="G21">
        <v>10990.98434259434</v>
      </c>
      <c r="H21">
        <v>11761.63849132543</v>
      </c>
      <c r="I21">
        <v>319.43692941990031</v>
      </c>
      <c r="J21">
        <v>371.03337634951163</v>
      </c>
    </row>
    <row r="22" spans="1:10" x14ac:dyDescent="0.25">
      <c r="A22" s="1">
        <v>20</v>
      </c>
      <c r="C22" t="s">
        <v>78</v>
      </c>
      <c r="F22">
        <v>279.26071739805582</v>
      </c>
      <c r="G22">
        <v>274.7746085648584</v>
      </c>
      <c r="H22">
        <v>294.04096228313568</v>
      </c>
      <c r="I22">
        <v>7.9859232354975056</v>
      </c>
      <c r="J22">
        <v>9.2758344087377917</v>
      </c>
    </row>
    <row r="23" spans="1:10" x14ac:dyDescent="0.25">
      <c r="A23" s="1">
        <v>21</v>
      </c>
      <c r="C23" t="s">
        <v>79</v>
      </c>
      <c r="F23">
        <v>11449.68941332029</v>
      </c>
      <c r="G23">
        <v>11265.75895115919</v>
      </c>
      <c r="H23">
        <v>12055.679453608571</v>
      </c>
      <c r="I23">
        <v>327.42285265539778</v>
      </c>
      <c r="J23">
        <v>380.30921075824938</v>
      </c>
    </row>
    <row r="24" spans="1:10" x14ac:dyDescent="0.25">
      <c r="A24" s="1">
        <v>22</v>
      </c>
      <c r="C24" t="s">
        <v>80</v>
      </c>
      <c r="F24">
        <v>1144.9689413320291</v>
      </c>
      <c r="G24">
        <v>1126.5758951159189</v>
      </c>
      <c r="H24">
        <v>1205.567945360857</v>
      </c>
      <c r="I24">
        <v>32.742285265539778</v>
      </c>
      <c r="J24">
        <v>38.030921075824942</v>
      </c>
    </row>
    <row r="25" spans="1:10" x14ac:dyDescent="0.25">
      <c r="A25" s="1">
        <v>23</v>
      </c>
      <c r="C25" t="s">
        <v>81</v>
      </c>
      <c r="F25">
        <v>12594.65835465232</v>
      </c>
      <c r="G25">
        <v>12392.334846275109</v>
      </c>
      <c r="H25">
        <v>13261.247398969421</v>
      </c>
      <c r="I25">
        <v>360.16513792093758</v>
      </c>
      <c r="J25">
        <v>418.34013183407438</v>
      </c>
    </row>
    <row r="26" spans="1:10" x14ac:dyDescent="0.25">
      <c r="A26" s="1">
        <v>24</v>
      </c>
      <c r="C26" t="s">
        <v>82</v>
      </c>
      <c r="F26">
        <v>944.59937659892364</v>
      </c>
      <c r="G26">
        <v>929.42511347063339</v>
      </c>
      <c r="H26">
        <v>994.59355492270663</v>
      </c>
      <c r="I26">
        <v>27.012385344070321</v>
      </c>
      <c r="J26">
        <v>31.37550988755558</v>
      </c>
    </row>
    <row r="27" spans="1:10" x14ac:dyDescent="0.25">
      <c r="A27" s="1">
        <v>25</v>
      </c>
      <c r="C27" t="s">
        <v>83</v>
      </c>
      <c r="F27">
        <v>13539.25773125124</v>
      </c>
      <c r="G27">
        <v>13321.75995974575</v>
      </c>
      <c r="H27">
        <v>14255.84095389213</v>
      </c>
      <c r="I27">
        <v>387.17752326500789</v>
      </c>
      <c r="J27">
        <v>449.71564172162988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uint quantity</vt:lpstr>
      <vt:lpstr>total quantity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2021-01-03T07:54:56Z</dcterms:created>
  <dcterms:modified xsi:type="dcterms:W3CDTF">2021-01-03T09:42:44Z</dcterms:modified>
</cp:coreProperties>
</file>