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965" windowHeight="7635" firstSheet="10" activeTab="12"/>
  </bookViews>
  <sheets>
    <sheet name="Package_wise_str_df" sheetId="13" r:id="rId1"/>
    <sheet name="Sheet1" sheetId="1" r:id="rId2"/>
    <sheet name="Sheet5" sheetId="5" r:id="rId3"/>
    <sheet name="Sheet3" sheetId="7" r:id="rId4"/>
    <sheet name="Sheet2" sheetId="8" r:id="rId5"/>
    <sheet name="IPC_Dist" sheetId="20" r:id="rId6"/>
    <sheet name="Mobilization_Dist" sheetId="22" r:id="rId7"/>
    <sheet name="Mobilization_Dist_prep" sheetId="16" r:id="rId8"/>
    <sheet name="Sheet4" sheetId="15" r:id="rId9"/>
    <sheet name="Package_wise_cost" sheetId="9" r:id="rId10"/>
    <sheet name="Monthly_Rpa" sheetId="11" r:id="rId11"/>
    <sheet name="Monthly_Gob" sheetId="10" r:id="rId12"/>
    <sheet name="InvoiceNo" sheetId="17" r:id="rId13"/>
    <sheet name="Budget_Allocation" sheetId="19" r:id="rId14"/>
    <sheet name="Fy" sheetId="18" r:id="rId15"/>
    <sheet name="Sheet6" sheetId="2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3" i="16" l="1"/>
  <c r="O93" i="16"/>
  <c r="P92" i="16"/>
  <c r="O92" i="16"/>
  <c r="P91" i="16"/>
  <c r="O91" i="16"/>
  <c r="P90" i="16"/>
  <c r="O90" i="16"/>
  <c r="P89" i="16"/>
  <c r="O89" i="16"/>
  <c r="P88" i="16"/>
  <c r="O88" i="16"/>
  <c r="P87" i="16"/>
  <c r="O87" i="16"/>
  <c r="P86" i="16"/>
  <c r="O86" i="16"/>
  <c r="P85" i="16"/>
  <c r="O85" i="16"/>
  <c r="P84" i="16"/>
  <c r="O84" i="16"/>
  <c r="P83" i="16"/>
  <c r="O83" i="16"/>
  <c r="P82" i="16"/>
  <c r="O82" i="16"/>
  <c r="P81" i="16"/>
  <c r="O81" i="16"/>
  <c r="P80" i="16"/>
  <c r="O80" i="16"/>
  <c r="P79" i="16"/>
  <c r="O79" i="16"/>
  <c r="P78" i="16"/>
  <c r="O78" i="16"/>
  <c r="P77" i="16"/>
  <c r="O77" i="16"/>
  <c r="P76" i="16"/>
  <c r="O76" i="16"/>
  <c r="P75" i="16"/>
  <c r="O75" i="16"/>
  <c r="P74" i="16"/>
  <c r="O74" i="16"/>
  <c r="P73" i="16"/>
  <c r="O73" i="16"/>
  <c r="P72" i="16"/>
  <c r="O72" i="16"/>
  <c r="P71" i="16"/>
  <c r="O71" i="16"/>
  <c r="P70" i="16"/>
  <c r="O70" i="16"/>
  <c r="P69" i="16"/>
  <c r="O69" i="16"/>
  <c r="P68" i="16"/>
  <c r="O68" i="16"/>
  <c r="P67" i="16"/>
  <c r="O67" i="16"/>
  <c r="P66" i="16"/>
  <c r="O66" i="16"/>
  <c r="P65" i="16"/>
  <c r="O65" i="16"/>
  <c r="P64" i="16"/>
  <c r="O64" i="16"/>
  <c r="P63" i="16"/>
  <c r="O63" i="16"/>
  <c r="P62" i="16"/>
  <c r="O62" i="16"/>
  <c r="P61" i="16"/>
  <c r="O61" i="16"/>
  <c r="P60" i="16"/>
  <c r="O60" i="16"/>
  <c r="P59" i="16"/>
  <c r="O59" i="16"/>
  <c r="P58" i="16"/>
  <c r="O58" i="16"/>
  <c r="P57" i="16"/>
  <c r="O57" i="16"/>
  <c r="P56" i="16"/>
  <c r="O56" i="16"/>
  <c r="P55" i="16"/>
  <c r="O55" i="16"/>
  <c r="P54" i="16"/>
  <c r="O54" i="16"/>
  <c r="P53" i="16"/>
  <c r="O53" i="16"/>
  <c r="P52" i="16"/>
  <c r="O52" i="16"/>
  <c r="P51" i="16"/>
  <c r="O51" i="16"/>
  <c r="P50" i="16"/>
  <c r="O50" i="16"/>
  <c r="P49" i="16"/>
  <c r="O49" i="16"/>
  <c r="P48" i="16"/>
  <c r="O48" i="16"/>
  <c r="P47" i="16"/>
  <c r="O47" i="16"/>
  <c r="P46" i="16"/>
  <c r="O46" i="16"/>
  <c r="P45" i="16"/>
  <c r="O45" i="16"/>
  <c r="P44" i="16"/>
  <c r="O44" i="16"/>
  <c r="P43" i="16"/>
  <c r="O43" i="16"/>
  <c r="P42" i="16"/>
  <c r="O42" i="16"/>
  <c r="P41" i="16"/>
  <c r="O41" i="16"/>
  <c r="P40" i="16"/>
  <c r="O40" i="16"/>
  <c r="P39" i="16"/>
  <c r="O39" i="16"/>
  <c r="P38" i="16"/>
  <c r="O38" i="16"/>
  <c r="P37" i="16"/>
  <c r="O37" i="16"/>
  <c r="P36" i="16"/>
  <c r="O36" i="16"/>
  <c r="P35" i="16"/>
  <c r="O35" i="16"/>
  <c r="P34" i="16"/>
  <c r="O34" i="16"/>
  <c r="P33" i="16"/>
  <c r="O33" i="16"/>
  <c r="P32" i="16"/>
  <c r="O32" i="16"/>
  <c r="P31" i="16"/>
  <c r="O31" i="16"/>
  <c r="P30" i="16"/>
  <c r="O30" i="16"/>
  <c r="P29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E17" i="7" l="1"/>
  <c r="E19" i="7" s="1"/>
  <c r="G22" i="7"/>
  <c r="I11" i="7"/>
  <c r="G8" i="7"/>
  <c r="G10" i="7" s="1"/>
  <c r="Q59" i="5" l="1"/>
  <c r="O63" i="5"/>
  <c r="O62" i="5"/>
  <c r="Q60" i="5" s="1"/>
  <c r="O51" i="5"/>
  <c r="P49" i="5" s="1"/>
  <c r="R41" i="5"/>
  <c r="R40" i="5"/>
  <c r="O43" i="5"/>
  <c r="O44" i="5" s="1"/>
  <c r="O38" i="5"/>
  <c r="R39" i="5" s="1"/>
  <c r="R60" i="5" l="1"/>
  <c r="R59" i="5"/>
  <c r="T59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T61" i="5" l="1"/>
  <c r="R61" i="5"/>
  <c r="S59" i="5"/>
  <c r="S61" i="5" s="1"/>
  <c r="S40" i="5"/>
  <c r="U40" i="5" s="1"/>
  <c r="R24" i="5"/>
  <c r="S24" i="5" s="1"/>
  <c r="S39" i="5"/>
  <c r="S42" i="5" s="1"/>
  <c r="H6" i="5"/>
  <c r="J5" i="5"/>
  <c r="P8" i="5"/>
  <c r="O8" i="5"/>
  <c r="T41" i="5"/>
  <c r="U41" i="5"/>
  <c r="N7" i="5"/>
  <c r="T40" i="5"/>
  <c r="M17" i="5"/>
  <c r="P14" i="5" s="1"/>
  <c r="O15" i="5"/>
  <c r="R50" i="5"/>
  <c r="R51" i="5" s="1"/>
  <c r="Q50" i="5"/>
  <c r="Q51" i="5" s="1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Q15" i="5" s="1"/>
  <c r="P7" i="5"/>
  <c r="P9" i="5" s="1"/>
  <c r="O7" i="5"/>
  <c r="O9" i="5" s="1"/>
  <c r="T42" i="5"/>
  <c r="U42" i="5"/>
  <c r="P16" i="5"/>
  <c r="R14" i="5"/>
  <c r="Q14" i="5"/>
  <c r="R15" i="5"/>
  <c r="Q9" i="5" l="1"/>
  <c r="R16" i="5"/>
  <c r="Q16" i="5"/>
</calcChain>
</file>

<file path=xl/sharedStrings.xml><?xml version="1.0" encoding="utf-8"?>
<sst xmlns="http://schemas.openxmlformats.org/spreadsheetml/2006/main" count="2183" uniqueCount="750">
  <si>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</si>
  <si>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</si>
  <si>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</si>
  <si>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</si>
  <si>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</si>
  <si>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</si>
  <si>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</si>
  <si>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</si>
  <si>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</si>
  <si>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</si>
  <si>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</si>
  <si>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</si>
  <si>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</si>
  <si>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</si>
  <si>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</si>
  <si>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</si>
  <si>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</si>
  <si>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</si>
  <si>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</si>
  <si>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</si>
  <si>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</si>
  <si>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</si>
  <si>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</si>
  <si>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</si>
  <si>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</si>
  <si>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</si>
  <si>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</si>
  <si>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</si>
  <si>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</si>
  <si>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</si>
  <si>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</si>
  <si>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</si>
  <si>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</si>
  <si>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</si>
  <si>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</si>
  <si>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</si>
  <si>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</si>
  <si>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</si>
  <si>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</si>
  <si>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</si>
  <si>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</si>
  <si>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</si>
  <si>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</si>
  <si>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</si>
  <si>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</si>
  <si>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</si>
  <si>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</si>
  <si>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</si>
  <si>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</si>
  <si>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</si>
  <si>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</si>
  <si>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</si>
  <si>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</si>
  <si>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</si>
  <si>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</si>
  <si>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</si>
  <si>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</si>
  <si>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</si>
  <si>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Gob</t>
  </si>
  <si>
    <t>Rpa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</si>
  <si>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</si>
  <si>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</si>
  <si>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</si>
  <si>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</si>
  <si>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</si>
  <si>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</si>
  <si>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</si>
  <si>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</si>
  <si>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</si>
  <si>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</si>
  <si>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 xml:space="preserve">Sl No </t>
  </si>
  <si>
    <t>Gate_Repair</t>
  </si>
  <si>
    <t>Package No</t>
  </si>
  <si>
    <t>IPC No</t>
  </si>
  <si>
    <t>GT-01</t>
  </si>
  <si>
    <t>GT-02</t>
  </si>
  <si>
    <t>KISH-22</t>
  </si>
  <si>
    <t>SUNM-01</t>
  </si>
  <si>
    <t>KISH-28/Lot-4</t>
  </si>
  <si>
    <t>KISH-12</t>
  </si>
  <si>
    <t>KISH-05</t>
  </si>
  <si>
    <t>SUNM-05</t>
  </si>
  <si>
    <t>KISH-23</t>
  </si>
  <si>
    <t>SUNM-02</t>
  </si>
  <si>
    <t>HOBI-02</t>
  </si>
  <si>
    <t>NETR-08</t>
  </si>
  <si>
    <t>KISH-06</t>
  </si>
  <si>
    <t>HOBI-05</t>
  </si>
  <si>
    <t>HOBI-04</t>
  </si>
  <si>
    <t>HOBI-06</t>
  </si>
  <si>
    <t>HOBI-01</t>
  </si>
  <si>
    <t>KISH-17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</si>
  <si>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</si>
  <si>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</si>
  <si>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</si>
  <si>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</si>
  <si>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</si>
  <si>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</si>
  <si>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</si>
  <si>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</si>
  <si>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</si>
  <si>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</si>
  <si>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</si>
  <si>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</si>
  <si>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</si>
  <si>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</si>
  <si>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</si>
  <si>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</si>
  <si>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</si>
  <si>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</si>
  <si>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</si>
  <si>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</si>
  <si>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</si>
  <si>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</si>
  <si>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</si>
  <si>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</si>
  <si>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</si>
  <si>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</si>
  <si>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</si>
  <si>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</si>
  <si>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</si>
  <si>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</si>
  <si>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</si>
  <si>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</si>
  <si>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</si>
  <si>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</si>
  <si>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</si>
  <si>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</si>
  <si>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</si>
  <si>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</si>
  <si>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</si>
  <si>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</si>
  <si>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</si>
  <si>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</si>
  <si>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</si>
  <si>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</si>
  <si>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</si>
  <si>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</si>
  <si>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</si>
  <si>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</si>
  <si>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</si>
  <si>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</si>
  <si>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</si>
  <si>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</si>
  <si>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</si>
  <si>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</si>
  <si>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</si>
  <si>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</si>
  <si>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</si>
  <si>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</si>
  <si>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</si>
  <si>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</si>
  <si>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</si>
  <si>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</si>
  <si>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</si>
  <si>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</si>
  <si>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</si>
  <si>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</si>
  <si>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</si>
  <si>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</si>
  <si>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</si>
  <si>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</si>
  <si>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 xml:space="preserve">75/hobi-06 3rd Bill </t>
  </si>
  <si>
    <t xml:space="preserve">124/kish-02 5th Bill </t>
  </si>
  <si>
    <t xml:space="preserve">142/kish-09 2nd Bill </t>
  </si>
  <si>
    <t xml:space="preserve">143/kish-18 3rd Bill </t>
  </si>
  <si>
    <t xml:space="preserve">149/kish-17 5th Bill </t>
  </si>
  <si>
    <t xml:space="preserve">171/kish-12 2nd Bill </t>
  </si>
  <si>
    <t xml:space="preserve">174/hobi-02 1st Bill </t>
  </si>
  <si>
    <t xml:space="preserve">182/kish-18 4th Bill </t>
  </si>
  <si>
    <t xml:space="preserve">196/kish-25 1st Bill </t>
  </si>
  <si>
    <t xml:space="preserve">197(/Sunm-1)-04 1st Bill </t>
  </si>
  <si>
    <t xml:space="preserve">199/kish-06 7 th Bill </t>
  </si>
  <si>
    <t xml:space="preserve">203/hobi-01 1st Bill </t>
  </si>
  <si>
    <t xml:space="preserve">209/hobi-06 4th Bill </t>
  </si>
  <si>
    <t xml:space="preserve">215/kish-16 6th Bill </t>
  </si>
  <si>
    <t xml:space="preserve">214/kish-19 2nd Bill </t>
  </si>
  <si>
    <t xml:space="preserve">223/netr-2 1st Bill </t>
  </si>
  <si>
    <t xml:space="preserve">225/hobi-02 2nd Bill </t>
  </si>
  <si>
    <t xml:space="preserve">226/hobi-04 3rd Bill </t>
  </si>
  <si>
    <t xml:space="preserve">233/kish-15 3rd Bill </t>
  </si>
  <si>
    <t xml:space="preserve">235(/Sunm-1)-04 2nd Bill </t>
  </si>
  <si>
    <t xml:space="preserve">234(/Sunm-1)-06 1st Bill </t>
  </si>
  <si>
    <t xml:space="preserve">232/kish-18 5th Bill </t>
  </si>
  <si>
    <t xml:space="preserve">236/kish-12 3th Bill </t>
  </si>
  <si>
    <t xml:space="preserve">237(Sunm-2)-01 1st Bill </t>
  </si>
  <si>
    <t xml:space="preserve">238/kish-20 2nd Bill </t>
  </si>
  <si>
    <t xml:space="preserve">246/kish-17 6th Bill </t>
  </si>
  <si>
    <t xml:space="preserve">253/Netr-6 1st Bill </t>
  </si>
  <si>
    <t xml:space="preserve">254/Netr-4 1st Bill </t>
  </si>
  <si>
    <t xml:space="preserve">257/kish-09 3th Bill </t>
  </si>
  <si>
    <t xml:space="preserve">265/kish-06 8th Bill </t>
  </si>
  <si>
    <t xml:space="preserve">266/kish-26 3th Bill </t>
  </si>
  <si>
    <t xml:space="preserve">267/Netr-1 2nd Bill </t>
  </si>
  <si>
    <t xml:space="preserve">269/kish-19 3th Bill </t>
  </si>
  <si>
    <t xml:space="preserve">275(Sunm-1)-06 2nd Bill </t>
  </si>
  <si>
    <t xml:space="preserve">272/kish-07 7th Bill </t>
  </si>
  <si>
    <t xml:space="preserve">276/kish-12 4th Bill </t>
  </si>
  <si>
    <t xml:space="preserve">279/Hobi-06 5th Bill </t>
  </si>
  <si>
    <t xml:space="preserve">273/Hobi-05 1st Bill </t>
  </si>
  <si>
    <t xml:space="preserve">277/Hobi-01 2nd Bill </t>
  </si>
  <si>
    <t xml:space="preserve">274/Netr-2 2nd Bill </t>
  </si>
  <si>
    <t xml:space="preserve">280/kish-18 6th Bill </t>
  </si>
  <si>
    <t xml:space="preserve">288(Sunm-1)-03 1st Bill </t>
  </si>
  <si>
    <t xml:space="preserve">289/Netr-6 2nd Bill </t>
  </si>
  <si>
    <t xml:space="preserve">298/kish-06 9th Bill </t>
  </si>
  <si>
    <t xml:space="preserve">299/kish-16 7th Bill </t>
  </si>
  <si>
    <t xml:space="preserve">307/kish-25 2nd Bill </t>
  </si>
  <si>
    <t xml:space="preserve">312(Sunm-1)-06 3rd Bill </t>
  </si>
  <si>
    <t xml:space="preserve">313(Sunm-1)-04 3rd Bill </t>
  </si>
  <si>
    <t xml:space="preserve">312(Sunm-1)-01 2nd Bill </t>
  </si>
  <si>
    <t xml:space="preserve">311/Netr-3 1st Bill </t>
  </si>
  <si>
    <t xml:space="preserve">325/kish-26 4th Bill </t>
  </si>
  <si>
    <t xml:space="preserve">326/kish-12 5th Bill </t>
  </si>
  <si>
    <t xml:space="preserve">327/kish-19 4th Bill </t>
  </si>
  <si>
    <t xml:space="preserve">351/Netr-04 2nd Bill </t>
  </si>
  <si>
    <t xml:space="preserve">352/kish-18 7th Bill </t>
  </si>
  <si>
    <t xml:space="preserve">366/kish-25 3rd Bill </t>
  </si>
  <si>
    <t xml:space="preserve">361/Netr-6 3rd Bill </t>
  </si>
  <si>
    <t xml:space="preserve">362/kish-12 6th Bill </t>
  </si>
  <si>
    <t xml:space="preserve">365/Netr-7 3rd Bill </t>
  </si>
  <si>
    <t xml:space="preserve">367/kish-17 7th Bill </t>
  </si>
  <si>
    <t xml:space="preserve">363/Hobi-06 6th Bill </t>
  </si>
  <si>
    <t xml:space="preserve">360/Netr-03 2nd Bill </t>
  </si>
  <si>
    <t xml:space="preserve">364(Sunm-2)-02 1st Bill </t>
  </si>
  <si>
    <t xml:space="preserve">368/hobi-05 2nd Bill </t>
  </si>
  <si>
    <t xml:space="preserve">370/kish-09 4th Bill </t>
  </si>
  <si>
    <t xml:space="preserve">379/hobi-01 3rd Bill </t>
  </si>
  <si>
    <t xml:space="preserve">380/hobi-05 2nd Bill </t>
  </si>
  <si>
    <t xml:space="preserve">383/kish-06 10th Bill </t>
  </si>
  <si>
    <t xml:space="preserve">415/kish-07 8th Bill </t>
  </si>
  <si>
    <t xml:space="preserve">416/hobi-01 4th Bill </t>
  </si>
  <si>
    <t xml:space="preserve">419(Sunm-2)-06 4th Bill </t>
  </si>
  <si>
    <t xml:space="preserve">420/hobi-02 2nd Bill </t>
  </si>
  <si>
    <t xml:space="preserve">423/Netr-02 3rd Bill </t>
  </si>
  <si>
    <t xml:space="preserve">422/Netr-07 4th Bill </t>
  </si>
  <si>
    <t xml:space="preserve">430/kish-06 11th Bill </t>
  </si>
  <si>
    <t xml:space="preserve">477/kish-05 4th Bill </t>
  </si>
  <si>
    <t xml:space="preserve">470(Sunm-1)-03 2nd Bill </t>
  </si>
  <si>
    <t xml:space="preserve">476/kish-20 3rd Bill </t>
  </si>
  <si>
    <t xml:space="preserve">431(Sunm-2)-01 3rd Bill </t>
  </si>
  <si>
    <t xml:space="preserve">474/Netr-01 3rd Bill </t>
  </si>
  <si>
    <t xml:space="preserve">478/Netr-03 3rd Bill </t>
  </si>
  <si>
    <t xml:space="preserve">435/kish-14 7th Bill </t>
  </si>
  <si>
    <t xml:space="preserve">471/kish-28 4th Bill </t>
  </si>
  <si>
    <t xml:space="preserve">461/kish-25 4th Bill </t>
  </si>
  <si>
    <t xml:space="preserve">450/kish-26 5th Bill </t>
  </si>
  <si>
    <t xml:space="preserve">479/kish-2 6th Bill </t>
  </si>
  <si>
    <t xml:space="preserve">475/kish-15 5th Bill </t>
  </si>
  <si>
    <t xml:space="preserve">473/kish-16 8th Bill </t>
  </si>
  <si>
    <t xml:space="preserve">469/kish-19 5th Bill </t>
  </si>
  <si>
    <t xml:space="preserve">472/kish-17 8th Bill </t>
  </si>
  <si>
    <t xml:space="preserve">425/hobi-04 4th Bill </t>
  </si>
  <si>
    <t xml:space="preserve">426/kish-04 5th Bill </t>
  </si>
  <si>
    <t>Package_No</t>
  </si>
  <si>
    <t>Item</t>
  </si>
  <si>
    <t>WMG_OFF</t>
  </si>
  <si>
    <t>Invoice_no</t>
  </si>
  <si>
    <t>date</t>
  </si>
  <si>
    <t>BatchType</t>
  </si>
  <si>
    <t>Total_amount</t>
  </si>
  <si>
    <t>document_id</t>
  </si>
  <si>
    <t>FinancialYear</t>
  </si>
  <si>
    <t>Others</t>
  </si>
  <si>
    <t>2019-06-30</t>
  </si>
  <si>
    <t>startDate</t>
  </si>
  <si>
    <t>finishDate</t>
  </si>
  <si>
    <t>2021-07-01</t>
  </si>
  <si>
    <t>2022-06-30</t>
  </si>
  <si>
    <t>2020-07-01</t>
  </si>
  <si>
    <t>2021-06-30</t>
  </si>
  <si>
    <t>2019-07-01</t>
  </si>
  <si>
    <t>2020-06-30</t>
  </si>
  <si>
    <t>2018-07-01</t>
  </si>
  <si>
    <t>2017-07-01</t>
  </si>
  <si>
    <t>2018-06-30</t>
  </si>
  <si>
    <t>2016-07-01</t>
  </si>
  <si>
    <t>2017-06-30</t>
  </si>
  <si>
    <t>2015-07-01</t>
  </si>
  <si>
    <t>2016-06-30</t>
  </si>
  <si>
    <t>TA bill for Fakhrul Abedin</t>
  </si>
  <si>
    <t>2018-01-28</t>
  </si>
  <si>
    <t>Regulaor Reinstallation Rehab Haor</t>
  </si>
  <si>
    <t>Reg/CW/Bridge/Box outlet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</si>
  <si>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</si>
  <si>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</si>
  <si>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</si>
  <si>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</si>
  <si>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</si>
  <si>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</si>
  <si>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</si>
  <si>
    <t>DPP_Allocation</t>
  </si>
  <si>
    <t>dpp_id</t>
  </si>
  <si>
    <t>Regulator Gate Repair</t>
  </si>
  <si>
    <t>Budget_Allocation</t>
  </si>
  <si>
    <t>Voucher No</t>
  </si>
  <si>
    <t>88/KISH/HFMLIP/PW-03 3rd bill</t>
  </si>
  <si>
    <t>97/KISH/HFMLIP/PW-04 2nd Bill</t>
  </si>
  <si>
    <t xml:space="preserve">KISH-04 </t>
  </si>
  <si>
    <t>115/KISH/HFMLIP/PW-03 5th bill</t>
  </si>
  <si>
    <t xml:space="preserve">KISH-03 </t>
  </si>
  <si>
    <t>117/KISH/HFMLIP/PW-24 1st bill</t>
  </si>
  <si>
    <t xml:space="preserve">KISH-24 </t>
  </si>
  <si>
    <t>125/KISH/HFMLIP/PW-07 3rd bill</t>
  </si>
  <si>
    <t>128/KISH/HFMLIP/PW-03 5th bill</t>
  </si>
  <si>
    <t>134/KISH/HFMLIP/PW-14 -2nd bill</t>
  </si>
  <si>
    <t xml:space="preserve">KISH-14 
</t>
  </si>
  <si>
    <t>141/KISH/HFMLIP/PW-24 2nd bill</t>
  </si>
  <si>
    <t>148/KISH/HFMLIP/PW-06  2nd bill</t>
  </si>
  <si>
    <t xml:space="preserve">KISH-06  </t>
  </si>
  <si>
    <t>147/KISH/HFMLIP/PW-10 1st bill</t>
  </si>
  <si>
    <t xml:space="preserve">KISH-10 </t>
  </si>
  <si>
    <t>146/KISH/HFMLIP/PW-11 1st bill</t>
  </si>
  <si>
    <t>150/KISH/HFMLIP/PW-07 4th bill</t>
  </si>
  <si>
    <t xml:space="preserve">KISH-07 </t>
  </si>
  <si>
    <t>151/KISH/HFMLIP/PW-17 1st bill</t>
  </si>
  <si>
    <t>152/HOBI/HFMLIP/PW-07 1st bill</t>
  </si>
  <si>
    <t xml:space="preserve">HOBI-07 </t>
  </si>
  <si>
    <t>153/KISH/HFMLIP/PW-17 1st bill</t>
  </si>
  <si>
    <t>164/KISH/HFMLIP/PW-24  3rd bill</t>
  </si>
  <si>
    <t>167/KISH/HFMLIP/PW-14 3rd bill</t>
  </si>
  <si>
    <t>174/KISH/HFMLIP/PW-07  5th bill</t>
  </si>
  <si>
    <t>185/KISH/HFMLIP/PW-11  nd bill</t>
  </si>
  <si>
    <t>186/KISH/HFMLIP/PW-05 2nd bill</t>
  </si>
  <si>
    <t>187/KISH/HFMLIP/PW-10   2nd bill</t>
  </si>
  <si>
    <t>189/KISH/HFMLIP/PW-04 3rd bill</t>
  </si>
  <si>
    <t>199/NET/HFMLIP/PW-07  1st bill</t>
  </si>
  <si>
    <t>200/KISH/HFMLIP/PW-13   3rd bill</t>
  </si>
  <si>
    <t>202/KISH/HFMLIP/PW-24 4th bill</t>
  </si>
  <si>
    <t>209/KISH/HFMLIP/PW-17  2nd bill</t>
  </si>
  <si>
    <t>210/KISH/HFMLIP/PW-16 2nd bill</t>
  </si>
  <si>
    <t>211/KISH/HFMLIP/PW-26 1st bill</t>
  </si>
  <si>
    <t>216/HOBI/HFMLIP/PW-07 2nd bill</t>
  </si>
  <si>
    <t>215/KISH/HFMLIP/PW-14 4th bill</t>
  </si>
  <si>
    <t>225/HOBI/HFMLIP/PW-04 1st bill</t>
  </si>
  <si>
    <t>231/NET/HFMLIP/PW-07 2nd bill</t>
  </si>
  <si>
    <t>232/KISH/HFMLIP/PW-18 1st bill</t>
  </si>
  <si>
    <t>234/KISH/HFMLIP/PW-06 3rd bill</t>
  </si>
  <si>
    <t>237/KISH/HFMLIP/PW-16 3rd bill</t>
  </si>
  <si>
    <t xml:space="preserve">238/KISH/HFMLIP/PW-24  5th bill </t>
  </si>
  <si>
    <t xml:space="preserve">KISH-24  </t>
  </si>
  <si>
    <t>313/NETRA/HFMLIP/PW-01 1st bill</t>
  </si>
  <si>
    <t>270/KISH/HFMLIP/PW-06 4th bill</t>
  </si>
  <si>
    <t>276/HOBI/HFMLIP/PW-04 3rd bill</t>
  </si>
  <si>
    <t>277/HOBI/HFMLIP/PW-04  2nd bill</t>
  </si>
  <si>
    <t>288/KISH/HFMLIP/PW-15 1st bill</t>
  </si>
  <si>
    <t xml:space="preserve">KISH-15 </t>
  </si>
  <si>
    <t>291/KISH/HFMLIP/PW-16 4th bill</t>
  </si>
  <si>
    <t>292/KISH/HFMLIP/PW-02 3rd bill</t>
  </si>
  <si>
    <t>297/HOBI/HFMLIP/PW-06 1st bill</t>
  </si>
  <si>
    <t xml:space="preserve">HOBI-06 </t>
  </si>
  <si>
    <t>298/KISH/HFMLIP/PW-17 3rd bill</t>
  </si>
  <si>
    <t>326/KISH/HFMLIP/PW-11  3rd bill</t>
  </si>
  <si>
    <t>333/KISH/HFMLIP/PW-14  5th bill</t>
  </si>
  <si>
    <t>339/KISH/HFMLIP/PW-07  6th bill</t>
  </si>
  <si>
    <t>340/KISH/HFMLIP/PW-24 6th bill</t>
  </si>
  <si>
    <t>343/KISH/HFMLIP/PW-26 2nd bill</t>
  </si>
  <si>
    <t>345/KISH/HFMLIP/PW-05 3rd bill</t>
  </si>
  <si>
    <t>351/KISH/HFMLIP/PW-06 5th bill</t>
  </si>
  <si>
    <t>344/HOBI/HFMLIP/PW-06 2th bill</t>
  </si>
  <si>
    <t>346/KISH/HFMLIP/PW-03 6th bill</t>
  </si>
  <si>
    <t>378/KISH/HFMLIP/PW-9 1st bill</t>
  </si>
  <si>
    <t>386/Kish/HFMLIP/12  1st  bill</t>
  </si>
  <si>
    <t>387/HOBI/HFMLIP/PW-07 4th bill</t>
  </si>
  <si>
    <t>388/KISH/HFMLIP/PW-20  1st bill</t>
  </si>
  <si>
    <t>392KISH/HFMLIP/PW-14  6th bill</t>
  </si>
  <si>
    <t>399/KISH/HFMLIP/PW-02 4th bill</t>
  </si>
  <si>
    <t>400/KISH/HFMLIP/PW-18   2nd bill</t>
  </si>
  <si>
    <t xml:space="preserve">KISH-18 </t>
  </si>
  <si>
    <t>401/KISH/HFMLIP/PW-24  7th bill</t>
  </si>
  <si>
    <t>394KISH/HFMLIP/PW-10 3rd bill</t>
  </si>
  <si>
    <t>396/KISH/HFMLIP/PW-06 6th bill</t>
  </si>
  <si>
    <t>397/KISH/HFMLIP/PW-04 4th bill</t>
  </si>
  <si>
    <t>398/KISH/HFMLIP/PW-13 4th bill</t>
  </si>
  <si>
    <t>393/KISH/HFMLIP/PW-11 4th bill</t>
  </si>
  <si>
    <t>395/KISH/HFMLIP/PW-17 4th bill</t>
  </si>
  <si>
    <t>403/KISH/HFMLIP/PW-03 7th bill</t>
  </si>
  <si>
    <t>402/KISH/HFMLIP/PW-16 5th bill</t>
  </si>
  <si>
    <t>416/KISH/HFMLIP/PW-19 1st bill</t>
  </si>
  <si>
    <t>427/KISH/HFMLIP/PW-15  2nd bill</t>
  </si>
  <si>
    <t>2018-01-08</t>
  </si>
  <si>
    <t>gus &amp; fuel</t>
  </si>
  <si>
    <t>Motorecycle  repair bill</t>
  </si>
  <si>
    <t xml:space="preserve">M/S siraj bill for tyre </t>
  </si>
  <si>
    <t>Jubayar Auto Mobile bill vehicle Repair</t>
  </si>
  <si>
    <t xml:space="preserve">vehicle repair bill </t>
  </si>
  <si>
    <t>maple computer bill for Electonic mterial</t>
  </si>
  <si>
    <t xml:space="preserve">Ayat ali bill for gus filling </t>
  </si>
  <si>
    <t>Servey bill</t>
  </si>
  <si>
    <t>civil</t>
  </si>
  <si>
    <t>Kish/HFMLIP/PW-15  final bill</t>
  </si>
  <si>
    <t>M/S Ikbal bill for gate repair</t>
  </si>
  <si>
    <t xml:space="preserve">M/S bill for motorecycle </t>
  </si>
  <si>
    <t>Arban IT bill for wavesite create</t>
  </si>
  <si>
    <t>TA bil for Yousuf ali</t>
  </si>
  <si>
    <t>rest house repair bill</t>
  </si>
  <si>
    <t>Shahabuddin khan bill air conditionar</t>
  </si>
  <si>
    <t>Dhaka emi bill for gate Instalation</t>
  </si>
  <si>
    <t>Kish/HFMLIP/PW-019 final bill</t>
  </si>
  <si>
    <t xml:space="preserve">Siddik Elec. bill for speed boat repair </t>
  </si>
  <si>
    <t>ta bill for rubel mia</t>
  </si>
  <si>
    <t>TA bill for zahidul islam</t>
  </si>
  <si>
    <t>Adi traders bill for building repair</t>
  </si>
  <si>
    <t>Shimanto traders bill for building repair</t>
  </si>
  <si>
    <t xml:space="preserve">Ayat ali bill for servay </t>
  </si>
  <si>
    <t xml:space="preserve">M/SM haibill for Petrol &amp; Lubricunt </t>
  </si>
  <si>
    <t xml:space="preserve">M/S Murad and cong bill for Petrol &amp; Lubricunt </t>
  </si>
  <si>
    <t>M/s padma traders bill for pass book</t>
  </si>
  <si>
    <t>Kish/HFMLIP/PW-03 7th bill</t>
  </si>
  <si>
    <t>Kish/HFMLIP/PW-16 5th bill</t>
  </si>
  <si>
    <t>kish/HFMLIP/PW-24  7th bill</t>
  </si>
  <si>
    <t>kish/HFMLIP/PW-18   2nd bill</t>
  </si>
  <si>
    <t>kish/HFMLIP/PW-02 4th bill</t>
  </si>
  <si>
    <t>Kish/HFMLIP/PW-13 4th bill</t>
  </si>
  <si>
    <t>Kish/HFMLIP/PW-04 4th bill</t>
  </si>
  <si>
    <t>Kish/HFMLIP/PW-06 6th bill</t>
  </si>
  <si>
    <t>Kish/HFMLIP/PW-17 4th bill</t>
  </si>
  <si>
    <t>Kish/HFMLIP/PW-10 4th bill</t>
  </si>
  <si>
    <t>Kish/HFMLIP/PW-11 4th bill</t>
  </si>
  <si>
    <t>Kish/HFMLIP/PW-14  6th bill</t>
  </si>
  <si>
    <t xml:space="preserve">Ayat ali bill for furniture </t>
  </si>
  <si>
    <t xml:space="preserve">maple computer bill for computer consumable </t>
  </si>
  <si>
    <t xml:space="preserve">Unimart Traders bill for Laptop </t>
  </si>
  <si>
    <t>Kish/HFMLIP/PW-20  1st bill</t>
  </si>
  <si>
    <t xml:space="preserve">Habi/HFMLIP/PW-7 </t>
  </si>
  <si>
    <t>Kish/HFMLIP/PW-12  1st bill</t>
  </si>
  <si>
    <t xml:space="preserve">TA bill masud rana </t>
  </si>
  <si>
    <t xml:space="preserve">TA bill for Maraz </t>
  </si>
  <si>
    <t>TA bill for A.k.M Sumsul Alam</t>
  </si>
  <si>
    <t>TEC TEC Committee  Honorarium</t>
  </si>
  <si>
    <t>motore vehicle repair bill</t>
  </si>
  <si>
    <t xml:space="preserve">Telephone purchage bill </t>
  </si>
  <si>
    <t>Kish/HFMLIP/PW-9 1st bill</t>
  </si>
  <si>
    <t>Progoti Ind. bill for picup purchase</t>
  </si>
  <si>
    <t>2018-06-28</t>
  </si>
  <si>
    <t xml:space="preserve">M/S M hai bill for petrol &amp; lubricant </t>
  </si>
  <si>
    <t xml:space="preserve">Nipuna Servic bill for petrol Lubricant </t>
  </si>
  <si>
    <t>consultancy billL-36,37,38</t>
  </si>
  <si>
    <t>Asif traders bill for june/18</t>
  </si>
  <si>
    <t>EPRC may/18 11 Nos bill</t>
  </si>
  <si>
    <t>EPRC may/18 65 Nos bill</t>
  </si>
  <si>
    <t>2018-06-27</t>
  </si>
  <si>
    <t>imprest bill for Jun/18</t>
  </si>
  <si>
    <t xml:space="preserve">BCIC may/18 bill for electicity &amp; water </t>
  </si>
  <si>
    <t>project allowance for fakhrul Abedin</t>
  </si>
  <si>
    <t>Project allowance for Samsul Alam</t>
  </si>
  <si>
    <t>project allowance for zahidul islam</t>
  </si>
  <si>
    <t>project allowance for alamin</t>
  </si>
  <si>
    <t>project allowance for maraz</t>
  </si>
  <si>
    <t>project allowance for Mostafizur</t>
  </si>
  <si>
    <t>2018-06-26</t>
  </si>
  <si>
    <t>colony repair bill</t>
  </si>
  <si>
    <t xml:space="preserve">telephone bill </t>
  </si>
  <si>
    <t>2018-06-25</t>
  </si>
  <si>
    <t xml:space="preserve">hidroland solution bill for GPS </t>
  </si>
  <si>
    <t>BCIC office rent bill for june/18</t>
  </si>
  <si>
    <t>2018-06-19</t>
  </si>
  <si>
    <t>petrol &amp; lubricant bill</t>
  </si>
  <si>
    <t>2018-06-14</t>
  </si>
  <si>
    <t>Kish/HFMLIP/PW-06 5th bill</t>
  </si>
  <si>
    <t>vehiclebill for gus &amp; fuel</t>
  </si>
  <si>
    <t>Kish/HFMLIP/PW-03 6th bill</t>
  </si>
  <si>
    <t>2018-06-12</t>
  </si>
  <si>
    <t>Kish/HFMLIP/PW-05 3rd bill</t>
  </si>
  <si>
    <t>Hobi/HFMLIP/PW-06 2rd bill</t>
  </si>
  <si>
    <t>Kish/HFMLIP/PW-262nd bill</t>
  </si>
  <si>
    <t>2018-06-11</t>
  </si>
  <si>
    <t xml:space="preserve">TA bill for masud rana </t>
  </si>
  <si>
    <t>2018-06-10</t>
  </si>
  <si>
    <t>kish/HFMLIP/PW-24 6th bill</t>
  </si>
  <si>
    <t>2018-06-07</t>
  </si>
  <si>
    <t>Kish/HFMLIP/PW-07  6th bill</t>
  </si>
  <si>
    <t xml:space="preserve">said motors bill for tyre </t>
  </si>
  <si>
    <t xml:space="preserve">Iom bill for toner </t>
  </si>
  <si>
    <t xml:space="preserve">Land Accusation </t>
  </si>
  <si>
    <t>Kish/HFMLIP/PW-14  5th bill</t>
  </si>
  <si>
    <t>2018-06-06</t>
  </si>
  <si>
    <t>M/S padma traders bill for manual</t>
  </si>
  <si>
    <t>consultacny bill F26,27</t>
  </si>
  <si>
    <t xml:space="preserve">Ayat ali bill for computer consumable </t>
  </si>
  <si>
    <t xml:space="preserve">ayat ali bill for Stationary </t>
  </si>
  <si>
    <t xml:space="preserve">Bank charge </t>
  </si>
  <si>
    <t>2018-06-04</t>
  </si>
  <si>
    <t>Kish/HFMLIP/PW-11  3rd bill</t>
  </si>
  <si>
    <t xml:space="preserve">Project Allowance for masud rana </t>
  </si>
  <si>
    <t>2018-05-31</t>
  </si>
  <si>
    <t>Netra/HFMLIP/PW-01 1st bill</t>
  </si>
  <si>
    <t>Ta bill for alamin</t>
  </si>
  <si>
    <t xml:space="preserve">asif traders may/18 bill </t>
  </si>
  <si>
    <t>2018-05-28</t>
  </si>
  <si>
    <t>office building repair  bill</t>
  </si>
  <si>
    <t>BCIC apr/17 bill for Water &amp; Electicity</t>
  </si>
  <si>
    <t xml:space="preserve">BCIC mar/18 bill for office rent </t>
  </si>
  <si>
    <t>consultancy bill F-24,25,.L-33,34,35</t>
  </si>
  <si>
    <t xml:space="preserve">M/S Shuvro shanti bill  Petrol &amp; Lubricunt </t>
  </si>
  <si>
    <t xml:space="preserve">said motors bill for bettery </t>
  </si>
  <si>
    <t>2018-05-27</t>
  </si>
  <si>
    <t>Kish/HFMLIP/PW-17 3rd bill</t>
  </si>
  <si>
    <t>2018-05-23</t>
  </si>
  <si>
    <t>Hobi/HFMLIP/PW-06 1st bill</t>
  </si>
  <si>
    <t>kish/HFMLIP/PW-02 3rd bill</t>
  </si>
  <si>
    <t>2018-05-21</t>
  </si>
  <si>
    <t>Kish/HFMLIP/PW-16 4th bill</t>
  </si>
  <si>
    <t xml:space="preserve">said motors bill battery </t>
  </si>
  <si>
    <t>Kish/HFMLIP/PW-15 1st bill</t>
  </si>
  <si>
    <t>2018-05-20</t>
  </si>
  <si>
    <t>2018-05-17</t>
  </si>
  <si>
    <t xml:space="preserve">enovetive Soft bill for networking </t>
  </si>
  <si>
    <t xml:space="preserve">Casual labourer bill </t>
  </si>
  <si>
    <t>2018-05-16</t>
  </si>
  <si>
    <t xml:space="preserve">said Motors bill for battery </t>
  </si>
  <si>
    <t>Vehicle No 1838 bill for Gus &amp; fuel</t>
  </si>
  <si>
    <t>2018-05-14</t>
  </si>
  <si>
    <t>Hobi/HFMLIP/PW-04  2nd bill</t>
  </si>
  <si>
    <t>Hobi/HFMLIP/PW-04 3rd bill</t>
  </si>
  <si>
    <t>2018-05-13</t>
  </si>
  <si>
    <t xml:space="preserve">M/S padma traders bill Statinary </t>
  </si>
  <si>
    <t>Best Eastern CNG bill for Gus &amp; Fuel</t>
  </si>
  <si>
    <t>2018-05-10</t>
  </si>
  <si>
    <t>2018-05-09</t>
  </si>
  <si>
    <t>Kish/HFMLIP/PW-06 4th bill</t>
  </si>
  <si>
    <t>EPRC Apr/18 11 Nos bill</t>
  </si>
  <si>
    <t>EPRC apr/18 65 Nos bill</t>
  </si>
  <si>
    <t>2018-05-08</t>
  </si>
  <si>
    <t>imprest bill for may/18</t>
  </si>
  <si>
    <t>2018-05-03</t>
  </si>
  <si>
    <t xml:space="preserve">asif traders april/18 bill </t>
  </si>
  <si>
    <t>2018-04-30</t>
  </si>
  <si>
    <t xml:space="preserve">newspaper bill </t>
  </si>
  <si>
    <t xml:space="preserve">Unimart Traders bill for furniture </t>
  </si>
  <si>
    <t xml:space="preserve">vehicle no 2023  bill for repair </t>
  </si>
  <si>
    <t xml:space="preserve">BCIC mar/18 bill for electicity &amp; water </t>
  </si>
  <si>
    <t>2018-04-25</t>
  </si>
  <si>
    <t xml:space="preserve">IOM  bill for Photocopier </t>
  </si>
  <si>
    <t>2018-04-24</t>
  </si>
  <si>
    <t>EPRC mar/18 65 Nos bill</t>
  </si>
  <si>
    <t>EPRC mar/18 11 Nos bill</t>
  </si>
  <si>
    <t xml:space="preserve">maple computer bill for computer repair </t>
  </si>
  <si>
    <t>2018-04-22</t>
  </si>
  <si>
    <t xml:space="preserve">kish/HFMLIP/PW-24  5th </t>
  </si>
  <si>
    <t>Kish/HFMLIP/PW-16 3rd bill</t>
  </si>
  <si>
    <t>2018-04-19</t>
  </si>
  <si>
    <t>2018-04-16</t>
  </si>
  <si>
    <t xml:space="preserve">said Motors bill for tyre </t>
  </si>
  <si>
    <t>kish/HFMLIP/PW-06 3rd bill</t>
  </si>
  <si>
    <t>2018-04-12</t>
  </si>
  <si>
    <t>2018-04-09</t>
  </si>
  <si>
    <t>kish/HFMLIP/PW-18 1st bill</t>
  </si>
  <si>
    <t>Net/HFMLIP/PW-07 2nd bill</t>
  </si>
  <si>
    <t xml:space="preserve">vehicle No 1838 bill for repair </t>
  </si>
  <si>
    <t>asif traders bill for april/18</t>
  </si>
  <si>
    <t>Hobi/HFMLIP/PW-04 1st bill</t>
  </si>
  <si>
    <t>2018-04-04</t>
  </si>
  <si>
    <t>Hobi/HFMLIP/PW-07 2nd bill</t>
  </si>
  <si>
    <t>Kish/HFMLIP/PW-14 4th bill</t>
  </si>
  <si>
    <t>2018-04-01</t>
  </si>
  <si>
    <t>Imprest bill for april/18</t>
  </si>
  <si>
    <t>Kish/HFMLIP/PW-26 1st bill</t>
  </si>
  <si>
    <t>Kish/HFMLIP/PW-16 2nd bill</t>
  </si>
  <si>
    <t>Kish/HFMLIP/PW-17  2nd bill</t>
  </si>
  <si>
    <t>2018-03-29</t>
  </si>
  <si>
    <t>Advance Telecom System bill for toner</t>
  </si>
  <si>
    <t>Asif traders bill for mar/18</t>
  </si>
  <si>
    <t xml:space="preserve">M/S M &amp; hai bill  Petrol &amp; Lubricunt </t>
  </si>
  <si>
    <t>Kish/HFMLIP/PW-24 4th bill</t>
  </si>
  <si>
    <t>2018-03-28</t>
  </si>
  <si>
    <t>2018-03-25</t>
  </si>
  <si>
    <t>Kish/HFMLIP/PW-13   3rd bill</t>
  </si>
  <si>
    <t>2018-03-22</t>
  </si>
  <si>
    <t>Net/HFMLIP/PW-07  1sst bill</t>
  </si>
  <si>
    <t xml:space="preserve">Golden Fiber bill for speed boat </t>
  </si>
  <si>
    <t>BCIC Feb/18 bill for electicity &amp; water</t>
  </si>
  <si>
    <t>2018-03-20</t>
  </si>
  <si>
    <t>Kish/HFMLIP/PW-04 3rd bill</t>
  </si>
  <si>
    <t>Kish/HFMLIP/PW-10   2nd bill</t>
  </si>
  <si>
    <t>2018-03-18</t>
  </si>
  <si>
    <t>Kish/HFMLIP/PW-05 th bill</t>
  </si>
  <si>
    <t>Kish/HFMLIP/PW-11  nd bill</t>
  </si>
  <si>
    <t>project allowance for Rubel mia</t>
  </si>
  <si>
    <t>project allowance for Maraz</t>
  </si>
  <si>
    <t>2018-03-15</t>
  </si>
  <si>
    <t xml:space="preserve">M Z M Int. bill for motorecycle </t>
  </si>
  <si>
    <t xml:space="preserve">M/S Padma traders bill passbook </t>
  </si>
  <si>
    <t>2018-03-14</t>
  </si>
  <si>
    <t>BCIC office rent for mar/18</t>
  </si>
  <si>
    <t>project allowance for Alamin</t>
  </si>
  <si>
    <t>Kish/HFMLIP/PW-07  5th bill</t>
  </si>
  <si>
    <t>2018-03-12</t>
  </si>
  <si>
    <t>EPRC feb/18 65 Nos bill</t>
  </si>
  <si>
    <t>EPRC feb/18 11 Nos bill</t>
  </si>
  <si>
    <t>2018-03-11</t>
  </si>
  <si>
    <t xml:space="preserve">M/S M &amp; Hai bill for Gus &amp;Fuel </t>
  </si>
  <si>
    <t>2018-03-08</t>
  </si>
  <si>
    <t xml:space="preserve">Ayat ali bill for Furniture </t>
  </si>
  <si>
    <t>2018-03-07</t>
  </si>
  <si>
    <t>Kish/HFMLIP/PW-14 3rd bill</t>
  </si>
  <si>
    <t>2018-03-06</t>
  </si>
  <si>
    <t xml:space="preserve">Toner bill </t>
  </si>
  <si>
    <t>Imprest</t>
  </si>
  <si>
    <t>2018-03-04</t>
  </si>
  <si>
    <t>Kish/HFMLIP/PW-24  3rd bill</t>
  </si>
  <si>
    <t>2018-03-01</t>
  </si>
  <si>
    <t>asif traders bill for Feb/17</t>
  </si>
  <si>
    <t>2018-02-28</t>
  </si>
  <si>
    <t>Vat &amp; tax  Local Training RPA</t>
  </si>
  <si>
    <t>2018-02-26</t>
  </si>
  <si>
    <t>TA bill for mostafizur Rahman</t>
  </si>
  <si>
    <t>TA bill for rubel mia</t>
  </si>
  <si>
    <t>2018-02-25</t>
  </si>
  <si>
    <t>BCIC bill for Water &amp; Electicity jan/18</t>
  </si>
  <si>
    <t>telephone bill janu/18</t>
  </si>
  <si>
    <t>Kish/HFMLIP/PW-16 1st bill</t>
  </si>
  <si>
    <t>2018-02-22</t>
  </si>
  <si>
    <t>Hobi/HFMLIP/PW-07 1st bill</t>
  </si>
  <si>
    <t>KISH/HFMLIP/PW-17 1st bill</t>
  </si>
  <si>
    <t>2018-02-18</t>
  </si>
  <si>
    <t>KISH/HFMLIP/PW-07 4th bill</t>
  </si>
  <si>
    <t>BCIC office rent bill for Feb/18</t>
  </si>
  <si>
    <t>KISH/HFMLIP/PW-06  2nd bill</t>
  </si>
  <si>
    <t>KISH/HFMLIP/PW-10  1st bill</t>
  </si>
  <si>
    <t>KISH/HFMLIP/PW-11 1st bill</t>
  </si>
  <si>
    <t>2018-02-14</t>
  </si>
  <si>
    <t>2018-02-13</t>
  </si>
  <si>
    <t>EPRC 1st bill</t>
  </si>
  <si>
    <t>EPRC final  11 Nos bill</t>
  </si>
  <si>
    <t>EPRC final  65 Nos bill</t>
  </si>
  <si>
    <t>2018-02-10</t>
  </si>
  <si>
    <t>KISH/HFMLIP/PW-24 2nd bill</t>
  </si>
  <si>
    <t>2018-02-07</t>
  </si>
  <si>
    <t>consultancy bill L-29,30,31,32</t>
  </si>
  <si>
    <t>2018-02-05</t>
  </si>
  <si>
    <t>2018-02-04</t>
  </si>
  <si>
    <t>KISH/HFMLIP/PW-14 -2nd bill</t>
  </si>
  <si>
    <t>2018-01-31</t>
  </si>
  <si>
    <t>KISH/HFMLIP/PW-03 5th bill</t>
  </si>
  <si>
    <t>2018-01-24</t>
  </si>
  <si>
    <t xml:space="preserve">BCIC bill for Water &amp; Electicity </t>
  </si>
  <si>
    <t>2018-01-18</t>
  </si>
  <si>
    <t>2018-01-17</t>
  </si>
  <si>
    <t>KISH/HFMLIP/PW-07 3rd bill</t>
  </si>
  <si>
    <t>2018-01-14</t>
  </si>
  <si>
    <t>BCIC office rent bill for Dec/17</t>
  </si>
  <si>
    <t>IOM  bill for Toner</t>
  </si>
  <si>
    <t>2018-01-10</t>
  </si>
  <si>
    <t xml:space="preserve"> SABC bill for vehicle repair </t>
  </si>
  <si>
    <t>KISH/HFMLIP/PW-24 1st bill</t>
  </si>
  <si>
    <t>KISH/HFMLIP/PW-03 4th bill</t>
  </si>
  <si>
    <t>2018-01-05</t>
  </si>
  <si>
    <t>EPRC Dec/17 11 Nos bill</t>
  </si>
  <si>
    <t>EPRC Dec/17 65 Nos bill</t>
  </si>
  <si>
    <t xml:space="preserve">Enovetive Soft bill for Online Attandance </t>
  </si>
  <si>
    <t>2018-01-03</t>
  </si>
  <si>
    <t>Khaja Traders bill for Degital testing machine</t>
  </si>
  <si>
    <t>2018-01-02</t>
  </si>
  <si>
    <t>Asif traders bill for DEC/17</t>
  </si>
  <si>
    <t>2017-12-27</t>
  </si>
  <si>
    <t xml:space="preserve">BCIC Nov/17 bill for EWlecticity &amp; Fuel </t>
  </si>
  <si>
    <t>Telephone bill June to Nov/17</t>
  </si>
  <si>
    <t>2017-12-19</t>
  </si>
  <si>
    <t>BCIC Office rent Dec/17</t>
  </si>
  <si>
    <t xml:space="preserve">Simex Traders bill for photocopier </t>
  </si>
  <si>
    <t>2017-12-14</t>
  </si>
  <si>
    <t>KISH/HFMLIP/PW-04 2nd Bill</t>
  </si>
  <si>
    <t>2017-12-11</t>
  </si>
  <si>
    <t>2017-12-10</t>
  </si>
  <si>
    <t>2017-12-03</t>
  </si>
  <si>
    <t>EPRC Nov/17 65 Nos bill</t>
  </si>
  <si>
    <t>EPRC Nov/17 11 Nos bill</t>
  </si>
  <si>
    <t xml:space="preserve">KISH/HFMLIP/PW-03 </t>
  </si>
  <si>
    <t>2017-11-30</t>
  </si>
  <si>
    <t>Asif traders bill for Nov/17</t>
  </si>
  <si>
    <t>2017-11-29</t>
  </si>
  <si>
    <t>2017-11-26</t>
  </si>
  <si>
    <t xml:space="preserve">M/S A R khan Patan bill for Patrol &amp; Lubricunt </t>
  </si>
  <si>
    <t>BCIC Electicity &amp; Water bill for OCt/17</t>
  </si>
  <si>
    <t>said Motors bill for Tayre</t>
  </si>
  <si>
    <t>2017-11-22</t>
  </si>
  <si>
    <t>2017-11-20</t>
  </si>
  <si>
    <t>M/S Padma Traders bil forStationary</t>
  </si>
  <si>
    <t>M/S Padma Traders bil for Passbook</t>
  </si>
  <si>
    <t>2017-11-19</t>
  </si>
  <si>
    <t>Consultancy bill L-26,27,28,F-23</t>
  </si>
  <si>
    <t>2017-11-15</t>
  </si>
  <si>
    <t>Said Motors bill for battery</t>
  </si>
  <si>
    <t>Telephone bill June to Oct/17</t>
  </si>
  <si>
    <t xml:space="preserve">BCIC office rent Novem/17 </t>
  </si>
  <si>
    <t>2017-11-14</t>
  </si>
  <si>
    <t>furniture purchease</t>
  </si>
  <si>
    <t>2017-11-08</t>
  </si>
  <si>
    <t>TA bill mfor Fakhrul Abedin</t>
  </si>
  <si>
    <t>2017-11-06</t>
  </si>
  <si>
    <t xml:space="preserve">Novem/17 Imprest </t>
  </si>
  <si>
    <t>2017-11-01</t>
  </si>
  <si>
    <t>Asif traders bill for Oct/17</t>
  </si>
  <si>
    <t>EPRC Oct/17 65 Nos bill</t>
  </si>
  <si>
    <t>EPRC Oct/17 11 Nos bill</t>
  </si>
  <si>
    <t>2017-10-25</t>
  </si>
  <si>
    <t xml:space="preserve">Advance Telecom System bill for fax Machine </t>
  </si>
  <si>
    <t>BCIC Sep/17 bill for Water &amp; Electicity</t>
  </si>
  <si>
    <t>2017-10-18</t>
  </si>
  <si>
    <t>Mithila Febric bill for porda</t>
  </si>
  <si>
    <t>2017-10-17</t>
  </si>
  <si>
    <t>BCIC office rent Oct/17</t>
  </si>
  <si>
    <t>2017-10-11</t>
  </si>
  <si>
    <t>1017-10-10</t>
  </si>
  <si>
    <t>2017-10-10</t>
  </si>
  <si>
    <t>2017-10-09</t>
  </si>
  <si>
    <t>2017-10-08</t>
  </si>
  <si>
    <t>OCt/17 Imprest bill</t>
  </si>
  <si>
    <t>2017-10-05</t>
  </si>
  <si>
    <t>2017-10-03</t>
  </si>
  <si>
    <t>BCIC Office rent bill for Sep/17</t>
  </si>
  <si>
    <t>BCIC AUG/17 bill for Water &amp; Electicity</t>
  </si>
  <si>
    <t>EPRC Sep/17 65 Nos bill</t>
  </si>
  <si>
    <t>EPRC Sep/17 11 Nos bill</t>
  </si>
  <si>
    <t>2017-10-02</t>
  </si>
  <si>
    <t>Asif traders bill for Sep/17</t>
  </si>
  <si>
    <t>2017-09-21</t>
  </si>
  <si>
    <t>2017-09-17</t>
  </si>
  <si>
    <t>M/S A R khan Patan bill for Gus &amp; Fuel</t>
  </si>
  <si>
    <t>2017-09-12</t>
  </si>
  <si>
    <t>In. Office Machine bill for Toner</t>
  </si>
  <si>
    <t>2017-09-11</t>
  </si>
  <si>
    <t>BCIC July/17 bill for Water &amp; Electicity</t>
  </si>
  <si>
    <t>Gus &amp; Fuel bill</t>
  </si>
  <si>
    <t xml:space="preserve">Srimongol Motors bill for Vehicle Repair </t>
  </si>
  <si>
    <t>2017-09-10</t>
  </si>
  <si>
    <t>TA  bill for A.K.M Sumsul Alam</t>
  </si>
  <si>
    <t>2017-09-07</t>
  </si>
  <si>
    <t>Aug/17 Imprest bill</t>
  </si>
  <si>
    <t>2017-08-31</t>
  </si>
  <si>
    <t>TA bill for Fubel Mia</t>
  </si>
  <si>
    <t>2017-08-30</t>
  </si>
  <si>
    <t>Consultancy bill L-24,25,F-20,21</t>
  </si>
  <si>
    <t>2017-08-28</t>
  </si>
  <si>
    <t>EPRC Aug/17 65 Nos bill</t>
  </si>
  <si>
    <t>EPRC Aug/17 11 Nos bill</t>
  </si>
  <si>
    <t>BCIC Office rent bill for July/17,Aug/17</t>
  </si>
  <si>
    <t>2017-08-23</t>
  </si>
  <si>
    <t>Asir Traders Aug/17 Bill</t>
  </si>
  <si>
    <t>BM Traders bill for Passbook</t>
  </si>
  <si>
    <t>Asir Traders July/17 Bill</t>
  </si>
  <si>
    <t>EpRC July/17 11 Nos  Bill</t>
  </si>
  <si>
    <t>EPRC July/17 65 Nos  Bill</t>
  </si>
  <si>
    <t>2017-08-16</t>
  </si>
  <si>
    <t>Environtment Fee</t>
  </si>
  <si>
    <t>199/NETR/HFMLIP/PW-07  1st bill</t>
  </si>
  <si>
    <t>231/NETR/HFMLIP/PW-07 2nd bill</t>
  </si>
  <si>
    <t>313/NETRRA/HFMLIP/PW-01 1st bill</t>
  </si>
  <si>
    <t xml:space="preserve">NETR-01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</si>
</sst>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0"/>
      <color theme="1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0" xfId="0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2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/>
    <xf numFmtId="2" fontId="0" fillId="3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wrapText="1"/>
    </xf>
    <xf numFmtId="2" fontId="0" fillId="3" borderId="0" xfId="0" applyNumberFormat="1" applyFill="1" applyAlignment="1">
      <alignment horizontal="center"/>
    </xf>
    <xf numFmtId="2" fontId="0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ont="1" applyFill="1" applyBorder="1" applyAlignment="1">
      <alignment horizontal="center" vertical="center" wrapText="1"/>
    </xf>
    <xf numFmtId="4" fontId="0" fillId="3" borderId="2" xfId="0" applyNumberFormat="1" applyFill="1" applyBorder="1" applyAlignment="1">
      <alignment horizontal="center" vertical="center"/>
    </xf>
    <xf numFmtId="4" fontId="0" fillId="2" borderId="1" xfId="0" applyNumberFormat="1" applyFill="1" applyBorder="1"/>
    <xf numFmtId="0" fontId="0" fillId="3" borderId="1" xfId="0" applyFill="1" applyBorder="1"/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0" fillId="0" borderId="0" xfId="0" applyNumberFormat="1"/>
    <xf numFmtId="0" fontId="4" fillId="0" borderId="1" xfId="0" applyFont="1" applyBorder="1" applyAlignment="1">
      <alignment vertical="center"/>
    </xf>
    <xf numFmtId="0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4" zoomScale="85" zoomScaleNormal="85" workbookViewId="0">
      <selection activeCell="K58" sqref="K58"/>
    </sheetView>
  </sheetViews>
  <sheetFormatPr defaultRowHeight="15" x14ac:dyDescent="0.25"/>
  <cols>
    <col min="1" max="2" width="18.42578125" style="1" customWidth="1"/>
    <col min="4" max="4" width="10.7109375" customWidth="1"/>
    <col min="5" max="5" width="13.7109375" customWidth="1"/>
    <col min="9" max="9" width="10" customWidth="1"/>
    <col min="10" max="10" width="8.7109375" customWidth="1"/>
    <col min="11" max="11" width="10.140625" customWidth="1"/>
    <col min="12" max="12" width="14.140625" customWidth="1"/>
    <col min="13" max="13" width="12.7109375" customWidth="1"/>
  </cols>
  <sheetData>
    <row r="1" spans="1:13" s="11" customFormat="1" ht="30" x14ac:dyDescent="0.25">
      <c r="A1" s="50" t="s">
        <v>254</v>
      </c>
      <c r="B1" s="50" t="s">
        <v>255</v>
      </c>
      <c r="C1" s="50" t="s">
        <v>40</v>
      </c>
      <c r="D1" s="50" t="s">
        <v>48</v>
      </c>
      <c r="E1" s="50" t="s">
        <v>49</v>
      </c>
      <c r="F1" s="50" t="s">
        <v>50</v>
      </c>
      <c r="G1" s="50" t="s">
        <v>51</v>
      </c>
      <c r="H1" s="50" t="s">
        <v>52</v>
      </c>
      <c r="I1" s="50" t="s">
        <v>53</v>
      </c>
      <c r="J1" s="50" t="s">
        <v>54</v>
      </c>
      <c r="K1" s="50" t="s">
        <v>55</v>
      </c>
      <c r="L1" s="60" t="s">
        <v>256</v>
      </c>
      <c r="M1" s="60" t="s">
        <v>71</v>
      </c>
    </row>
    <row r="2" spans="1:13" x14ac:dyDescent="0.25">
      <c r="A2" s="51" t="s">
        <v>113</v>
      </c>
      <c r="B2" s="51" t="s">
        <v>46</v>
      </c>
      <c r="C2" s="51">
        <v>0</v>
      </c>
      <c r="D2" s="51">
        <v>9.0200000000000002E-2</v>
      </c>
      <c r="E2" s="51">
        <v>0</v>
      </c>
      <c r="F2" s="51">
        <v>0</v>
      </c>
      <c r="G2" s="51">
        <v>0.90980000000000005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</row>
    <row r="3" spans="1:13" x14ac:dyDescent="0.25">
      <c r="A3" s="51" t="s">
        <v>114</v>
      </c>
      <c r="B3" s="51" t="s">
        <v>46</v>
      </c>
      <c r="C3" s="51">
        <v>0</v>
      </c>
      <c r="D3" s="51">
        <v>0</v>
      </c>
      <c r="E3" s="51">
        <v>0.35920000000000002</v>
      </c>
      <c r="F3" s="51">
        <v>0.60660000000000003</v>
      </c>
      <c r="G3" s="51">
        <v>0</v>
      </c>
      <c r="H3" s="51">
        <v>0</v>
      </c>
      <c r="I3" s="51">
        <v>0</v>
      </c>
      <c r="J3" s="51">
        <v>3.4200000000000001E-2</v>
      </c>
      <c r="K3" s="51">
        <v>0</v>
      </c>
      <c r="L3" s="51">
        <v>0</v>
      </c>
      <c r="M3" s="51">
        <v>0</v>
      </c>
    </row>
    <row r="4" spans="1:13" x14ac:dyDescent="0.25">
      <c r="A4" s="51" t="s">
        <v>115</v>
      </c>
      <c r="B4" s="51" t="s">
        <v>46</v>
      </c>
      <c r="C4" s="51">
        <v>0</v>
      </c>
      <c r="D4" s="51">
        <v>0</v>
      </c>
      <c r="E4" s="51">
        <v>0.22559999999999999</v>
      </c>
      <c r="F4" s="51">
        <v>0</v>
      </c>
      <c r="G4" s="51">
        <v>0</v>
      </c>
      <c r="H4" s="51">
        <v>0</v>
      </c>
      <c r="I4" s="51">
        <v>0</v>
      </c>
      <c r="J4" s="51">
        <v>0.77439999999999998</v>
      </c>
      <c r="K4" s="51">
        <v>0</v>
      </c>
      <c r="L4" s="51">
        <v>0</v>
      </c>
      <c r="M4" s="51">
        <v>0</v>
      </c>
    </row>
    <row r="5" spans="1:13" x14ac:dyDescent="0.25">
      <c r="A5" s="51" t="s">
        <v>116</v>
      </c>
      <c r="B5" s="51" t="s">
        <v>46</v>
      </c>
      <c r="C5" s="51">
        <v>0</v>
      </c>
      <c r="D5" s="51">
        <v>0</v>
      </c>
      <c r="E5" s="51">
        <v>0.63849999999999996</v>
      </c>
      <c r="F5" s="51">
        <v>0</v>
      </c>
      <c r="G5" s="51">
        <v>0</v>
      </c>
      <c r="H5" s="51">
        <v>0</v>
      </c>
      <c r="I5" s="51">
        <v>0</v>
      </c>
      <c r="J5" s="51">
        <v>0.36149999999999999</v>
      </c>
      <c r="K5" s="51">
        <v>0</v>
      </c>
      <c r="L5" s="51">
        <v>0</v>
      </c>
      <c r="M5" s="51">
        <v>0</v>
      </c>
    </row>
    <row r="6" spans="1:13" x14ac:dyDescent="0.25">
      <c r="A6" s="51" t="s">
        <v>80</v>
      </c>
      <c r="B6" s="51" t="s">
        <v>46</v>
      </c>
      <c r="C6" s="51">
        <v>0</v>
      </c>
      <c r="D6" s="51">
        <v>0</v>
      </c>
      <c r="E6" s="51">
        <v>0.24779999999999999</v>
      </c>
      <c r="F6" s="51">
        <v>0</v>
      </c>
      <c r="G6" s="51">
        <v>0</v>
      </c>
      <c r="H6" s="51">
        <v>0</v>
      </c>
      <c r="I6" s="51">
        <v>0</v>
      </c>
      <c r="J6" s="51">
        <v>0.75219999999999998</v>
      </c>
      <c r="K6" s="51">
        <v>0</v>
      </c>
      <c r="L6" s="51">
        <v>0</v>
      </c>
      <c r="M6" s="51">
        <v>0</v>
      </c>
    </row>
    <row r="7" spans="1:13" x14ac:dyDescent="0.25">
      <c r="A7" s="51" t="s">
        <v>86</v>
      </c>
      <c r="B7" s="51" t="s">
        <v>46</v>
      </c>
      <c r="C7" s="51">
        <v>0</v>
      </c>
      <c r="D7" s="51">
        <v>0</v>
      </c>
      <c r="E7" s="51">
        <v>0.29420000000000002</v>
      </c>
      <c r="F7" s="51">
        <v>0.70579999999999998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</row>
    <row r="8" spans="1:13" x14ac:dyDescent="0.25">
      <c r="A8" s="51" t="s">
        <v>117</v>
      </c>
      <c r="B8" s="51" t="s">
        <v>46</v>
      </c>
      <c r="C8" s="51">
        <v>0</v>
      </c>
      <c r="D8" s="51">
        <v>0</v>
      </c>
      <c r="E8" s="51">
        <v>0</v>
      </c>
      <c r="F8" s="51">
        <v>0.91379999999999995</v>
      </c>
      <c r="G8" s="51">
        <v>0</v>
      </c>
      <c r="H8" s="51">
        <v>0</v>
      </c>
      <c r="I8" s="51">
        <v>0</v>
      </c>
      <c r="J8" s="51">
        <v>8.6199999999999999E-2</v>
      </c>
      <c r="K8" s="51">
        <v>0</v>
      </c>
      <c r="L8" s="51">
        <v>0</v>
      </c>
      <c r="M8" s="51">
        <v>0</v>
      </c>
    </row>
    <row r="9" spans="1:13" x14ac:dyDescent="0.25">
      <c r="A9" s="51" t="s">
        <v>118</v>
      </c>
      <c r="B9" s="51" t="s">
        <v>46</v>
      </c>
      <c r="C9" s="51">
        <v>0</v>
      </c>
      <c r="D9" s="51">
        <v>0</v>
      </c>
      <c r="E9" s="51">
        <v>1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</row>
    <row r="10" spans="1:13" x14ac:dyDescent="0.25">
      <c r="A10" s="51" t="s">
        <v>119</v>
      </c>
      <c r="B10" s="51" t="s">
        <v>46</v>
      </c>
      <c r="C10" s="51">
        <v>0</v>
      </c>
      <c r="D10" s="51">
        <v>0</v>
      </c>
      <c r="E10" s="51">
        <v>0.3009</v>
      </c>
      <c r="F10" s="51">
        <v>0</v>
      </c>
      <c r="G10" s="51">
        <v>0</v>
      </c>
      <c r="H10" s="51">
        <v>0</v>
      </c>
      <c r="I10" s="51">
        <v>0</v>
      </c>
      <c r="J10" s="51">
        <v>0.69910000000000005</v>
      </c>
      <c r="K10" s="51">
        <v>0</v>
      </c>
      <c r="L10" s="51">
        <v>0</v>
      </c>
      <c r="M10" s="51">
        <v>0</v>
      </c>
    </row>
    <row r="11" spans="1:13" x14ac:dyDescent="0.25">
      <c r="A11" s="51" t="s">
        <v>120</v>
      </c>
      <c r="B11" s="51" t="s">
        <v>46</v>
      </c>
      <c r="C11" s="51">
        <v>0</v>
      </c>
      <c r="D11" s="51">
        <v>0</v>
      </c>
      <c r="E11" s="51">
        <v>0.32990000000000003</v>
      </c>
      <c r="F11" s="51">
        <v>0</v>
      </c>
      <c r="G11" s="51">
        <v>0</v>
      </c>
      <c r="H11" s="51">
        <v>0</v>
      </c>
      <c r="I11" s="51">
        <v>0</v>
      </c>
      <c r="J11" s="51">
        <v>0.67010000000000003</v>
      </c>
      <c r="K11" s="51">
        <v>0</v>
      </c>
      <c r="L11" s="51">
        <v>0</v>
      </c>
      <c r="M11" s="51">
        <v>0</v>
      </c>
    </row>
    <row r="12" spans="1:13" x14ac:dyDescent="0.25">
      <c r="A12" s="51" t="s">
        <v>79</v>
      </c>
      <c r="B12" s="51" t="s">
        <v>46</v>
      </c>
      <c r="C12" s="51">
        <v>0</v>
      </c>
      <c r="D12" s="51">
        <v>0</v>
      </c>
      <c r="E12" s="51">
        <v>0.56989999999999996</v>
      </c>
      <c r="F12" s="51">
        <v>0.43009999999999998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</row>
    <row r="13" spans="1:13" x14ac:dyDescent="0.25">
      <c r="A13" s="51" t="s">
        <v>121</v>
      </c>
      <c r="B13" s="51" t="s">
        <v>46</v>
      </c>
      <c r="C13" s="51">
        <v>0</v>
      </c>
      <c r="D13" s="51">
        <v>0</v>
      </c>
      <c r="E13" s="51">
        <v>0.42480000000000001</v>
      </c>
      <c r="F13" s="51">
        <v>0</v>
      </c>
      <c r="G13" s="51">
        <v>0</v>
      </c>
      <c r="H13" s="51">
        <v>0</v>
      </c>
      <c r="I13" s="51">
        <v>0</v>
      </c>
      <c r="J13" s="51">
        <v>0.57520000000000004</v>
      </c>
      <c r="K13" s="51">
        <v>0</v>
      </c>
      <c r="L13" s="51">
        <v>0</v>
      </c>
      <c r="M13" s="51">
        <v>0</v>
      </c>
    </row>
    <row r="14" spans="1:13" x14ac:dyDescent="0.25">
      <c r="A14" s="51" t="s">
        <v>122</v>
      </c>
      <c r="B14" s="51" t="s">
        <v>46</v>
      </c>
      <c r="C14" s="51">
        <v>0</v>
      </c>
      <c r="D14" s="51">
        <v>0</v>
      </c>
      <c r="E14" s="51">
        <v>0.20599999999999999</v>
      </c>
      <c r="F14" s="51">
        <v>0</v>
      </c>
      <c r="G14" s="51">
        <v>0</v>
      </c>
      <c r="H14" s="51">
        <v>0</v>
      </c>
      <c r="I14" s="51">
        <v>0</v>
      </c>
      <c r="J14" s="51">
        <v>0.79400000000000004</v>
      </c>
      <c r="K14" s="51">
        <v>0</v>
      </c>
      <c r="L14" s="51">
        <v>0</v>
      </c>
      <c r="M14" s="51">
        <v>0</v>
      </c>
    </row>
    <row r="15" spans="1:13" x14ac:dyDescent="0.25">
      <c r="A15" s="51" t="s">
        <v>123</v>
      </c>
      <c r="B15" s="51" t="s">
        <v>46</v>
      </c>
      <c r="C15" s="51">
        <v>0</v>
      </c>
      <c r="D15" s="51">
        <v>0</v>
      </c>
      <c r="E15" s="51">
        <v>0.21290000000000001</v>
      </c>
      <c r="F15" s="51">
        <v>0</v>
      </c>
      <c r="G15" s="51">
        <v>0</v>
      </c>
      <c r="H15" s="51">
        <v>0</v>
      </c>
      <c r="I15" s="51">
        <v>0</v>
      </c>
      <c r="J15" s="51">
        <v>0.78710000000000002</v>
      </c>
      <c r="K15" s="51">
        <v>0</v>
      </c>
      <c r="L15" s="51">
        <v>0</v>
      </c>
      <c r="M15" s="51">
        <v>0</v>
      </c>
    </row>
    <row r="16" spans="1:13" x14ac:dyDescent="0.25">
      <c r="A16" s="51" t="s">
        <v>124</v>
      </c>
      <c r="B16" s="51" t="s">
        <v>46</v>
      </c>
      <c r="C16" s="51">
        <v>0</v>
      </c>
      <c r="D16" s="51">
        <v>0</v>
      </c>
      <c r="E16" s="51">
        <v>0.34379999999999999</v>
      </c>
      <c r="F16" s="51">
        <v>0</v>
      </c>
      <c r="G16" s="51">
        <v>0</v>
      </c>
      <c r="H16" s="51">
        <v>0</v>
      </c>
      <c r="I16" s="51">
        <v>0</v>
      </c>
      <c r="J16" s="51">
        <v>0.65620000000000001</v>
      </c>
      <c r="K16" s="51">
        <v>0</v>
      </c>
      <c r="L16" s="51">
        <v>0</v>
      </c>
      <c r="M16" s="51">
        <v>0</v>
      </c>
    </row>
    <row r="17" spans="1:13" x14ac:dyDescent="0.25">
      <c r="A17" s="51" t="s">
        <v>91</v>
      </c>
      <c r="B17" s="51" t="s">
        <v>46</v>
      </c>
      <c r="C17" s="51">
        <v>0.17499999999999999</v>
      </c>
      <c r="D17" s="51">
        <v>0</v>
      </c>
      <c r="E17" s="51">
        <v>0.47429999999999994</v>
      </c>
      <c r="F17" s="51">
        <v>0</v>
      </c>
      <c r="G17" s="51">
        <v>0</v>
      </c>
      <c r="H17" s="51">
        <v>0</v>
      </c>
      <c r="I17" s="51">
        <v>0</v>
      </c>
      <c r="J17" s="51">
        <v>0.3508</v>
      </c>
      <c r="K17" s="51">
        <v>0</v>
      </c>
      <c r="L17" s="51">
        <v>0</v>
      </c>
      <c r="M17" s="51">
        <v>0</v>
      </c>
    </row>
    <row r="18" spans="1:13" x14ac:dyDescent="0.25">
      <c r="A18" s="51" t="s">
        <v>125</v>
      </c>
      <c r="B18" s="51" t="s">
        <v>46</v>
      </c>
      <c r="C18" s="51">
        <v>0</v>
      </c>
      <c r="D18" s="51">
        <v>0</v>
      </c>
      <c r="E18" s="51">
        <v>0.58799999999999997</v>
      </c>
      <c r="F18" s="51">
        <v>0.41199999999999998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</row>
    <row r="19" spans="1:13" x14ac:dyDescent="0.25">
      <c r="A19" s="51" t="s">
        <v>126</v>
      </c>
      <c r="B19" s="51" t="s">
        <v>46</v>
      </c>
      <c r="C19" s="51">
        <v>0</v>
      </c>
      <c r="D19" s="51">
        <v>0</v>
      </c>
      <c r="E19" s="51">
        <v>0</v>
      </c>
      <c r="F19" s="51">
        <v>1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</row>
    <row r="20" spans="1:13" x14ac:dyDescent="0.25">
      <c r="A20" s="51" t="s">
        <v>127</v>
      </c>
      <c r="B20" s="51" t="s">
        <v>46</v>
      </c>
      <c r="C20" s="51">
        <v>0.28970000000000001</v>
      </c>
      <c r="D20" s="51">
        <v>0</v>
      </c>
      <c r="E20" s="51">
        <v>0.71029999999999993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</row>
    <row r="21" spans="1:13" x14ac:dyDescent="0.25">
      <c r="A21" s="51" t="s">
        <v>128</v>
      </c>
      <c r="B21" s="51" t="s">
        <v>46</v>
      </c>
      <c r="C21" s="51">
        <v>0</v>
      </c>
      <c r="D21" s="51">
        <v>0</v>
      </c>
      <c r="E21" s="51">
        <v>0.51529999999999998</v>
      </c>
      <c r="F21" s="51">
        <v>0</v>
      </c>
      <c r="G21" s="51">
        <v>0</v>
      </c>
      <c r="H21" s="51">
        <v>0</v>
      </c>
      <c r="I21" s="51">
        <v>0</v>
      </c>
      <c r="J21" s="51">
        <v>0.35470000000000002</v>
      </c>
      <c r="K21" s="51">
        <v>0.12989999999999999</v>
      </c>
      <c r="L21" s="51">
        <v>0</v>
      </c>
      <c r="M21" s="51">
        <v>0</v>
      </c>
    </row>
    <row r="22" spans="1:13" x14ac:dyDescent="0.25">
      <c r="A22" s="51" t="s">
        <v>76</v>
      </c>
      <c r="B22" s="51" t="s">
        <v>46</v>
      </c>
      <c r="C22" s="51">
        <v>0</v>
      </c>
      <c r="D22" s="51">
        <v>0</v>
      </c>
      <c r="E22" s="51">
        <v>0.42399999999999999</v>
      </c>
      <c r="F22" s="51">
        <v>0.24809999999999999</v>
      </c>
      <c r="G22" s="51">
        <v>0</v>
      </c>
      <c r="H22" s="51">
        <v>0</v>
      </c>
      <c r="I22" s="51">
        <v>0</v>
      </c>
      <c r="J22" s="51">
        <v>0.32790000000000002</v>
      </c>
      <c r="K22" s="51">
        <v>0</v>
      </c>
      <c r="L22" s="51">
        <v>0</v>
      </c>
      <c r="M22" s="51">
        <v>0</v>
      </c>
    </row>
    <row r="23" spans="1:13" x14ac:dyDescent="0.25">
      <c r="A23" s="51" t="s">
        <v>82</v>
      </c>
      <c r="B23" s="51" t="s">
        <v>46</v>
      </c>
      <c r="C23" s="51">
        <v>8.2299999999999998E-2</v>
      </c>
      <c r="D23" s="51">
        <v>0</v>
      </c>
      <c r="E23" s="51">
        <v>0.73469999999999991</v>
      </c>
      <c r="F23" s="51">
        <v>4.24E-2</v>
      </c>
      <c r="G23" s="51">
        <v>0</v>
      </c>
      <c r="H23" s="51">
        <v>0</v>
      </c>
      <c r="I23" s="51">
        <v>0</v>
      </c>
      <c r="J23" s="51">
        <v>0.1406</v>
      </c>
      <c r="K23" s="51">
        <v>0</v>
      </c>
      <c r="L23" s="51">
        <v>0</v>
      </c>
      <c r="M23" s="51">
        <v>0</v>
      </c>
    </row>
    <row r="24" spans="1:13" x14ac:dyDescent="0.25">
      <c r="A24" s="51" t="s">
        <v>129</v>
      </c>
      <c r="B24" s="51" t="s">
        <v>46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1</v>
      </c>
      <c r="K24" s="51">
        <v>0</v>
      </c>
      <c r="L24" s="51">
        <v>0</v>
      </c>
      <c r="M24" s="51">
        <v>0</v>
      </c>
    </row>
    <row r="25" spans="1:13" x14ac:dyDescent="0.25">
      <c r="A25" s="51" t="s">
        <v>130</v>
      </c>
      <c r="B25" s="51" t="s">
        <v>46</v>
      </c>
      <c r="C25" s="51">
        <v>6.7199999999999996E-2</v>
      </c>
      <c r="D25" s="51">
        <v>0</v>
      </c>
      <c r="E25" s="51">
        <v>0.72060000000000002</v>
      </c>
      <c r="F25" s="51">
        <v>0.2122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</row>
    <row r="26" spans="1:13" x14ac:dyDescent="0.25">
      <c r="A26" s="51" t="s">
        <v>131</v>
      </c>
      <c r="B26" s="51" t="s">
        <v>46</v>
      </c>
      <c r="C26" s="51">
        <v>0</v>
      </c>
      <c r="D26" s="51">
        <v>0</v>
      </c>
      <c r="E26" s="51">
        <v>0</v>
      </c>
      <c r="F26" s="51">
        <v>0.95369999999999999</v>
      </c>
      <c r="G26" s="51">
        <v>0</v>
      </c>
      <c r="H26" s="51">
        <v>0</v>
      </c>
      <c r="I26" s="51">
        <v>0</v>
      </c>
      <c r="J26" s="51">
        <v>4.6300000000000001E-2</v>
      </c>
      <c r="K26" s="51">
        <v>0</v>
      </c>
      <c r="L26" s="51">
        <v>0</v>
      </c>
      <c r="M26" s="51">
        <v>0</v>
      </c>
    </row>
    <row r="27" spans="1:13" x14ac:dyDescent="0.25">
      <c r="A27" s="51" t="s">
        <v>132</v>
      </c>
      <c r="B27" s="51" t="s">
        <v>46</v>
      </c>
      <c r="C27" s="51">
        <v>0</v>
      </c>
      <c r="D27" s="51">
        <v>0</v>
      </c>
      <c r="E27" s="51">
        <v>1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</row>
    <row r="28" spans="1:13" x14ac:dyDescent="0.25">
      <c r="A28" s="48" t="s">
        <v>135</v>
      </c>
      <c r="B28" s="51" t="s">
        <v>46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1</v>
      </c>
      <c r="I28" s="48">
        <v>0</v>
      </c>
      <c r="J28" s="48">
        <v>0</v>
      </c>
      <c r="K28" s="48">
        <v>0</v>
      </c>
      <c r="L28" s="48">
        <v>0</v>
      </c>
      <c r="M28" s="51">
        <v>0</v>
      </c>
    </row>
    <row r="29" spans="1:13" x14ac:dyDescent="0.25">
      <c r="A29" s="48" t="s">
        <v>136</v>
      </c>
      <c r="B29" s="51" t="s">
        <v>46</v>
      </c>
      <c r="C29" s="48">
        <v>0</v>
      </c>
      <c r="D29" s="48">
        <v>0</v>
      </c>
      <c r="E29" s="48">
        <v>0</v>
      </c>
      <c r="F29" s="48">
        <v>0</v>
      </c>
      <c r="G29" s="48">
        <v>1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51">
        <v>0</v>
      </c>
    </row>
    <row r="30" spans="1:13" x14ac:dyDescent="0.25">
      <c r="A30" s="48" t="s">
        <v>137</v>
      </c>
      <c r="B30" s="51" t="s">
        <v>46</v>
      </c>
      <c r="C30" s="48">
        <v>0</v>
      </c>
      <c r="D30" s="48">
        <v>0.44829999999999998</v>
      </c>
      <c r="E30" s="48">
        <v>0</v>
      </c>
      <c r="F30" s="48">
        <v>0</v>
      </c>
      <c r="G30" s="48">
        <v>0</v>
      </c>
      <c r="H30" s="48">
        <v>0.5181</v>
      </c>
      <c r="I30" s="48">
        <v>3.3599999999999998E-2</v>
      </c>
      <c r="J30" s="48">
        <v>0</v>
      </c>
      <c r="K30" s="48">
        <v>0</v>
      </c>
      <c r="L30" s="48">
        <v>0</v>
      </c>
      <c r="M30" s="51">
        <v>0</v>
      </c>
    </row>
    <row r="31" spans="1:13" x14ac:dyDescent="0.25">
      <c r="A31" s="48" t="s">
        <v>138</v>
      </c>
      <c r="B31" s="51" t="s">
        <v>46</v>
      </c>
      <c r="C31" s="48">
        <v>0</v>
      </c>
      <c r="D31" s="48">
        <v>0</v>
      </c>
      <c r="E31" s="48">
        <v>0</v>
      </c>
      <c r="F31" s="48">
        <v>0</v>
      </c>
      <c r="G31" s="48">
        <v>0.73640000000000005</v>
      </c>
      <c r="H31" s="48">
        <v>0</v>
      </c>
      <c r="I31" s="48">
        <v>0.2636</v>
      </c>
      <c r="J31" s="48">
        <v>0</v>
      </c>
      <c r="K31" s="48">
        <v>0</v>
      </c>
      <c r="L31" s="48">
        <v>0</v>
      </c>
      <c r="M31" s="51">
        <v>0</v>
      </c>
    </row>
    <row r="32" spans="1:13" x14ac:dyDescent="0.25">
      <c r="A32" s="48" t="s">
        <v>139</v>
      </c>
      <c r="B32" s="51" t="s">
        <v>46</v>
      </c>
      <c r="C32" s="48">
        <v>0</v>
      </c>
      <c r="D32" s="48">
        <v>0</v>
      </c>
      <c r="E32" s="48">
        <v>0.95189999999999997</v>
      </c>
      <c r="F32" s="48">
        <v>0</v>
      </c>
      <c r="G32" s="48">
        <v>0</v>
      </c>
      <c r="H32" s="48">
        <v>0</v>
      </c>
      <c r="I32" s="48">
        <v>4.8099999999999997E-2</v>
      </c>
      <c r="J32" s="48">
        <v>0</v>
      </c>
      <c r="K32" s="48">
        <v>0</v>
      </c>
      <c r="L32" s="48">
        <v>0</v>
      </c>
      <c r="M32" s="51">
        <v>0</v>
      </c>
    </row>
    <row r="33" spans="1:13" x14ac:dyDescent="0.25">
      <c r="A33" s="48" t="s">
        <v>140</v>
      </c>
      <c r="B33" s="51" t="s">
        <v>46</v>
      </c>
      <c r="C33" s="48">
        <v>2.6800000000000001E-2</v>
      </c>
      <c r="D33" s="48">
        <v>0</v>
      </c>
      <c r="E33" s="48">
        <v>0.1338</v>
      </c>
      <c r="F33" s="48">
        <v>0.80859999999999999</v>
      </c>
      <c r="G33" s="48">
        <v>0</v>
      </c>
      <c r="H33" s="48">
        <v>0</v>
      </c>
      <c r="I33" s="48">
        <v>0</v>
      </c>
      <c r="J33" s="48">
        <v>0</v>
      </c>
      <c r="K33" s="48">
        <v>3.0800000000000001E-2</v>
      </c>
      <c r="L33" s="48">
        <v>0</v>
      </c>
      <c r="M33" s="51">
        <v>0</v>
      </c>
    </row>
    <row r="34" spans="1:13" x14ac:dyDescent="0.25">
      <c r="A34" s="48" t="s">
        <v>141</v>
      </c>
      <c r="B34" s="51" t="s">
        <v>46</v>
      </c>
      <c r="C34" s="48">
        <v>0</v>
      </c>
      <c r="D34" s="48">
        <v>0</v>
      </c>
      <c r="E34" s="48">
        <v>0</v>
      </c>
      <c r="F34" s="48">
        <v>1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51">
        <v>0</v>
      </c>
    </row>
    <row r="35" spans="1:13" x14ac:dyDescent="0.25">
      <c r="A35" s="48" t="s">
        <v>85</v>
      </c>
      <c r="B35" s="51" t="s">
        <v>46</v>
      </c>
      <c r="C35" s="48">
        <v>4.1700000000000001E-2</v>
      </c>
      <c r="D35" s="48">
        <v>0</v>
      </c>
      <c r="E35" s="48">
        <v>0.95830000000000004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51">
        <v>0</v>
      </c>
    </row>
    <row r="36" spans="1:13" x14ac:dyDescent="0.25">
      <c r="A36" s="52" t="s">
        <v>77</v>
      </c>
      <c r="B36" s="51" t="s">
        <v>46</v>
      </c>
      <c r="C36" s="52">
        <v>7.3000000000000001E-3</v>
      </c>
      <c r="D36" s="52">
        <v>0</v>
      </c>
      <c r="E36" s="52">
        <v>0.21590000000000001</v>
      </c>
      <c r="F36" s="52">
        <v>0.18360000000000001</v>
      </c>
      <c r="G36" s="52">
        <v>0</v>
      </c>
      <c r="H36" s="52">
        <v>0</v>
      </c>
      <c r="I36" s="52">
        <v>0</v>
      </c>
      <c r="J36" s="52">
        <v>0.59319999999999995</v>
      </c>
      <c r="K36" s="52">
        <v>0</v>
      </c>
      <c r="L36" s="52">
        <v>0</v>
      </c>
      <c r="M36" s="51">
        <v>0</v>
      </c>
    </row>
    <row r="37" spans="1:13" x14ac:dyDescent="0.25">
      <c r="A37" s="52" t="s">
        <v>83</v>
      </c>
      <c r="B37" s="51" t="s">
        <v>46</v>
      </c>
      <c r="C37" s="52">
        <v>0</v>
      </c>
      <c r="D37" s="52">
        <v>0</v>
      </c>
      <c r="E37" s="52">
        <v>0</v>
      </c>
      <c r="F37" s="52">
        <v>1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1">
        <v>0</v>
      </c>
    </row>
    <row r="38" spans="1:13" x14ac:dyDescent="0.25">
      <c r="A38" s="52" t="s">
        <v>142</v>
      </c>
      <c r="B38" s="51" t="s">
        <v>46</v>
      </c>
      <c r="C38" s="52">
        <v>0</v>
      </c>
      <c r="D38" s="52">
        <v>0</v>
      </c>
      <c r="E38" s="52">
        <v>1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1">
        <v>0</v>
      </c>
    </row>
    <row r="39" spans="1:13" x14ac:dyDescent="0.25">
      <c r="A39" s="52" t="s">
        <v>143</v>
      </c>
      <c r="B39" s="51" t="s">
        <v>46</v>
      </c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1</v>
      </c>
      <c r="K39" s="52">
        <v>0</v>
      </c>
      <c r="L39" s="52">
        <v>0</v>
      </c>
      <c r="M39" s="51">
        <v>0</v>
      </c>
    </row>
    <row r="40" spans="1:13" x14ac:dyDescent="0.25">
      <c r="A40" s="52" t="s">
        <v>81</v>
      </c>
      <c r="B40" s="51" t="s">
        <v>46</v>
      </c>
      <c r="C40" s="52">
        <v>0</v>
      </c>
      <c r="D40" s="52">
        <v>0</v>
      </c>
      <c r="E40" s="52">
        <v>1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  <c r="M40" s="51">
        <v>0</v>
      </c>
    </row>
    <row r="41" spans="1:13" x14ac:dyDescent="0.25">
      <c r="A41" s="52" t="s">
        <v>144</v>
      </c>
      <c r="B41" s="51" t="s">
        <v>46</v>
      </c>
      <c r="C41" s="52">
        <v>8.3299999999999999E-2</v>
      </c>
      <c r="D41" s="52">
        <v>0</v>
      </c>
      <c r="E41" s="52">
        <v>2.86E-2</v>
      </c>
      <c r="F41" s="52">
        <v>0.88800000000000001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1">
        <v>0</v>
      </c>
    </row>
    <row r="42" spans="1:13" x14ac:dyDescent="0.25">
      <c r="A42" s="48" t="s">
        <v>90</v>
      </c>
      <c r="B42" s="51" t="s">
        <v>46</v>
      </c>
      <c r="C42" s="48">
        <v>0</v>
      </c>
      <c r="D42" s="48">
        <v>0</v>
      </c>
      <c r="E42" s="48">
        <v>0.25379999999999997</v>
      </c>
      <c r="F42" s="48">
        <v>0</v>
      </c>
      <c r="G42" s="48">
        <v>0.54720000000000002</v>
      </c>
      <c r="H42" s="48">
        <v>0</v>
      </c>
      <c r="I42" s="48">
        <v>0.19900000000000001</v>
      </c>
      <c r="J42" s="48">
        <v>0</v>
      </c>
      <c r="K42" s="48">
        <v>0</v>
      </c>
      <c r="L42" s="48">
        <v>0</v>
      </c>
      <c r="M42" s="51">
        <v>0</v>
      </c>
    </row>
    <row r="43" spans="1:13" x14ac:dyDescent="0.25">
      <c r="A43" s="48" t="s">
        <v>84</v>
      </c>
      <c r="B43" s="51" t="s">
        <v>46</v>
      </c>
      <c r="C43" s="48">
        <v>0</v>
      </c>
      <c r="D43" s="48">
        <v>0</v>
      </c>
      <c r="E43" s="48">
        <v>0.2215</v>
      </c>
      <c r="F43" s="48">
        <v>0</v>
      </c>
      <c r="G43" s="48">
        <v>0.14199999999999999</v>
      </c>
      <c r="H43" s="48">
        <v>0</v>
      </c>
      <c r="I43" s="48">
        <v>0.63660000000000005</v>
      </c>
      <c r="J43" s="48">
        <v>0</v>
      </c>
      <c r="K43" s="48">
        <v>0</v>
      </c>
      <c r="L43" s="48">
        <v>0</v>
      </c>
      <c r="M43" s="51">
        <v>0</v>
      </c>
    </row>
    <row r="44" spans="1:13" x14ac:dyDescent="0.25">
      <c r="A44" s="48" t="s">
        <v>88</v>
      </c>
      <c r="B44" s="51" t="s">
        <v>46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8">
        <v>0</v>
      </c>
      <c r="J44" s="48">
        <v>1</v>
      </c>
      <c r="K44" s="48">
        <v>0</v>
      </c>
      <c r="L44" s="48">
        <v>0</v>
      </c>
      <c r="M44" s="51">
        <v>0</v>
      </c>
    </row>
    <row r="45" spans="1:13" x14ac:dyDescent="0.25">
      <c r="A45" s="48" t="s">
        <v>87</v>
      </c>
      <c r="B45" s="51" t="s">
        <v>46</v>
      </c>
      <c r="C45" s="48">
        <v>0</v>
      </c>
      <c r="D45" s="48">
        <v>0</v>
      </c>
      <c r="E45" s="48">
        <v>1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51">
        <v>0</v>
      </c>
    </row>
    <row r="46" spans="1:13" x14ac:dyDescent="0.25">
      <c r="A46" s="48" t="s">
        <v>89</v>
      </c>
      <c r="B46" s="51" t="s">
        <v>46</v>
      </c>
      <c r="C46" s="48">
        <v>9.5299999999999996E-2</v>
      </c>
      <c r="D46" s="48">
        <v>0</v>
      </c>
      <c r="E46" s="48">
        <v>0.90469999999999995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51">
        <v>0</v>
      </c>
    </row>
    <row r="47" spans="1:13" ht="13.15" customHeight="1" x14ac:dyDescent="0.25">
      <c r="A47" s="48" t="s">
        <v>133</v>
      </c>
      <c r="B47" s="51" t="s">
        <v>46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51">
        <v>0</v>
      </c>
    </row>
    <row r="48" spans="1:13" x14ac:dyDescent="0.25">
      <c r="A48" s="53" t="s">
        <v>146</v>
      </c>
      <c r="B48" s="51" t="s">
        <v>46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1</v>
      </c>
      <c r="M48" s="51">
        <v>0</v>
      </c>
    </row>
    <row r="49" spans="1:13" x14ac:dyDescent="0.25">
      <c r="A49" s="53" t="s">
        <v>147</v>
      </c>
      <c r="B49" s="51" t="s">
        <v>46</v>
      </c>
      <c r="C49" s="53">
        <v>0</v>
      </c>
      <c r="D49" s="53">
        <v>0</v>
      </c>
      <c r="E49" s="53">
        <v>0</v>
      </c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53">
        <v>1</v>
      </c>
      <c r="M49" s="51">
        <v>0</v>
      </c>
    </row>
    <row r="50" spans="1:13" x14ac:dyDescent="0.25">
      <c r="A50" s="53" t="s">
        <v>148</v>
      </c>
      <c r="B50" s="51" t="s">
        <v>46</v>
      </c>
      <c r="C50" s="53">
        <v>0</v>
      </c>
      <c r="D50" s="53">
        <v>0</v>
      </c>
      <c r="E50" s="53">
        <v>0</v>
      </c>
      <c r="F50" s="53">
        <v>0</v>
      </c>
      <c r="G50" s="53">
        <v>0</v>
      </c>
      <c r="H50" s="53">
        <v>0</v>
      </c>
      <c r="I50" s="53">
        <v>0</v>
      </c>
      <c r="J50" s="53">
        <v>0</v>
      </c>
      <c r="K50" s="53">
        <v>0</v>
      </c>
      <c r="L50" s="53">
        <v>1</v>
      </c>
      <c r="M50" s="51">
        <v>0</v>
      </c>
    </row>
    <row r="51" spans="1:13" x14ac:dyDescent="0.25">
      <c r="A51" s="53" t="s">
        <v>78</v>
      </c>
      <c r="B51" s="51" t="s">
        <v>46</v>
      </c>
      <c r="C51" s="53">
        <v>0</v>
      </c>
      <c r="D51" s="53">
        <v>0</v>
      </c>
      <c r="E51" s="53">
        <v>0</v>
      </c>
      <c r="F51" s="53">
        <v>0</v>
      </c>
      <c r="G51" s="53">
        <v>0</v>
      </c>
      <c r="H51" s="53">
        <v>0</v>
      </c>
      <c r="I51" s="53">
        <v>0</v>
      </c>
      <c r="J51" s="53">
        <v>0</v>
      </c>
      <c r="K51" s="53">
        <v>0</v>
      </c>
      <c r="L51" s="53">
        <v>1</v>
      </c>
      <c r="M51" s="51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70" zoomScaleNormal="70" workbookViewId="0">
      <selection activeCell="A2" sqref="A2"/>
    </sheetView>
  </sheetViews>
  <sheetFormatPr defaultRowHeight="15" x14ac:dyDescent="0.25"/>
  <cols>
    <col min="1" max="1" width="23.85546875" customWidth="1"/>
    <col min="2" max="21" width="9.7109375" customWidth="1"/>
    <col min="22" max="22" width="10.28515625" customWidth="1"/>
  </cols>
  <sheetData>
    <row r="1" spans="1:22" x14ac:dyDescent="0.25">
      <c r="A1" s="18" t="s">
        <v>92</v>
      </c>
      <c r="B1" s="18" t="s">
        <v>93</v>
      </c>
      <c r="C1" s="18" t="s">
        <v>94</v>
      </c>
      <c r="D1" s="18" t="s">
        <v>95</v>
      </c>
      <c r="E1" s="18" t="s">
        <v>96</v>
      </c>
      <c r="F1" s="18" t="s">
        <v>97</v>
      </c>
      <c r="G1" s="18" t="s">
        <v>98</v>
      </c>
      <c r="H1" s="18" t="s">
        <v>99</v>
      </c>
      <c r="I1" s="18" t="s">
        <v>100</v>
      </c>
      <c r="J1" s="18" t="s">
        <v>101</v>
      </c>
      <c r="K1" s="18" t="s">
        <v>102</v>
      </c>
      <c r="L1" s="18" t="s">
        <v>103</v>
      </c>
      <c r="M1" s="18" t="s">
        <v>104</v>
      </c>
      <c r="N1" s="18" t="s">
        <v>105</v>
      </c>
      <c r="O1" s="18" t="s">
        <v>106</v>
      </c>
      <c r="P1" s="18" t="s">
        <v>107</v>
      </c>
      <c r="Q1" s="18" t="s">
        <v>108</v>
      </c>
      <c r="R1" s="18" t="s">
        <v>109</v>
      </c>
      <c r="S1" s="18" t="s">
        <v>110</v>
      </c>
      <c r="T1" s="18" t="s">
        <v>111</v>
      </c>
      <c r="U1" s="18" t="s">
        <v>112</v>
      </c>
      <c r="V1" s="18" t="s">
        <v>14</v>
      </c>
    </row>
    <row r="2" spans="1:22" x14ac:dyDescent="0.25">
      <c r="A2" s="18" t="s">
        <v>113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8" t="s">
        <v>114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8" t="s">
        <v>115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8" t="s">
        <v>116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8" t="s">
        <v>80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8" t="s">
        <v>86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s="18" t="s">
        <v>117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s="18" t="s">
        <v>118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s="18" t="s">
        <v>119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18" t="s">
        <v>120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s="18" t="s">
        <v>79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s="18" t="s">
        <v>121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18" t="s">
        <v>122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18" t="s">
        <v>123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18" t="s">
        <v>124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18" t="s">
        <v>91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18" t="s">
        <v>125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18" t="s">
        <v>126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18" t="s">
        <v>127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18" t="s">
        <v>128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18" t="s">
        <v>76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18" t="s">
        <v>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18" t="s">
        <v>129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18" t="s">
        <v>130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18" t="s">
        <v>131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8" t="s">
        <v>132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19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s="19" t="s">
        <v>147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19" t="s">
        <v>148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19" t="s">
        <v>78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s="18" t="s">
        <v>90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18" t="s">
        <v>84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18" t="s">
        <v>88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18" t="s">
        <v>87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18" t="s">
        <v>89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s="18" t="s">
        <v>133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s="18" t="s">
        <v>134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A39" s="18" t="s">
        <v>135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s="18" t="s">
        <v>136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18" t="s">
        <v>137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18" t="s">
        <v>138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18" t="s">
        <v>139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s="18" t="s">
        <v>140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s="18" t="s">
        <v>141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s="18" t="s">
        <v>85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18" t="s">
        <v>77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s="18" t="s">
        <v>83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5">
      <c r="A49" s="18" t="s">
        <v>142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5">
      <c r="A50" s="18" t="s">
        <v>143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s="18" t="s">
        <v>81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s="18" t="s">
        <v>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s="25" t="s">
        <v>74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s="25" t="s">
        <v>75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s="25" t="s">
        <v>145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5" x14ac:dyDescent="0.25"/>
  <cols>
    <col min="1" max="1" width="24.7109375" customWidth="1"/>
    <col min="2" max="13" width="9.7109375" customWidth="1"/>
  </cols>
  <sheetData>
    <row r="1" spans="1:13" x14ac:dyDescent="0.25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ht="18.75" customHeight="1" x14ac:dyDescent="0.25">
      <c r="A2" s="15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 customHeight="1" x14ac:dyDescent="0.25">
      <c r="A3" s="15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25">
      <c r="A4" s="1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25">
      <c r="A5" s="15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25">
      <c r="A6" s="15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25">
      <c r="A7" s="15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25">
      <c r="A8" s="15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25">
      <c r="A9" s="15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25">
      <c r="A10" s="1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25">
      <c r="A11" s="15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25">
      <c r="A12" s="15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27" customFormat="1" x14ac:dyDescent="0.25">
      <c r="A13" s="26"/>
    </row>
    <row r="14" spans="1:13" s="27" customFormat="1" x14ac:dyDescent="0.25">
      <c r="A14" s="26"/>
    </row>
    <row r="15" spans="1:13" s="27" customFormat="1" x14ac:dyDescent="0.25">
      <c r="A15" s="26"/>
    </row>
    <row r="16" spans="1:13" s="27" customFormat="1" x14ac:dyDescent="0.25">
      <c r="A16" s="26"/>
    </row>
    <row r="17" spans="1:3" s="27" customFormat="1" x14ac:dyDescent="0.25">
      <c r="A17" s="26"/>
    </row>
    <row r="18" spans="1:3" s="27" customFormat="1" x14ac:dyDescent="0.25">
      <c r="A18" s="26"/>
    </row>
    <row r="19" spans="1:3" s="27" customFormat="1" x14ac:dyDescent="0.25">
      <c r="A19" s="26"/>
    </row>
    <row r="20" spans="1:3" s="27" customFormat="1" x14ac:dyDescent="0.25">
      <c r="A20" s="26"/>
    </row>
    <row r="21" spans="1:3" s="27" customFormat="1" x14ac:dyDescent="0.25">
      <c r="A21" s="26"/>
    </row>
    <row r="22" spans="1:3" s="27" customFormat="1" x14ac:dyDescent="0.25">
      <c r="A22" s="26"/>
    </row>
    <row r="23" spans="1:3" s="27" customFormat="1" x14ac:dyDescent="0.25">
      <c r="A23" s="26"/>
    </row>
    <row r="24" spans="1:3" s="27" customFormat="1" x14ac:dyDescent="0.25">
      <c r="A24" s="26"/>
    </row>
    <row r="25" spans="1:3" s="27" customFormat="1" x14ac:dyDescent="0.25">
      <c r="A25" s="26"/>
    </row>
    <row r="26" spans="1:3" s="27" customFormat="1" x14ac:dyDescent="0.25">
      <c r="A26" s="26"/>
    </row>
    <row r="27" spans="1:3" s="27" customFormat="1" x14ac:dyDescent="0.25">
      <c r="A27" s="26"/>
    </row>
    <row r="28" spans="1:3" s="27" customFormat="1" x14ac:dyDescent="0.25">
      <c r="A28" s="28"/>
    </row>
    <row r="29" spans="1:3" s="27" customFormat="1" x14ac:dyDescent="0.25">
      <c r="A29" s="28"/>
      <c r="C29" s="28"/>
    </row>
    <row r="30" spans="1:3" s="27" customFormat="1" x14ac:dyDescent="0.25">
      <c r="A30" s="28"/>
    </row>
    <row r="31" spans="1:3" s="27" customFormat="1" x14ac:dyDescent="0.25">
      <c r="A31" s="28"/>
    </row>
    <row r="32" spans="1:3" s="27" customFormat="1" x14ac:dyDescent="0.25">
      <c r="A32" s="26"/>
    </row>
    <row r="33" spans="1:1" s="27" customFormat="1" x14ac:dyDescent="0.25">
      <c r="A33" s="26"/>
    </row>
    <row r="34" spans="1:1" s="27" customFormat="1" x14ac:dyDescent="0.25">
      <c r="A34" s="26"/>
    </row>
    <row r="35" spans="1:1" s="27" customFormat="1" x14ac:dyDescent="0.25">
      <c r="A35" s="26"/>
    </row>
    <row r="36" spans="1:1" s="27" customFormat="1" x14ac:dyDescent="0.25">
      <c r="A36" s="26"/>
    </row>
    <row r="37" spans="1:1" s="27" customFormat="1" x14ac:dyDescent="0.25">
      <c r="A37" s="26"/>
    </row>
    <row r="38" spans="1:1" s="27" customFormat="1" x14ac:dyDescent="0.25">
      <c r="A38" s="26"/>
    </row>
    <row r="39" spans="1:1" s="27" customFormat="1" x14ac:dyDescent="0.25">
      <c r="A39" s="26"/>
    </row>
    <row r="40" spans="1:1" s="27" customFormat="1" x14ac:dyDescent="0.25">
      <c r="A40" s="26"/>
    </row>
    <row r="41" spans="1:1" s="27" customFormat="1" x14ac:dyDescent="0.25">
      <c r="A41" s="26"/>
    </row>
    <row r="42" spans="1:1" s="27" customFormat="1" x14ac:dyDescent="0.25">
      <c r="A42" s="26"/>
    </row>
    <row r="43" spans="1:1" s="27" customFormat="1" x14ac:dyDescent="0.25">
      <c r="A43" s="26"/>
    </row>
    <row r="44" spans="1:1" s="27" customFormat="1" x14ac:dyDescent="0.25">
      <c r="A44" s="26"/>
    </row>
    <row r="45" spans="1:1" s="27" customFormat="1" x14ac:dyDescent="0.25">
      <c r="A45" s="26"/>
    </row>
    <row r="46" spans="1:1" s="27" customFormat="1" x14ac:dyDescent="0.25">
      <c r="A46" s="26"/>
    </row>
    <row r="47" spans="1:1" s="27" customFormat="1" x14ac:dyDescent="0.25">
      <c r="A47" s="26"/>
    </row>
    <row r="48" spans="1:1" s="27" customFormat="1" x14ac:dyDescent="0.25">
      <c r="A48" s="26"/>
    </row>
    <row r="49" spans="1:1" s="27" customFormat="1" x14ac:dyDescent="0.25">
      <c r="A49" s="26"/>
    </row>
    <row r="50" spans="1:1" s="27" customFormat="1" x14ac:dyDescent="0.25">
      <c r="A50" s="26"/>
    </row>
    <row r="51" spans="1:1" s="27" customFormat="1" x14ac:dyDescent="0.25">
      <c r="A51" s="26"/>
    </row>
    <row r="52" spans="1:1" s="27" customFormat="1" x14ac:dyDescent="0.25">
      <c r="A52" s="26"/>
    </row>
    <row r="53" spans="1:1" s="27" customFormat="1" x14ac:dyDescent="0.25">
      <c r="A53" s="29"/>
    </row>
    <row r="54" spans="1:1" s="27" customFormat="1" x14ac:dyDescent="0.25">
      <c r="A54" s="29"/>
    </row>
    <row r="55" spans="1:1" s="27" customFormat="1" x14ac:dyDescent="0.25">
      <c r="A55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5" x14ac:dyDescent="0.25"/>
  <cols>
    <col min="1" max="1" width="17.85546875" customWidth="1"/>
    <col min="2" max="13" width="9.7109375" customWidth="1"/>
  </cols>
  <sheetData>
    <row r="1" spans="1:13" x14ac:dyDescent="0.25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x14ac:dyDescent="0.25">
      <c r="A2" s="18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5">
      <c r="A3" s="18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8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8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8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8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18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18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18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18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18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3"/>
  <sheetViews>
    <sheetView tabSelected="1" workbookViewId="0">
      <pane ySplit="1" topLeftCell="A69" activePane="bottomLeft" state="frozen"/>
      <selection pane="bottomLeft" activeCell="E84" sqref="E84"/>
    </sheetView>
  </sheetViews>
  <sheetFormatPr defaultRowHeight="15" x14ac:dyDescent="0.25"/>
  <cols>
    <col min="1" max="4" width="13.5703125" style="1" customWidth="1"/>
    <col min="5" max="5" width="37.140625" style="1" customWidth="1"/>
    <col min="6" max="9" width="13.5703125" style="1" customWidth="1"/>
  </cols>
  <sheetData>
    <row r="1" spans="1:9" x14ac:dyDescent="0.25">
      <c r="A1" s="61" t="s">
        <v>11</v>
      </c>
      <c r="B1" s="61" t="s">
        <v>257</v>
      </c>
      <c r="C1" s="61" t="s">
        <v>258</v>
      </c>
      <c r="D1" s="61" t="s">
        <v>259</v>
      </c>
      <c r="E1" s="61" t="s">
        <v>13</v>
      </c>
      <c r="F1" s="61" t="s">
        <v>260</v>
      </c>
      <c r="G1" s="61" t="s">
        <v>261</v>
      </c>
      <c r="H1" s="61" t="s">
        <v>262</v>
      </c>
      <c r="I1" s="61" t="s">
        <v>149</v>
      </c>
    </row>
    <row r="2" spans="1:9" x14ac:dyDescent="0.25">
      <c r="A2" s="1">
        <v>5029</v>
      </c>
      <c r="B2" s="1">
        <v>2</v>
      </c>
      <c r="C2" s="1" t="s">
        <v>744</v>
      </c>
      <c r="D2" s="1" t="s">
        <v>263</v>
      </c>
      <c r="E2" s="1" t="s">
        <v>745</v>
      </c>
      <c r="F2" s="1">
        <v>115000</v>
      </c>
      <c r="G2" s="1">
        <v>128</v>
      </c>
      <c r="H2" s="1">
        <v>3</v>
      </c>
      <c r="I2" s="1">
        <v>8</v>
      </c>
    </row>
    <row r="3" spans="1:9" x14ac:dyDescent="0.25">
      <c r="A3" s="1">
        <v>5030</v>
      </c>
      <c r="B3" s="1">
        <v>3</v>
      </c>
      <c r="C3" s="1" t="s">
        <v>738</v>
      </c>
      <c r="D3" s="1" t="s">
        <v>263</v>
      </c>
      <c r="E3" s="1" t="s">
        <v>743</v>
      </c>
      <c r="F3" s="1">
        <v>1420526</v>
      </c>
      <c r="G3" s="1">
        <v>128</v>
      </c>
      <c r="H3" s="1">
        <v>3</v>
      </c>
      <c r="I3" s="1">
        <v>8</v>
      </c>
    </row>
    <row r="4" spans="1:9" x14ac:dyDescent="0.25">
      <c r="A4" s="1">
        <v>5031</v>
      </c>
      <c r="B4" s="1">
        <v>4</v>
      </c>
      <c r="C4" s="1" t="s">
        <v>738</v>
      </c>
      <c r="D4" s="1" t="s">
        <v>263</v>
      </c>
      <c r="E4" s="1" t="s">
        <v>742</v>
      </c>
      <c r="F4" s="1">
        <v>237188</v>
      </c>
      <c r="G4" s="1">
        <v>128</v>
      </c>
      <c r="H4" s="1">
        <v>3</v>
      </c>
      <c r="I4" s="1">
        <v>8</v>
      </c>
    </row>
    <row r="5" spans="1:9" x14ac:dyDescent="0.25">
      <c r="A5" s="1">
        <v>5032</v>
      </c>
      <c r="B5" s="1">
        <v>5</v>
      </c>
      <c r="C5" s="1" t="s">
        <v>738</v>
      </c>
      <c r="D5" s="1" t="s">
        <v>263</v>
      </c>
      <c r="E5" s="1" t="s">
        <v>741</v>
      </c>
      <c r="F5" s="1">
        <v>476581</v>
      </c>
      <c r="G5" s="1">
        <v>128</v>
      </c>
      <c r="H5" s="1">
        <v>3</v>
      </c>
      <c r="I5" s="1">
        <v>8</v>
      </c>
    </row>
    <row r="6" spans="1:9" x14ac:dyDescent="0.25">
      <c r="A6" s="1">
        <v>5033</v>
      </c>
      <c r="B6" s="1">
        <v>6</v>
      </c>
      <c r="C6" s="1" t="s">
        <v>738</v>
      </c>
      <c r="D6" s="1" t="s">
        <v>263</v>
      </c>
      <c r="E6" s="1" t="s">
        <v>740</v>
      </c>
      <c r="F6" s="1">
        <v>252000</v>
      </c>
      <c r="G6" s="1">
        <v>128</v>
      </c>
      <c r="H6" s="1">
        <v>3</v>
      </c>
      <c r="I6" s="1">
        <v>8</v>
      </c>
    </row>
    <row r="7" spans="1:9" x14ac:dyDescent="0.25">
      <c r="A7" s="1">
        <v>5034</v>
      </c>
      <c r="B7" s="1">
        <v>7</v>
      </c>
      <c r="C7" s="1" t="s">
        <v>738</v>
      </c>
      <c r="D7" s="1" t="s">
        <v>263</v>
      </c>
      <c r="E7" s="1" t="s">
        <v>598</v>
      </c>
      <c r="F7" s="1">
        <v>0</v>
      </c>
      <c r="G7" s="1">
        <v>128</v>
      </c>
      <c r="H7" s="1">
        <v>3</v>
      </c>
      <c r="I7" s="1">
        <v>8</v>
      </c>
    </row>
    <row r="8" spans="1:9" x14ac:dyDescent="0.25">
      <c r="A8" s="1">
        <v>5035</v>
      </c>
      <c r="B8" s="1">
        <v>8</v>
      </c>
      <c r="C8" s="1" t="s">
        <v>738</v>
      </c>
      <c r="D8" s="1" t="s">
        <v>263</v>
      </c>
      <c r="E8" s="1" t="s">
        <v>280</v>
      </c>
      <c r="F8" s="1">
        <v>47250</v>
      </c>
      <c r="G8" s="1">
        <v>128</v>
      </c>
      <c r="H8" s="1">
        <v>3</v>
      </c>
      <c r="I8" s="1">
        <v>8</v>
      </c>
    </row>
    <row r="9" spans="1:9" x14ac:dyDescent="0.25">
      <c r="A9" s="1">
        <v>5036</v>
      </c>
      <c r="B9" s="1">
        <v>9</v>
      </c>
      <c r="C9" s="1" t="s">
        <v>738</v>
      </c>
      <c r="D9" s="1" t="s">
        <v>263</v>
      </c>
      <c r="E9" s="1" t="s">
        <v>517</v>
      </c>
      <c r="F9" s="1">
        <v>25126</v>
      </c>
      <c r="G9" s="1">
        <v>128</v>
      </c>
      <c r="H9" s="1">
        <v>3</v>
      </c>
      <c r="I9" s="1">
        <v>8</v>
      </c>
    </row>
    <row r="10" spans="1:9" x14ac:dyDescent="0.25">
      <c r="A10" s="1">
        <v>5037</v>
      </c>
      <c r="B10" s="1">
        <v>10</v>
      </c>
      <c r="C10" s="1" t="s">
        <v>738</v>
      </c>
      <c r="D10" s="1" t="s">
        <v>263</v>
      </c>
      <c r="E10" s="1" t="s">
        <v>436</v>
      </c>
      <c r="F10" s="1">
        <v>64036</v>
      </c>
      <c r="G10" s="1">
        <v>128</v>
      </c>
      <c r="H10" s="1">
        <v>3</v>
      </c>
      <c r="I10" s="1">
        <v>8</v>
      </c>
    </row>
    <row r="11" spans="1:9" x14ac:dyDescent="0.25">
      <c r="A11" s="1">
        <v>5038</v>
      </c>
      <c r="B11" s="1">
        <v>11</v>
      </c>
      <c r="C11" s="1" t="s">
        <v>738</v>
      </c>
      <c r="D11" s="1" t="s">
        <v>263</v>
      </c>
      <c r="E11" s="1" t="s">
        <v>739</v>
      </c>
      <c r="F11" s="1">
        <v>660405</v>
      </c>
      <c r="G11" s="1">
        <v>128</v>
      </c>
      <c r="H11" s="1">
        <v>3</v>
      </c>
      <c r="I11" s="1">
        <v>8</v>
      </c>
    </row>
    <row r="12" spans="1:9" x14ac:dyDescent="0.25">
      <c r="A12" s="1">
        <v>5039</v>
      </c>
      <c r="B12" s="1">
        <v>12</v>
      </c>
      <c r="C12" s="1" t="s">
        <v>734</v>
      </c>
      <c r="D12" s="1" t="s">
        <v>263</v>
      </c>
      <c r="E12" s="1" t="s">
        <v>737</v>
      </c>
      <c r="F12" s="1">
        <v>655661</v>
      </c>
      <c r="G12" s="1">
        <v>128</v>
      </c>
      <c r="H12" s="1">
        <v>3</v>
      </c>
      <c r="I12" s="1">
        <v>8</v>
      </c>
    </row>
    <row r="13" spans="1:9" x14ac:dyDescent="0.25">
      <c r="A13" s="1">
        <v>5040</v>
      </c>
      <c r="B13" s="1">
        <v>13</v>
      </c>
      <c r="C13" s="1" t="s">
        <v>734</v>
      </c>
      <c r="D13" s="1" t="s">
        <v>263</v>
      </c>
      <c r="E13" s="1" t="s">
        <v>636</v>
      </c>
      <c r="F13" s="1">
        <v>20668</v>
      </c>
      <c r="G13" s="1">
        <v>128</v>
      </c>
      <c r="H13" s="1">
        <v>3</v>
      </c>
      <c r="I13" s="1">
        <v>8</v>
      </c>
    </row>
    <row r="14" spans="1:9" x14ac:dyDescent="0.25">
      <c r="A14" s="1">
        <v>5041</v>
      </c>
      <c r="B14" s="1">
        <v>14</v>
      </c>
      <c r="C14" s="1" t="s">
        <v>734</v>
      </c>
      <c r="D14" s="1" t="s">
        <v>263</v>
      </c>
      <c r="E14" s="1" t="s">
        <v>736</v>
      </c>
      <c r="F14" s="1">
        <v>352188</v>
      </c>
      <c r="G14" s="1">
        <v>128</v>
      </c>
      <c r="H14" s="1">
        <v>3</v>
      </c>
      <c r="I14" s="1">
        <v>8</v>
      </c>
    </row>
    <row r="15" spans="1:9" x14ac:dyDescent="0.25">
      <c r="A15" s="1">
        <v>5042</v>
      </c>
      <c r="B15" s="1">
        <v>15</v>
      </c>
      <c r="C15" s="1" t="s">
        <v>734</v>
      </c>
      <c r="D15" s="1" t="s">
        <v>263</v>
      </c>
      <c r="E15" s="1" t="s">
        <v>735</v>
      </c>
      <c r="F15" s="1">
        <v>2209708</v>
      </c>
      <c r="G15" s="1">
        <v>128</v>
      </c>
      <c r="H15" s="1">
        <v>3</v>
      </c>
      <c r="I15" s="1">
        <v>8</v>
      </c>
    </row>
    <row r="16" spans="1:9" x14ac:dyDescent="0.25">
      <c r="A16" s="1">
        <v>5043</v>
      </c>
      <c r="B16" s="1">
        <v>16</v>
      </c>
      <c r="C16" s="1" t="s">
        <v>732</v>
      </c>
      <c r="D16" s="1" t="s">
        <v>263</v>
      </c>
      <c r="E16" s="1" t="s">
        <v>429</v>
      </c>
      <c r="F16" s="1">
        <v>40500</v>
      </c>
      <c r="G16" s="1">
        <v>128</v>
      </c>
      <c r="H16" s="1">
        <v>3</v>
      </c>
      <c r="I16" s="1">
        <v>8</v>
      </c>
    </row>
    <row r="17" spans="1:9" x14ac:dyDescent="0.25">
      <c r="A17" s="1">
        <v>5044</v>
      </c>
      <c r="B17" s="1">
        <v>17</v>
      </c>
      <c r="C17" s="1" t="s">
        <v>732</v>
      </c>
      <c r="D17" s="1" t="s">
        <v>263</v>
      </c>
      <c r="E17" s="1" t="s">
        <v>733</v>
      </c>
      <c r="F17" s="1">
        <v>0</v>
      </c>
      <c r="G17" s="1">
        <v>128</v>
      </c>
      <c r="H17" s="1">
        <v>3</v>
      </c>
      <c r="I17" s="1">
        <v>8</v>
      </c>
    </row>
    <row r="18" spans="1:9" x14ac:dyDescent="0.25">
      <c r="A18" s="1">
        <v>5045</v>
      </c>
      <c r="B18" s="1">
        <v>18</v>
      </c>
      <c r="C18" s="1" t="s">
        <v>730</v>
      </c>
      <c r="D18" s="1" t="s">
        <v>263</v>
      </c>
      <c r="E18" s="1" t="s">
        <v>731</v>
      </c>
      <c r="F18" s="1">
        <v>28269</v>
      </c>
      <c r="G18" s="1">
        <v>128</v>
      </c>
      <c r="H18" s="1">
        <v>3</v>
      </c>
      <c r="I18" s="1">
        <v>8</v>
      </c>
    </row>
    <row r="19" spans="1:9" x14ac:dyDescent="0.25">
      <c r="A19" s="1">
        <v>5046</v>
      </c>
      <c r="B19" s="1">
        <v>19</v>
      </c>
      <c r="C19" s="1" t="s">
        <v>730</v>
      </c>
      <c r="D19" s="1" t="s">
        <v>263</v>
      </c>
      <c r="E19" s="1" t="s">
        <v>384</v>
      </c>
      <c r="F19" s="1">
        <v>70400</v>
      </c>
      <c r="G19" s="1">
        <v>128</v>
      </c>
      <c r="H19" s="1">
        <v>3</v>
      </c>
      <c r="I19" s="1">
        <v>8</v>
      </c>
    </row>
    <row r="20" spans="1:9" x14ac:dyDescent="0.25">
      <c r="A20" s="1">
        <v>5047</v>
      </c>
      <c r="B20" s="1">
        <v>20</v>
      </c>
      <c r="C20" s="1" t="s">
        <v>730</v>
      </c>
      <c r="D20" s="1" t="s">
        <v>263</v>
      </c>
      <c r="E20" s="1" t="s">
        <v>683</v>
      </c>
      <c r="F20" s="1">
        <v>14322</v>
      </c>
      <c r="G20" s="1">
        <v>128</v>
      </c>
      <c r="H20" s="1">
        <v>3</v>
      </c>
      <c r="I20" s="1">
        <v>8</v>
      </c>
    </row>
    <row r="21" spans="1:9" x14ac:dyDescent="0.25">
      <c r="A21" s="1">
        <v>5048</v>
      </c>
      <c r="B21" s="1">
        <v>22</v>
      </c>
      <c r="C21" s="1" t="s">
        <v>728</v>
      </c>
      <c r="D21" s="1" t="s">
        <v>263</v>
      </c>
      <c r="E21" s="1" t="s">
        <v>729</v>
      </c>
      <c r="F21" s="1">
        <v>0</v>
      </c>
      <c r="G21" s="1">
        <v>128</v>
      </c>
      <c r="H21" s="1">
        <v>3</v>
      </c>
      <c r="I21" s="1">
        <v>9</v>
      </c>
    </row>
    <row r="22" spans="1:9" x14ac:dyDescent="0.25">
      <c r="A22" s="1">
        <v>5049</v>
      </c>
      <c r="B22" s="1">
        <v>23</v>
      </c>
      <c r="C22" s="1" t="s">
        <v>728</v>
      </c>
      <c r="D22" s="1" t="s">
        <v>263</v>
      </c>
      <c r="E22" s="1" t="s">
        <v>280</v>
      </c>
      <c r="F22" s="1">
        <v>23100</v>
      </c>
      <c r="G22" s="1">
        <v>128</v>
      </c>
      <c r="H22" s="1">
        <v>3</v>
      </c>
      <c r="I22" s="1">
        <v>9</v>
      </c>
    </row>
    <row r="23" spans="1:9" x14ac:dyDescent="0.25">
      <c r="A23" s="1">
        <v>5050</v>
      </c>
      <c r="B23" s="1">
        <v>24</v>
      </c>
      <c r="C23" s="1" t="s">
        <v>728</v>
      </c>
      <c r="D23" s="1" t="s">
        <v>263</v>
      </c>
      <c r="E23" s="1" t="s">
        <v>607</v>
      </c>
      <c r="F23" s="1">
        <v>43332</v>
      </c>
      <c r="G23" s="1">
        <v>128</v>
      </c>
      <c r="H23" s="1">
        <v>3</v>
      </c>
      <c r="I23" s="1">
        <v>9</v>
      </c>
    </row>
    <row r="24" spans="1:9" x14ac:dyDescent="0.25">
      <c r="A24" s="1">
        <v>5051</v>
      </c>
      <c r="B24" s="1">
        <v>25</v>
      </c>
      <c r="C24" s="1" t="s">
        <v>726</v>
      </c>
      <c r="D24" s="1" t="s">
        <v>263</v>
      </c>
      <c r="E24" s="1" t="s">
        <v>727</v>
      </c>
      <c r="F24" s="1">
        <v>40447</v>
      </c>
      <c r="G24" s="1">
        <v>128</v>
      </c>
      <c r="H24" s="1">
        <v>3</v>
      </c>
      <c r="I24" s="1">
        <v>9</v>
      </c>
    </row>
    <row r="25" spans="1:9" x14ac:dyDescent="0.25">
      <c r="A25" s="1">
        <v>5052</v>
      </c>
      <c r="B25" s="1">
        <v>26</v>
      </c>
      <c r="C25" s="1" t="s">
        <v>722</v>
      </c>
      <c r="D25" s="1" t="s">
        <v>263</v>
      </c>
      <c r="E25" s="1" t="s">
        <v>725</v>
      </c>
      <c r="F25" s="1">
        <v>24900</v>
      </c>
      <c r="G25" s="1">
        <v>128</v>
      </c>
      <c r="H25" s="1">
        <v>3</v>
      </c>
      <c r="I25" s="1">
        <v>9</v>
      </c>
    </row>
    <row r="26" spans="1:9" x14ac:dyDescent="0.25">
      <c r="A26" s="1">
        <v>5053</v>
      </c>
      <c r="B26" s="1">
        <v>27</v>
      </c>
      <c r="C26" s="1" t="s">
        <v>722</v>
      </c>
      <c r="D26" s="1" t="s">
        <v>263</v>
      </c>
      <c r="E26" s="1" t="s">
        <v>724</v>
      </c>
      <c r="F26" s="1">
        <v>12286</v>
      </c>
      <c r="G26" s="1">
        <v>128</v>
      </c>
      <c r="H26" s="1">
        <v>3</v>
      </c>
      <c r="I26" s="1">
        <v>9</v>
      </c>
    </row>
    <row r="27" spans="1:9" x14ac:dyDescent="0.25">
      <c r="A27" s="1">
        <v>5054</v>
      </c>
      <c r="B27" s="1">
        <v>28</v>
      </c>
      <c r="C27" s="1" t="s">
        <v>722</v>
      </c>
      <c r="D27" s="1" t="s">
        <v>263</v>
      </c>
      <c r="E27" s="1" t="s">
        <v>723</v>
      </c>
      <c r="F27" s="1">
        <v>25685</v>
      </c>
      <c r="G27" s="1">
        <v>128</v>
      </c>
      <c r="H27" s="1">
        <v>3</v>
      </c>
      <c r="I27" s="1">
        <v>9</v>
      </c>
    </row>
    <row r="28" spans="1:9" x14ac:dyDescent="0.25">
      <c r="A28" s="1">
        <v>5055</v>
      </c>
      <c r="B28" s="1">
        <v>29</v>
      </c>
      <c r="C28" s="1" t="s">
        <v>720</v>
      </c>
      <c r="D28" s="1" t="s">
        <v>263</v>
      </c>
      <c r="E28" s="1" t="s">
        <v>721</v>
      </c>
      <c r="F28" s="1">
        <v>31563</v>
      </c>
      <c r="G28" s="1">
        <v>128</v>
      </c>
      <c r="H28" s="1">
        <v>3</v>
      </c>
      <c r="I28" s="1">
        <v>9</v>
      </c>
    </row>
    <row r="29" spans="1:9" x14ac:dyDescent="0.25">
      <c r="A29" s="1">
        <v>5056</v>
      </c>
      <c r="B29" s="1">
        <v>30</v>
      </c>
      <c r="C29" s="1" t="s">
        <v>718</v>
      </c>
      <c r="D29" s="1" t="s">
        <v>263</v>
      </c>
      <c r="E29" s="1" t="s">
        <v>436</v>
      </c>
      <c r="F29" s="1">
        <v>76746</v>
      </c>
      <c r="G29" s="1">
        <v>128</v>
      </c>
      <c r="H29" s="1">
        <v>3</v>
      </c>
      <c r="I29" s="1">
        <v>9</v>
      </c>
    </row>
    <row r="30" spans="1:9" x14ac:dyDescent="0.25">
      <c r="A30" s="1">
        <v>5057</v>
      </c>
      <c r="B30" s="1">
        <v>31</v>
      </c>
      <c r="C30" s="1" t="s">
        <v>718</v>
      </c>
      <c r="D30" s="1" t="s">
        <v>263</v>
      </c>
      <c r="E30" s="1" t="s">
        <v>642</v>
      </c>
      <c r="F30" s="1">
        <v>14454</v>
      </c>
      <c r="G30" s="1">
        <v>128</v>
      </c>
      <c r="H30" s="1">
        <v>3</v>
      </c>
      <c r="I30" s="1">
        <v>9</v>
      </c>
    </row>
    <row r="31" spans="1:9" x14ac:dyDescent="0.25">
      <c r="A31" s="1">
        <v>5058</v>
      </c>
      <c r="B31" s="1">
        <v>32</v>
      </c>
      <c r="C31" s="1" t="s">
        <v>718</v>
      </c>
      <c r="D31" s="1" t="s">
        <v>263</v>
      </c>
      <c r="E31" s="1" t="s">
        <v>719</v>
      </c>
      <c r="F31" s="1">
        <v>31563</v>
      </c>
      <c r="G31" s="1">
        <v>128</v>
      </c>
      <c r="H31" s="1">
        <v>3</v>
      </c>
      <c r="I31" s="1">
        <v>9</v>
      </c>
    </row>
    <row r="32" spans="1:9" x14ac:dyDescent="0.25">
      <c r="A32" s="1">
        <v>5059</v>
      </c>
      <c r="B32" s="1">
        <v>33</v>
      </c>
      <c r="C32" s="1" t="s">
        <v>717</v>
      </c>
      <c r="D32" s="1" t="s">
        <v>263</v>
      </c>
      <c r="E32" s="1" t="s">
        <v>429</v>
      </c>
      <c r="F32" s="1">
        <v>24000</v>
      </c>
      <c r="G32" s="1">
        <v>128</v>
      </c>
      <c r="H32" s="1">
        <v>3</v>
      </c>
      <c r="I32" s="1">
        <v>9</v>
      </c>
    </row>
    <row r="33" spans="1:9" x14ac:dyDescent="0.25">
      <c r="A33" s="1">
        <v>5060</v>
      </c>
      <c r="B33" s="1">
        <v>34</v>
      </c>
      <c r="C33" s="1" t="s">
        <v>717</v>
      </c>
      <c r="D33" s="1" t="s">
        <v>263</v>
      </c>
      <c r="E33" s="1" t="s">
        <v>384</v>
      </c>
      <c r="F33" s="1">
        <v>25740</v>
      </c>
      <c r="G33" s="1">
        <v>128</v>
      </c>
      <c r="H33" s="1">
        <v>3</v>
      </c>
      <c r="I33" s="1">
        <v>9</v>
      </c>
    </row>
    <row r="34" spans="1:9" x14ac:dyDescent="0.25">
      <c r="A34" s="1">
        <v>5061</v>
      </c>
      <c r="B34" s="1">
        <v>35</v>
      </c>
      <c r="C34" s="1" t="s">
        <v>717</v>
      </c>
      <c r="D34" s="1" t="s">
        <v>263</v>
      </c>
      <c r="E34" s="1" t="s">
        <v>517</v>
      </c>
      <c r="F34" s="1">
        <v>12453</v>
      </c>
      <c r="G34" s="1">
        <v>128</v>
      </c>
      <c r="H34" s="1">
        <v>3</v>
      </c>
      <c r="I34" s="1">
        <v>9</v>
      </c>
    </row>
    <row r="35" spans="1:9" x14ac:dyDescent="0.25">
      <c r="A35" s="1">
        <v>5062</v>
      </c>
      <c r="B35" s="1">
        <v>37</v>
      </c>
      <c r="C35" s="1" t="s">
        <v>715</v>
      </c>
      <c r="D35" s="1" t="s">
        <v>263</v>
      </c>
      <c r="E35" s="1" t="s">
        <v>716</v>
      </c>
      <c r="F35" s="1">
        <v>476581</v>
      </c>
      <c r="G35" s="1">
        <v>128</v>
      </c>
      <c r="H35" s="1">
        <v>3</v>
      </c>
      <c r="I35" s="1">
        <v>10</v>
      </c>
    </row>
    <row r="36" spans="1:9" x14ac:dyDescent="0.25">
      <c r="A36" s="1">
        <v>5063</v>
      </c>
      <c r="B36" s="1">
        <v>38</v>
      </c>
      <c r="C36" s="1" t="s">
        <v>710</v>
      </c>
      <c r="D36" s="1" t="s">
        <v>263</v>
      </c>
      <c r="E36" s="1" t="s">
        <v>508</v>
      </c>
      <c r="F36" s="1">
        <v>20700</v>
      </c>
      <c r="G36" s="1">
        <v>128</v>
      </c>
      <c r="H36" s="1">
        <v>3</v>
      </c>
      <c r="I36" s="1">
        <v>10</v>
      </c>
    </row>
    <row r="37" spans="1:9" x14ac:dyDescent="0.25">
      <c r="A37" s="1">
        <v>5064</v>
      </c>
      <c r="B37" s="1">
        <v>39</v>
      </c>
      <c r="C37" s="1" t="s">
        <v>710</v>
      </c>
      <c r="D37" s="1" t="s">
        <v>263</v>
      </c>
      <c r="E37" s="1" t="s">
        <v>511</v>
      </c>
      <c r="F37" s="1">
        <v>12604</v>
      </c>
      <c r="G37" s="1">
        <v>128</v>
      </c>
      <c r="H37" s="1">
        <v>3</v>
      </c>
      <c r="I37" s="1">
        <v>10</v>
      </c>
    </row>
    <row r="38" spans="1:9" x14ac:dyDescent="0.25">
      <c r="A38" s="1">
        <v>5065</v>
      </c>
      <c r="B38" s="1">
        <v>40</v>
      </c>
      <c r="C38" s="1" t="s">
        <v>710</v>
      </c>
      <c r="D38" s="1" t="s">
        <v>263</v>
      </c>
      <c r="E38" s="1" t="s">
        <v>714</v>
      </c>
      <c r="F38" s="1">
        <v>352188</v>
      </c>
      <c r="G38" s="1">
        <v>128</v>
      </c>
      <c r="H38" s="1">
        <v>3</v>
      </c>
      <c r="I38" s="1">
        <v>10</v>
      </c>
    </row>
    <row r="39" spans="1:9" x14ac:dyDescent="0.25">
      <c r="A39" s="1">
        <v>5066</v>
      </c>
      <c r="B39" s="1">
        <v>41</v>
      </c>
      <c r="C39" s="1" t="s">
        <v>710</v>
      </c>
      <c r="D39" s="1" t="s">
        <v>263</v>
      </c>
      <c r="E39" s="1" t="s">
        <v>713</v>
      </c>
      <c r="F39" s="1">
        <v>1707501</v>
      </c>
      <c r="G39" s="1">
        <v>128</v>
      </c>
      <c r="H39" s="1">
        <v>3</v>
      </c>
      <c r="I39" s="1">
        <v>10</v>
      </c>
    </row>
    <row r="40" spans="1:9" x14ac:dyDescent="0.25">
      <c r="A40" s="1">
        <v>5067</v>
      </c>
      <c r="B40" s="1">
        <v>42</v>
      </c>
      <c r="C40" s="1" t="s">
        <v>710</v>
      </c>
      <c r="D40" s="1" t="s">
        <v>263</v>
      </c>
      <c r="E40" s="1" t="s">
        <v>712</v>
      </c>
      <c r="F40" s="1">
        <v>26395</v>
      </c>
      <c r="G40" s="1">
        <v>128</v>
      </c>
      <c r="H40" s="1">
        <v>3</v>
      </c>
      <c r="I40" s="1">
        <v>10</v>
      </c>
    </row>
    <row r="41" spans="1:9" x14ac:dyDescent="0.25">
      <c r="A41" s="1">
        <v>5068</v>
      </c>
      <c r="B41" s="1">
        <v>43</v>
      </c>
      <c r="C41" s="1" t="s">
        <v>710</v>
      </c>
      <c r="D41" s="1" t="s">
        <v>263</v>
      </c>
      <c r="E41" s="1" t="s">
        <v>711</v>
      </c>
      <c r="F41" s="1">
        <v>327831</v>
      </c>
      <c r="G41" s="1">
        <v>128</v>
      </c>
      <c r="H41" s="1">
        <v>3</v>
      </c>
      <c r="I41" s="1">
        <v>10</v>
      </c>
    </row>
    <row r="42" spans="1:9" x14ac:dyDescent="0.25">
      <c r="A42" s="1">
        <v>5069</v>
      </c>
      <c r="B42" s="1">
        <v>44</v>
      </c>
      <c r="C42" s="1" t="s">
        <v>709</v>
      </c>
      <c r="D42" s="1" t="s">
        <v>263</v>
      </c>
      <c r="E42" s="1" t="s">
        <v>384</v>
      </c>
      <c r="F42" s="1">
        <v>17820</v>
      </c>
      <c r="G42" s="1">
        <v>128</v>
      </c>
      <c r="H42" s="1">
        <v>3</v>
      </c>
      <c r="I42" s="1">
        <v>10</v>
      </c>
    </row>
    <row r="43" spans="1:9" x14ac:dyDescent="0.25">
      <c r="A43" s="1">
        <v>5070</v>
      </c>
      <c r="B43" s="1">
        <v>45</v>
      </c>
      <c r="C43" s="1" t="s">
        <v>707</v>
      </c>
      <c r="D43" s="1" t="s">
        <v>263</v>
      </c>
      <c r="E43" s="1" t="s">
        <v>708</v>
      </c>
      <c r="F43" s="1">
        <v>0</v>
      </c>
      <c r="G43" s="1">
        <v>128</v>
      </c>
      <c r="H43" s="1">
        <v>3</v>
      </c>
      <c r="I43" s="1">
        <v>10</v>
      </c>
    </row>
    <row r="44" spans="1:9" x14ac:dyDescent="0.25">
      <c r="A44" s="1">
        <v>5071</v>
      </c>
      <c r="B44" s="1">
        <v>46</v>
      </c>
      <c r="C44" s="1" t="s">
        <v>706</v>
      </c>
      <c r="D44" s="1" t="s">
        <v>263</v>
      </c>
      <c r="E44" s="1" t="s">
        <v>280</v>
      </c>
      <c r="F44" s="1">
        <v>24150</v>
      </c>
      <c r="G44" s="1">
        <v>128</v>
      </c>
      <c r="H44" s="1">
        <v>3</v>
      </c>
      <c r="I44" s="1">
        <v>10</v>
      </c>
    </row>
    <row r="45" spans="1:9" x14ac:dyDescent="0.25">
      <c r="A45" s="1">
        <v>5072</v>
      </c>
      <c r="B45" s="1">
        <v>47</v>
      </c>
      <c r="C45" s="1" t="s">
        <v>705</v>
      </c>
      <c r="D45" s="1" t="s">
        <v>263</v>
      </c>
      <c r="E45" s="1" t="s">
        <v>436</v>
      </c>
      <c r="F45" s="1">
        <v>57721</v>
      </c>
      <c r="G45" s="1">
        <v>128</v>
      </c>
      <c r="H45" s="1">
        <v>3</v>
      </c>
      <c r="I45" s="1">
        <v>10</v>
      </c>
    </row>
    <row r="46" spans="1:9" x14ac:dyDescent="0.25">
      <c r="A46" s="1">
        <v>5073</v>
      </c>
      <c r="B46" s="1">
        <v>48</v>
      </c>
      <c r="C46" s="1" t="s">
        <v>705</v>
      </c>
      <c r="D46" s="1" t="s">
        <v>263</v>
      </c>
      <c r="E46" s="1" t="s">
        <v>508</v>
      </c>
      <c r="F46" s="1">
        <v>8280</v>
      </c>
      <c r="G46" s="1">
        <v>128</v>
      </c>
      <c r="H46" s="1">
        <v>3</v>
      </c>
      <c r="I46" s="1">
        <v>10</v>
      </c>
    </row>
    <row r="47" spans="1:9" x14ac:dyDescent="0.25">
      <c r="A47" s="1">
        <v>5074</v>
      </c>
      <c r="B47" s="1">
        <v>49</v>
      </c>
      <c r="C47" s="1" t="s">
        <v>704</v>
      </c>
      <c r="D47" s="1" t="s">
        <v>263</v>
      </c>
      <c r="E47" s="1" t="s">
        <v>508</v>
      </c>
      <c r="F47" s="1">
        <v>0</v>
      </c>
      <c r="G47" s="1">
        <v>128</v>
      </c>
      <c r="H47" s="1">
        <v>3</v>
      </c>
      <c r="I47" s="1">
        <v>10</v>
      </c>
    </row>
    <row r="48" spans="1:9" x14ac:dyDescent="0.25">
      <c r="A48" s="1">
        <v>5075</v>
      </c>
      <c r="B48" s="1">
        <v>50</v>
      </c>
      <c r="C48" s="1" t="s">
        <v>703</v>
      </c>
      <c r="D48" s="1" t="s">
        <v>263</v>
      </c>
      <c r="E48" s="1" t="s">
        <v>607</v>
      </c>
      <c r="F48" s="1">
        <v>34148</v>
      </c>
      <c r="G48" s="1">
        <v>128</v>
      </c>
      <c r="H48" s="1">
        <v>3</v>
      </c>
      <c r="I48" s="1">
        <v>10</v>
      </c>
    </row>
    <row r="49" spans="1:9" x14ac:dyDescent="0.25">
      <c r="A49" s="1">
        <v>5076</v>
      </c>
      <c r="B49" s="1">
        <v>51</v>
      </c>
      <c r="C49" s="1" t="s">
        <v>701</v>
      </c>
      <c r="D49" s="1" t="s">
        <v>263</v>
      </c>
      <c r="E49" s="1" t="s">
        <v>429</v>
      </c>
      <c r="F49" s="1">
        <v>40000</v>
      </c>
      <c r="G49" s="1">
        <v>128</v>
      </c>
      <c r="H49" s="1">
        <v>3</v>
      </c>
      <c r="I49" s="1">
        <v>10</v>
      </c>
    </row>
    <row r="50" spans="1:9" x14ac:dyDescent="0.25">
      <c r="A50" s="1">
        <v>5077</v>
      </c>
      <c r="B50" s="1">
        <v>52</v>
      </c>
      <c r="C50" s="1" t="s">
        <v>701</v>
      </c>
      <c r="D50" s="1" t="s">
        <v>263</v>
      </c>
      <c r="E50" s="1" t="s">
        <v>384</v>
      </c>
      <c r="F50" s="1">
        <v>9075</v>
      </c>
      <c r="G50" s="1">
        <v>128</v>
      </c>
      <c r="H50" s="1">
        <v>3</v>
      </c>
      <c r="I50" s="1">
        <v>10</v>
      </c>
    </row>
    <row r="51" spans="1:9" x14ac:dyDescent="0.25">
      <c r="A51" s="1">
        <v>5078</v>
      </c>
      <c r="B51" s="1">
        <v>53</v>
      </c>
      <c r="C51" s="1" t="s">
        <v>701</v>
      </c>
      <c r="D51" s="1" t="s">
        <v>263</v>
      </c>
      <c r="E51" s="1" t="s">
        <v>702</v>
      </c>
      <c r="F51" s="1">
        <v>327831</v>
      </c>
      <c r="G51" s="1">
        <v>128</v>
      </c>
      <c r="H51" s="1">
        <v>3</v>
      </c>
      <c r="I51" s="1">
        <v>10</v>
      </c>
    </row>
    <row r="52" spans="1:9" x14ac:dyDescent="0.25">
      <c r="A52" s="1">
        <v>5079</v>
      </c>
      <c r="B52" s="1">
        <v>54</v>
      </c>
      <c r="C52" s="1" t="s">
        <v>699</v>
      </c>
      <c r="D52" s="1" t="s">
        <v>263</v>
      </c>
      <c r="E52" s="1" t="s">
        <v>683</v>
      </c>
      <c r="F52" s="1">
        <v>10138</v>
      </c>
      <c r="G52" s="1">
        <v>128</v>
      </c>
      <c r="H52" s="1">
        <v>3</v>
      </c>
      <c r="I52" s="1">
        <v>10</v>
      </c>
    </row>
    <row r="53" spans="1:9" x14ac:dyDescent="0.25">
      <c r="A53" s="1">
        <v>5080</v>
      </c>
      <c r="B53" s="1">
        <v>55</v>
      </c>
      <c r="C53" s="1" t="s">
        <v>699</v>
      </c>
      <c r="D53" s="1" t="s">
        <v>263</v>
      </c>
      <c r="E53" s="1" t="s">
        <v>700</v>
      </c>
      <c r="F53" s="1">
        <v>16695</v>
      </c>
      <c r="G53" s="1">
        <v>128</v>
      </c>
      <c r="H53" s="1">
        <v>3</v>
      </c>
      <c r="I53" s="1">
        <v>10</v>
      </c>
    </row>
    <row r="54" spans="1:9" x14ac:dyDescent="0.25">
      <c r="A54" s="1">
        <v>5081</v>
      </c>
      <c r="B54" s="1">
        <v>56</v>
      </c>
      <c r="C54" s="1" t="s">
        <v>696</v>
      </c>
      <c r="D54" s="1" t="s">
        <v>263</v>
      </c>
      <c r="E54" s="1" t="s">
        <v>698</v>
      </c>
      <c r="F54" s="1">
        <v>25725</v>
      </c>
      <c r="G54" s="1">
        <v>128</v>
      </c>
      <c r="H54" s="1">
        <v>3</v>
      </c>
      <c r="I54" s="1">
        <v>10</v>
      </c>
    </row>
    <row r="55" spans="1:9" x14ac:dyDescent="0.25">
      <c r="A55" s="1">
        <v>5082</v>
      </c>
      <c r="B55" s="1">
        <v>57</v>
      </c>
      <c r="C55" s="1" t="s">
        <v>696</v>
      </c>
      <c r="D55" s="1" t="s">
        <v>263</v>
      </c>
      <c r="E55" s="1" t="s">
        <v>642</v>
      </c>
      <c r="F55" s="1">
        <v>45663</v>
      </c>
      <c r="G55" s="1">
        <v>128</v>
      </c>
      <c r="H55" s="1">
        <v>3</v>
      </c>
      <c r="I55" s="1">
        <v>10</v>
      </c>
    </row>
    <row r="56" spans="1:9" x14ac:dyDescent="0.25">
      <c r="A56" s="1">
        <v>5083</v>
      </c>
      <c r="B56" s="1">
        <v>58</v>
      </c>
      <c r="C56" s="1" t="s">
        <v>696</v>
      </c>
      <c r="D56" s="1" t="s">
        <v>263</v>
      </c>
      <c r="E56" s="1" t="s">
        <v>697</v>
      </c>
      <c r="F56" s="1">
        <v>9775</v>
      </c>
      <c r="G56" s="1">
        <v>128</v>
      </c>
      <c r="H56" s="1">
        <v>3</v>
      </c>
      <c r="I56" s="1">
        <v>10</v>
      </c>
    </row>
    <row r="57" spans="1:9" x14ac:dyDescent="0.25">
      <c r="A57" s="1">
        <v>5084</v>
      </c>
      <c r="B57" s="1">
        <v>60</v>
      </c>
      <c r="C57" s="1" t="s">
        <v>692</v>
      </c>
      <c r="D57" s="1" t="s">
        <v>263</v>
      </c>
      <c r="E57" s="1" t="s">
        <v>695</v>
      </c>
      <c r="F57" s="1">
        <v>237188</v>
      </c>
      <c r="G57" s="1">
        <v>128</v>
      </c>
      <c r="H57" s="1">
        <v>3</v>
      </c>
      <c r="I57" s="1">
        <v>11</v>
      </c>
    </row>
    <row r="58" spans="1:9" x14ac:dyDescent="0.25">
      <c r="A58" s="1">
        <v>5085</v>
      </c>
      <c r="B58" s="1">
        <v>61</v>
      </c>
      <c r="C58" s="1" t="s">
        <v>692</v>
      </c>
      <c r="D58" s="1" t="s">
        <v>263</v>
      </c>
      <c r="E58" s="1" t="s">
        <v>694</v>
      </c>
      <c r="F58" s="1">
        <v>1399003</v>
      </c>
      <c r="G58" s="1">
        <v>128</v>
      </c>
      <c r="H58" s="1">
        <v>3</v>
      </c>
      <c r="I58" s="1">
        <v>11</v>
      </c>
    </row>
    <row r="59" spans="1:9" x14ac:dyDescent="0.25">
      <c r="A59" s="1">
        <v>5086</v>
      </c>
      <c r="B59" s="1">
        <v>62</v>
      </c>
      <c r="C59" s="1" t="s">
        <v>692</v>
      </c>
      <c r="D59" s="1" t="s">
        <v>263</v>
      </c>
      <c r="E59" s="1" t="s">
        <v>693</v>
      </c>
      <c r="F59" s="1">
        <v>476581</v>
      </c>
      <c r="G59" s="1">
        <v>128</v>
      </c>
      <c r="H59" s="1">
        <v>3</v>
      </c>
      <c r="I59" s="1">
        <v>11</v>
      </c>
    </row>
    <row r="60" spans="1:9" x14ac:dyDescent="0.25">
      <c r="A60" s="1">
        <v>5087</v>
      </c>
      <c r="B60" s="1">
        <v>63</v>
      </c>
      <c r="C60" s="1" t="s">
        <v>690</v>
      </c>
      <c r="D60" s="1" t="s">
        <v>263</v>
      </c>
      <c r="E60" s="1" t="s">
        <v>691</v>
      </c>
      <c r="F60" s="1">
        <v>0</v>
      </c>
      <c r="G60" s="1">
        <v>128</v>
      </c>
      <c r="H60" s="1">
        <v>3</v>
      </c>
      <c r="I60" s="1">
        <v>11</v>
      </c>
    </row>
    <row r="61" spans="1:9" x14ac:dyDescent="0.25">
      <c r="A61" s="1">
        <v>5088</v>
      </c>
      <c r="B61" s="1">
        <v>64</v>
      </c>
      <c r="C61" s="1" t="s">
        <v>688</v>
      </c>
      <c r="D61" s="1" t="s">
        <v>263</v>
      </c>
      <c r="E61" s="1" t="s">
        <v>689</v>
      </c>
      <c r="F61" s="1">
        <v>24900</v>
      </c>
      <c r="G61" s="1">
        <v>128</v>
      </c>
      <c r="H61" s="1">
        <v>3</v>
      </c>
      <c r="I61" s="1">
        <v>11</v>
      </c>
    </row>
    <row r="62" spans="1:9" x14ac:dyDescent="0.25">
      <c r="A62" s="1">
        <v>5089</v>
      </c>
      <c r="B62" s="1">
        <v>65</v>
      </c>
      <c r="C62" s="1" t="s">
        <v>688</v>
      </c>
      <c r="D62" s="1" t="s">
        <v>263</v>
      </c>
      <c r="E62" s="1" t="s">
        <v>511</v>
      </c>
      <c r="F62" s="1">
        <v>12595</v>
      </c>
      <c r="G62" s="1">
        <v>128</v>
      </c>
      <c r="H62" s="1">
        <v>3</v>
      </c>
      <c r="I62" s="1">
        <v>11</v>
      </c>
    </row>
    <row r="63" spans="1:9" x14ac:dyDescent="0.25">
      <c r="A63" s="1">
        <v>5090</v>
      </c>
      <c r="B63" s="1">
        <v>66</v>
      </c>
      <c r="C63" s="1" t="s">
        <v>686</v>
      </c>
      <c r="D63" s="1" t="s">
        <v>263</v>
      </c>
      <c r="E63" s="1" t="s">
        <v>687</v>
      </c>
      <c r="F63" s="1">
        <v>44779</v>
      </c>
      <c r="G63" s="1">
        <v>128</v>
      </c>
      <c r="H63" s="1">
        <v>3</v>
      </c>
      <c r="I63" s="1">
        <v>11</v>
      </c>
    </row>
    <row r="64" spans="1:9" x14ac:dyDescent="0.25">
      <c r="A64" s="1">
        <v>5091</v>
      </c>
      <c r="B64" s="1">
        <v>67</v>
      </c>
      <c r="C64" s="1" t="s">
        <v>682</v>
      </c>
      <c r="D64" s="1" t="s">
        <v>263</v>
      </c>
      <c r="E64" s="1" t="s">
        <v>685</v>
      </c>
      <c r="F64" s="1">
        <v>327831</v>
      </c>
      <c r="G64" s="1">
        <v>128</v>
      </c>
      <c r="H64" s="1">
        <v>3</v>
      </c>
      <c r="I64" s="1">
        <v>11</v>
      </c>
    </row>
    <row r="65" spans="1:9" x14ac:dyDescent="0.25">
      <c r="A65" s="1">
        <v>5092</v>
      </c>
      <c r="B65" s="1">
        <v>68</v>
      </c>
      <c r="C65" s="1" t="s">
        <v>682</v>
      </c>
      <c r="D65" s="1" t="s">
        <v>263</v>
      </c>
      <c r="E65" s="1" t="s">
        <v>684</v>
      </c>
      <c r="F65" s="1">
        <v>4100</v>
      </c>
      <c r="G65" s="1">
        <v>128</v>
      </c>
      <c r="H65" s="1">
        <v>3</v>
      </c>
      <c r="I65" s="1">
        <v>11</v>
      </c>
    </row>
    <row r="66" spans="1:9" x14ac:dyDescent="0.25">
      <c r="A66" s="1">
        <v>5093</v>
      </c>
      <c r="B66" s="1">
        <v>69</v>
      </c>
      <c r="C66" s="1" t="s">
        <v>682</v>
      </c>
      <c r="D66" s="1" t="s">
        <v>263</v>
      </c>
      <c r="E66" s="1" t="s">
        <v>683</v>
      </c>
      <c r="F66" s="1">
        <v>43360</v>
      </c>
      <c r="G66" s="1">
        <v>128</v>
      </c>
      <c r="H66" s="1">
        <v>3</v>
      </c>
      <c r="I66" s="1">
        <v>11</v>
      </c>
    </row>
    <row r="67" spans="1:9" x14ac:dyDescent="0.25">
      <c r="A67" s="1">
        <v>5094</v>
      </c>
      <c r="B67" s="1">
        <v>70</v>
      </c>
      <c r="C67" s="1" t="s">
        <v>680</v>
      </c>
      <c r="D67" s="1" t="s">
        <v>263</v>
      </c>
      <c r="E67" s="1" t="s">
        <v>436</v>
      </c>
      <c r="F67" s="1">
        <v>60102</v>
      </c>
      <c r="G67" s="1">
        <v>128</v>
      </c>
      <c r="H67" s="1">
        <v>3</v>
      </c>
      <c r="I67" s="1">
        <v>11</v>
      </c>
    </row>
    <row r="68" spans="1:9" x14ac:dyDescent="0.25">
      <c r="A68" s="1">
        <v>5095</v>
      </c>
      <c r="B68" s="1">
        <v>71</v>
      </c>
      <c r="C68" s="1" t="s">
        <v>680</v>
      </c>
      <c r="D68" s="1" t="s">
        <v>263</v>
      </c>
      <c r="E68" s="1" t="s">
        <v>681</v>
      </c>
      <c r="F68" s="1">
        <v>0</v>
      </c>
      <c r="G68" s="1">
        <v>128</v>
      </c>
      <c r="H68" s="1">
        <v>3</v>
      </c>
      <c r="I68" s="1">
        <v>11</v>
      </c>
    </row>
    <row r="69" spans="1:9" x14ac:dyDescent="0.25">
      <c r="A69" s="1">
        <v>5096</v>
      </c>
      <c r="B69" s="1">
        <v>72</v>
      </c>
      <c r="C69" s="1" t="s">
        <v>680</v>
      </c>
      <c r="D69" s="1" t="s">
        <v>263</v>
      </c>
      <c r="E69" s="1" t="s">
        <v>517</v>
      </c>
      <c r="F69" s="1">
        <v>12472</v>
      </c>
      <c r="G69" s="1">
        <v>128</v>
      </c>
      <c r="H69" s="1">
        <v>3</v>
      </c>
      <c r="I69" s="1">
        <v>11</v>
      </c>
    </row>
    <row r="70" spans="1:9" x14ac:dyDescent="0.25">
      <c r="A70" s="1">
        <v>5097</v>
      </c>
      <c r="B70" s="1">
        <v>73</v>
      </c>
      <c r="C70" s="1" t="s">
        <v>680</v>
      </c>
      <c r="D70" s="1" t="s">
        <v>263</v>
      </c>
      <c r="E70" s="1" t="s">
        <v>427</v>
      </c>
      <c r="F70" s="1">
        <v>60444</v>
      </c>
      <c r="G70" s="1">
        <v>128</v>
      </c>
      <c r="H70" s="1">
        <v>3</v>
      </c>
      <c r="I70" s="1">
        <v>11</v>
      </c>
    </row>
    <row r="71" spans="1:9" x14ac:dyDescent="0.25">
      <c r="A71" s="1">
        <v>5098</v>
      </c>
      <c r="B71" s="1">
        <v>74</v>
      </c>
      <c r="C71" s="1" t="s">
        <v>677</v>
      </c>
      <c r="D71" s="1" t="s">
        <v>263</v>
      </c>
      <c r="E71" s="1" t="s">
        <v>679</v>
      </c>
      <c r="F71" s="1">
        <v>180000</v>
      </c>
      <c r="G71" s="1">
        <v>128</v>
      </c>
      <c r="H71" s="1">
        <v>3</v>
      </c>
      <c r="I71" s="1">
        <v>11</v>
      </c>
    </row>
    <row r="72" spans="1:9" x14ac:dyDescent="0.25">
      <c r="A72" s="1">
        <v>5099</v>
      </c>
      <c r="B72" s="1">
        <v>75</v>
      </c>
      <c r="C72" s="1" t="s">
        <v>677</v>
      </c>
      <c r="D72" s="1" t="s">
        <v>263</v>
      </c>
      <c r="E72" s="1" t="s">
        <v>678</v>
      </c>
      <c r="F72" s="1">
        <v>149940</v>
      </c>
      <c r="G72" s="1">
        <v>128</v>
      </c>
      <c r="H72" s="1">
        <v>3</v>
      </c>
      <c r="I72" s="1">
        <v>11</v>
      </c>
    </row>
    <row r="73" spans="1:9" x14ac:dyDescent="0.25">
      <c r="A73" s="1">
        <v>5100</v>
      </c>
      <c r="B73" s="1">
        <v>76</v>
      </c>
      <c r="C73" s="1" t="s">
        <v>676</v>
      </c>
      <c r="D73" s="1" t="s">
        <v>263</v>
      </c>
      <c r="E73" s="1" t="s">
        <v>508</v>
      </c>
      <c r="F73" s="1">
        <v>10350</v>
      </c>
      <c r="G73" s="1">
        <v>128</v>
      </c>
      <c r="H73" s="1">
        <v>3</v>
      </c>
      <c r="I73" s="1">
        <v>11</v>
      </c>
    </row>
    <row r="74" spans="1:9" x14ac:dyDescent="0.25">
      <c r="A74" s="1">
        <v>5101</v>
      </c>
      <c r="B74" s="1">
        <v>77</v>
      </c>
      <c r="C74" s="1" t="s">
        <v>676</v>
      </c>
      <c r="D74" s="1" t="s">
        <v>263</v>
      </c>
      <c r="E74" s="1" t="s">
        <v>406</v>
      </c>
      <c r="F74" s="1">
        <v>601146</v>
      </c>
      <c r="G74" s="1">
        <v>128</v>
      </c>
      <c r="H74" s="1">
        <v>3</v>
      </c>
      <c r="I74" s="1">
        <v>11</v>
      </c>
    </row>
    <row r="75" spans="1:9" x14ac:dyDescent="0.25">
      <c r="A75" s="1">
        <v>5102</v>
      </c>
      <c r="B75" s="1">
        <v>78</v>
      </c>
      <c r="C75" s="1" t="s">
        <v>672</v>
      </c>
      <c r="D75" s="1" t="s">
        <v>263</v>
      </c>
      <c r="E75" s="1" t="s">
        <v>675</v>
      </c>
      <c r="F75" s="1">
        <v>43360</v>
      </c>
      <c r="G75" s="1">
        <v>128</v>
      </c>
      <c r="H75" s="1">
        <v>3</v>
      </c>
      <c r="I75" s="1">
        <v>11</v>
      </c>
    </row>
    <row r="76" spans="1:9" x14ac:dyDescent="0.25">
      <c r="A76" s="1">
        <v>5103</v>
      </c>
      <c r="B76" s="1">
        <v>79</v>
      </c>
      <c r="C76" s="1" t="s">
        <v>672</v>
      </c>
      <c r="D76" s="1" t="s">
        <v>263</v>
      </c>
      <c r="E76" s="1" t="s">
        <v>674</v>
      </c>
      <c r="F76" s="1">
        <v>24875</v>
      </c>
      <c r="G76" s="1">
        <v>128</v>
      </c>
      <c r="H76" s="1">
        <v>3</v>
      </c>
      <c r="I76" s="1">
        <v>11</v>
      </c>
    </row>
    <row r="77" spans="1:9" x14ac:dyDescent="0.25">
      <c r="A77" s="1">
        <v>5104</v>
      </c>
      <c r="B77" s="1">
        <v>80</v>
      </c>
      <c r="C77" s="1" t="s">
        <v>672</v>
      </c>
      <c r="D77" s="1" t="s">
        <v>263</v>
      </c>
      <c r="E77" s="1" t="s">
        <v>673</v>
      </c>
      <c r="F77" s="1">
        <v>5277</v>
      </c>
      <c r="G77" s="1">
        <v>128</v>
      </c>
      <c r="H77" s="1">
        <v>3</v>
      </c>
      <c r="I77" s="1">
        <v>11</v>
      </c>
    </row>
    <row r="78" spans="1:9" x14ac:dyDescent="0.25">
      <c r="A78" s="1">
        <v>5105</v>
      </c>
      <c r="B78" s="1">
        <v>81</v>
      </c>
      <c r="C78" s="1" t="s">
        <v>672</v>
      </c>
      <c r="D78" s="1" t="s">
        <v>263</v>
      </c>
      <c r="E78" s="1" t="s">
        <v>591</v>
      </c>
      <c r="F78" s="1">
        <v>69855</v>
      </c>
      <c r="G78" s="1">
        <v>128</v>
      </c>
      <c r="H78" s="1">
        <v>3</v>
      </c>
      <c r="I78" s="1">
        <v>11</v>
      </c>
    </row>
    <row r="79" spans="1:9" x14ac:dyDescent="0.25">
      <c r="A79" s="1">
        <v>5106</v>
      </c>
      <c r="B79" s="1">
        <v>82</v>
      </c>
      <c r="C79" s="1" t="s">
        <v>672</v>
      </c>
      <c r="D79" s="1" t="s">
        <v>263</v>
      </c>
      <c r="E79" s="1" t="s">
        <v>384</v>
      </c>
      <c r="F79" s="1">
        <v>63085</v>
      </c>
      <c r="G79" s="1">
        <v>128</v>
      </c>
      <c r="H79" s="1">
        <v>3</v>
      </c>
      <c r="I79" s="1">
        <v>11</v>
      </c>
    </row>
    <row r="80" spans="1:9" x14ac:dyDescent="0.25">
      <c r="A80" s="1">
        <v>5107</v>
      </c>
      <c r="B80" s="1">
        <v>83</v>
      </c>
      <c r="C80" s="1" t="s">
        <v>672</v>
      </c>
      <c r="D80" s="1" t="s">
        <v>263</v>
      </c>
      <c r="E80" s="1" t="s">
        <v>517</v>
      </c>
      <c r="F80" s="1">
        <v>10151</v>
      </c>
      <c r="G80" s="1">
        <v>128</v>
      </c>
      <c r="H80" s="1">
        <v>3</v>
      </c>
      <c r="I80" s="1">
        <v>11</v>
      </c>
    </row>
    <row r="81" spans="1:9" x14ac:dyDescent="0.25">
      <c r="A81" s="1">
        <v>5108</v>
      </c>
      <c r="B81" s="1">
        <v>84</v>
      </c>
      <c r="C81" s="1" t="s">
        <v>671</v>
      </c>
      <c r="D81" s="1" t="s">
        <v>263</v>
      </c>
      <c r="E81" s="1" t="s">
        <v>427</v>
      </c>
      <c r="F81" s="1">
        <v>15132</v>
      </c>
      <c r="G81" s="1">
        <v>128</v>
      </c>
      <c r="H81" s="1">
        <v>3</v>
      </c>
      <c r="I81" s="1">
        <v>11</v>
      </c>
    </row>
    <row r="82" spans="1:9" x14ac:dyDescent="0.25">
      <c r="A82" s="1">
        <v>5109</v>
      </c>
      <c r="B82" s="1">
        <v>85</v>
      </c>
      <c r="C82" s="1" t="s">
        <v>669</v>
      </c>
      <c r="D82" s="1" t="s">
        <v>263</v>
      </c>
      <c r="E82" s="1" t="s">
        <v>508</v>
      </c>
      <c r="F82" s="1">
        <v>8280</v>
      </c>
      <c r="G82" s="1">
        <v>128</v>
      </c>
      <c r="H82" s="1">
        <v>3</v>
      </c>
      <c r="I82" s="1">
        <v>11</v>
      </c>
    </row>
    <row r="83" spans="1:9" x14ac:dyDescent="0.25">
      <c r="A83" s="1">
        <v>5110</v>
      </c>
      <c r="B83" s="1">
        <v>86</v>
      </c>
      <c r="C83" s="1" t="s">
        <v>669</v>
      </c>
      <c r="D83" s="1" t="s">
        <v>263</v>
      </c>
      <c r="E83" s="1" t="s">
        <v>670</v>
      </c>
      <c r="F83" s="1">
        <v>442539</v>
      </c>
      <c r="G83" s="1">
        <v>128</v>
      </c>
      <c r="H83" s="1">
        <v>3</v>
      </c>
      <c r="I83" s="1">
        <v>11</v>
      </c>
    </row>
    <row r="84" spans="1:9" x14ac:dyDescent="0.25">
      <c r="A84" s="1">
        <v>5111</v>
      </c>
      <c r="B84" s="1">
        <v>88</v>
      </c>
      <c r="C84" s="1" t="s">
        <v>665</v>
      </c>
      <c r="D84" s="1" t="s">
        <v>389</v>
      </c>
      <c r="E84" s="1" t="s">
        <v>668</v>
      </c>
      <c r="F84" s="1">
        <v>7238960.8200000003</v>
      </c>
      <c r="G84" s="1">
        <v>128</v>
      </c>
      <c r="H84" s="1">
        <v>3</v>
      </c>
      <c r="I84" s="1">
        <v>12</v>
      </c>
    </row>
    <row r="85" spans="1:9" x14ac:dyDescent="0.25">
      <c r="A85" s="1">
        <v>5112</v>
      </c>
      <c r="B85" s="1">
        <v>89</v>
      </c>
      <c r="C85" s="1" t="s">
        <v>665</v>
      </c>
      <c r="D85" s="1" t="s">
        <v>263</v>
      </c>
      <c r="E85" s="1" t="s">
        <v>667</v>
      </c>
      <c r="F85" s="1">
        <v>237188</v>
      </c>
      <c r="G85" s="1">
        <v>128</v>
      </c>
      <c r="H85" s="1">
        <v>3</v>
      </c>
      <c r="I85" s="1">
        <v>12</v>
      </c>
    </row>
    <row r="86" spans="1:9" x14ac:dyDescent="0.25">
      <c r="A86" s="1">
        <v>5113</v>
      </c>
      <c r="B86" s="1">
        <v>90</v>
      </c>
      <c r="C86" s="1" t="s">
        <v>665</v>
      </c>
      <c r="D86" s="1" t="s">
        <v>263</v>
      </c>
      <c r="E86" s="1" t="s">
        <v>666</v>
      </c>
      <c r="F86" s="1">
        <v>1399003</v>
      </c>
      <c r="G86" s="1">
        <v>128</v>
      </c>
      <c r="H86" s="1">
        <v>3</v>
      </c>
      <c r="I86" s="1">
        <v>12</v>
      </c>
    </row>
    <row r="87" spans="1:9" x14ac:dyDescent="0.25">
      <c r="A87" s="1">
        <v>5114</v>
      </c>
      <c r="B87" s="1">
        <v>91</v>
      </c>
      <c r="C87" s="1" t="s">
        <v>664</v>
      </c>
      <c r="D87" s="1" t="s">
        <v>263</v>
      </c>
      <c r="E87" s="1" t="s">
        <v>598</v>
      </c>
      <c r="F87" s="1">
        <v>0</v>
      </c>
      <c r="G87" s="1">
        <v>128</v>
      </c>
      <c r="H87" s="1">
        <v>3</v>
      </c>
      <c r="I87" s="1">
        <v>12</v>
      </c>
    </row>
    <row r="88" spans="1:9" x14ac:dyDescent="0.25">
      <c r="A88" s="1">
        <v>5115</v>
      </c>
      <c r="B88" s="1">
        <v>92</v>
      </c>
      <c r="C88" s="1" t="s">
        <v>663</v>
      </c>
      <c r="D88" s="1" t="s">
        <v>263</v>
      </c>
      <c r="E88" s="1" t="s">
        <v>508</v>
      </c>
      <c r="F88" s="1">
        <v>10350</v>
      </c>
      <c r="G88" s="1">
        <v>128</v>
      </c>
      <c r="H88" s="1">
        <v>3</v>
      </c>
      <c r="I88" s="1">
        <v>12</v>
      </c>
    </row>
    <row r="89" spans="1:9" x14ac:dyDescent="0.25">
      <c r="A89" s="1">
        <v>5116</v>
      </c>
      <c r="B89" s="1">
        <v>93</v>
      </c>
      <c r="C89" s="1" t="s">
        <v>663</v>
      </c>
      <c r="D89" s="1" t="s">
        <v>263</v>
      </c>
      <c r="E89" s="1" t="s">
        <v>511</v>
      </c>
      <c r="F89" s="1">
        <v>12523</v>
      </c>
      <c r="G89" s="1">
        <v>128</v>
      </c>
      <c r="H89" s="1">
        <v>3</v>
      </c>
      <c r="I89" s="1">
        <v>12</v>
      </c>
    </row>
    <row r="90" spans="1:9" x14ac:dyDescent="0.25">
      <c r="A90" s="1">
        <v>5117</v>
      </c>
      <c r="B90" s="1">
        <v>94</v>
      </c>
      <c r="C90" s="1" t="s">
        <v>663</v>
      </c>
      <c r="D90" s="1" t="s">
        <v>263</v>
      </c>
      <c r="E90" s="1" t="s">
        <v>280</v>
      </c>
      <c r="F90" s="1">
        <v>27100</v>
      </c>
      <c r="G90" s="1">
        <v>128</v>
      </c>
      <c r="H90" s="1">
        <v>3</v>
      </c>
      <c r="I90" s="1">
        <v>12</v>
      </c>
    </row>
    <row r="91" spans="1:9" x14ac:dyDescent="0.25">
      <c r="A91" s="1">
        <v>5118</v>
      </c>
      <c r="B91" s="1">
        <v>95</v>
      </c>
      <c r="C91" s="1" t="s">
        <v>663</v>
      </c>
      <c r="D91" s="1" t="s">
        <v>263</v>
      </c>
      <c r="E91" s="1" t="s">
        <v>436</v>
      </c>
      <c r="F91" s="1">
        <v>75517</v>
      </c>
      <c r="G91" s="1">
        <v>128</v>
      </c>
      <c r="H91" s="1">
        <v>3</v>
      </c>
      <c r="I91" s="1">
        <v>12</v>
      </c>
    </row>
    <row r="92" spans="1:9" x14ac:dyDescent="0.25">
      <c r="A92" s="1">
        <v>5119</v>
      </c>
      <c r="B92" s="1">
        <v>96</v>
      </c>
      <c r="C92" s="1" t="s">
        <v>661</v>
      </c>
      <c r="D92" s="1" t="s">
        <v>263</v>
      </c>
      <c r="E92" s="1" t="s">
        <v>384</v>
      </c>
      <c r="F92" s="1">
        <v>17600</v>
      </c>
      <c r="G92" s="1">
        <v>128</v>
      </c>
      <c r="H92" s="1">
        <v>3</v>
      </c>
      <c r="I92" s="1">
        <v>12</v>
      </c>
    </row>
    <row r="93" spans="1:9" x14ac:dyDescent="0.25">
      <c r="A93" s="1">
        <v>5120</v>
      </c>
      <c r="B93" s="1">
        <v>97</v>
      </c>
      <c r="C93" s="1" t="s">
        <v>661</v>
      </c>
      <c r="D93" s="1" t="s">
        <v>263</v>
      </c>
      <c r="E93" s="1" t="s">
        <v>662</v>
      </c>
      <c r="F93" s="1">
        <v>9586696.2400000002</v>
      </c>
      <c r="G93" s="1">
        <v>128</v>
      </c>
      <c r="H93" s="1">
        <v>3</v>
      </c>
      <c r="I93" s="1">
        <v>12</v>
      </c>
    </row>
    <row r="94" spans="1:9" x14ac:dyDescent="0.25">
      <c r="A94" s="1">
        <v>5121</v>
      </c>
      <c r="B94" s="1">
        <v>98</v>
      </c>
      <c r="C94" s="1" t="s">
        <v>658</v>
      </c>
      <c r="D94" s="1" t="s">
        <v>263</v>
      </c>
      <c r="E94" s="1" t="s">
        <v>660</v>
      </c>
      <c r="F94" s="1">
        <v>70000</v>
      </c>
      <c r="G94" s="1">
        <v>128</v>
      </c>
      <c r="H94" s="1">
        <v>3</v>
      </c>
      <c r="I94" s="1">
        <v>12</v>
      </c>
    </row>
    <row r="95" spans="1:9" x14ac:dyDescent="0.25">
      <c r="A95" s="1">
        <v>5122</v>
      </c>
      <c r="B95" s="1">
        <v>99</v>
      </c>
      <c r="C95" s="1" t="s">
        <v>658</v>
      </c>
      <c r="D95" s="1" t="s">
        <v>263</v>
      </c>
      <c r="E95" s="1" t="s">
        <v>659</v>
      </c>
      <c r="F95" s="1">
        <v>327831</v>
      </c>
      <c r="G95" s="1">
        <v>128</v>
      </c>
      <c r="H95" s="1">
        <v>3</v>
      </c>
      <c r="I95" s="1">
        <v>12</v>
      </c>
    </row>
    <row r="96" spans="1:9" x14ac:dyDescent="0.25">
      <c r="A96" s="1">
        <v>5123</v>
      </c>
      <c r="B96" s="1">
        <v>100</v>
      </c>
      <c r="C96" s="1" t="s">
        <v>658</v>
      </c>
      <c r="D96" s="1" t="s">
        <v>263</v>
      </c>
      <c r="E96" s="1" t="s">
        <v>517</v>
      </c>
      <c r="F96" s="1">
        <v>12562</v>
      </c>
      <c r="G96" s="1">
        <v>128</v>
      </c>
      <c r="H96" s="1">
        <v>3</v>
      </c>
      <c r="I96" s="1">
        <v>12</v>
      </c>
    </row>
    <row r="97" spans="1:9" x14ac:dyDescent="0.25">
      <c r="A97" s="1">
        <v>5124</v>
      </c>
      <c r="B97" s="1">
        <v>101</v>
      </c>
      <c r="C97" s="1" t="s">
        <v>655</v>
      </c>
      <c r="D97" s="1" t="s">
        <v>263</v>
      </c>
      <c r="E97" s="1" t="s">
        <v>406</v>
      </c>
      <c r="F97" s="1">
        <v>93616</v>
      </c>
      <c r="G97" s="1">
        <v>128</v>
      </c>
      <c r="H97" s="1">
        <v>3</v>
      </c>
      <c r="I97" s="1">
        <v>12</v>
      </c>
    </row>
    <row r="98" spans="1:9" x14ac:dyDescent="0.25">
      <c r="A98" s="1">
        <v>5125</v>
      </c>
      <c r="B98" s="1">
        <v>102</v>
      </c>
      <c r="C98" s="1" t="s">
        <v>655</v>
      </c>
      <c r="D98" s="1" t="s">
        <v>263</v>
      </c>
      <c r="E98" s="1" t="s">
        <v>657</v>
      </c>
      <c r="F98" s="1">
        <v>846</v>
      </c>
      <c r="G98" s="1">
        <v>128</v>
      </c>
      <c r="H98" s="1">
        <v>3</v>
      </c>
      <c r="I98" s="1">
        <v>12</v>
      </c>
    </row>
    <row r="99" spans="1:9" x14ac:dyDescent="0.25">
      <c r="A99" s="1">
        <v>5126</v>
      </c>
      <c r="B99" s="1">
        <v>103</v>
      </c>
      <c r="C99" s="1" t="s">
        <v>655</v>
      </c>
      <c r="D99" s="1" t="s">
        <v>263</v>
      </c>
      <c r="E99" s="1" t="s">
        <v>494</v>
      </c>
      <c r="F99" s="1">
        <v>43601</v>
      </c>
      <c r="G99" s="1">
        <v>128</v>
      </c>
      <c r="H99" s="1">
        <v>3</v>
      </c>
      <c r="I99" s="1">
        <v>12</v>
      </c>
    </row>
    <row r="100" spans="1:9" x14ac:dyDescent="0.25">
      <c r="A100" s="1">
        <v>5127</v>
      </c>
      <c r="B100" s="1">
        <v>104</v>
      </c>
      <c r="C100" s="1" t="s">
        <v>655</v>
      </c>
      <c r="D100" s="1" t="s">
        <v>263</v>
      </c>
      <c r="E100" s="1" t="s">
        <v>429</v>
      </c>
      <c r="F100" s="1">
        <v>36000</v>
      </c>
      <c r="G100" s="1">
        <v>128</v>
      </c>
      <c r="H100" s="1">
        <v>3</v>
      </c>
      <c r="I100" s="1">
        <v>12</v>
      </c>
    </row>
    <row r="101" spans="1:9" x14ac:dyDescent="0.25">
      <c r="A101" s="1">
        <v>5128</v>
      </c>
      <c r="B101" s="1">
        <v>105</v>
      </c>
      <c r="C101" s="1" t="s">
        <v>655</v>
      </c>
      <c r="D101" s="1" t="s">
        <v>263</v>
      </c>
      <c r="E101" s="1" t="s">
        <v>656</v>
      </c>
      <c r="F101" s="1">
        <v>18539</v>
      </c>
      <c r="G101" s="1">
        <v>128</v>
      </c>
      <c r="H101" s="1">
        <v>3</v>
      </c>
      <c r="I101" s="1">
        <v>12</v>
      </c>
    </row>
    <row r="102" spans="1:9" x14ac:dyDescent="0.25">
      <c r="A102" s="1">
        <v>5129</v>
      </c>
      <c r="B102" s="1">
        <v>107</v>
      </c>
      <c r="C102" s="1" t="s">
        <v>653</v>
      </c>
      <c r="D102" s="1" t="s">
        <v>263</v>
      </c>
      <c r="E102" s="1" t="s">
        <v>654</v>
      </c>
      <c r="F102" s="1">
        <v>442539</v>
      </c>
      <c r="G102" s="1">
        <v>128</v>
      </c>
      <c r="H102" s="1">
        <v>3</v>
      </c>
      <c r="I102" s="1">
        <v>1</v>
      </c>
    </row>
    <row r="103" spans="1:9" x14ac:dyDescent="0.25">
      <c r="A103" s="1">
        <v>5130</v>
      </c>
      <c r="B103" s="1">
        <v>108</v>
      </c>
      <c r="C103" s="1" t="s">
        <v>651</v>
      </c>
      <c r="D103" s="1" t="s">
        <v>263</v>
      </c>
      <c r="E103" s="1" t="s">
        <v>652</v>
      </c>
      <c r="F103" s="1">
        <v>490500</v>
      </c>
      <c r="G103" s="1">
        <v>128</v>
      </c>
      <c r="H103" s="1">
        <v>3</v>
      </c>
      <c r="I103" s="1">
        <v>1</v>
      </c>
    </row>
    <row r="104" spans="1:9" x14ac:dyDescent="0.25">
      <c r="A104" s="1">
        <v>5131</v>
      </c>
      <c r="B104" s="1">
        <v>109</v>
      </c>
      <c r="C104" s="1" t="s">
        <v>651</v>
      </c>
      <c r="D104" s="1" t="s">
        <v>263</v>
      </c>
      <c r="E104" s="1" t="s">
        <v>508</v>
      </c>
      <c r="F104" s="1">
        <v>10350</v>
      </c>
      <c r="G104" s="1">
        <v>128</v>
      </c>
      <c r="H104" s="1">
        <v>3</v>
      </c>
      <c r="I104" s="1">
        <v>1</v>
      </c>
    </row>
    <row r="105" spans="1:9" x14ac:dyDescent="0.25">
      <c r="A105" s="1">
        <v>5132</v>
      </c>
      <c r="B105" s="1">
        <v>110</v>
      </c>
      <c r="C105" s="1" t="s">
        <v>651</v>
      </c>
      <c r="D105" s="1" t="s">
        <v>263</v>
      </c>
      <c r="E105" s="1" t="s">
        <v>280</v>
      </c>
      <c r="F105" s="1">
        <v>27500</v>
      </c>
      <c r="G105" s="1">
        <v>128</v>
      </c>
      <c r="H105" s="1">
        <v>3</v>
      </c>
      <c r="I105" s="1">
        <v>1</v>
      </c>
    </row>
    <row r="106" spans="1:9" x14ac:dyDescent="0.25">
      <c r="A106" s="1">
        <v>5133</v>
      </c>
      <c r="B106" s="1">
        <v>111</v>
      </c>
      <c r="C106" s="1" t="s">
        <v>647</v>
      </c>
      <c r="D106" s="1" t="s">
        <v>263</v>
      </c>
      <c r="E106" s="1" t="s">
        <v>582</v>
      </c>
      <c r="F106" s="1">
        <v>270000</v>
      </c>
      <c r="G106" s="1">
        <v>128</v>
      </c>
      <c r="H106" s="1">
        <v>3</v>
      </c>
      <c r="I106" s="1">
        <v>1</v>
      </c>
    </row>
    <row r="107" spans="1:9" x14ac:dyDescent="0.25">
      <c r="A107" s="1">
        <v>5134</v>
      </c>
      <c r="B107" s="1">
        <v>112</v>
      </c>
      <c r="C107" s="1" t="s">
        <v>647</v>
      </c>
      <c r="D107" s="1" t="s">
        <v>263</v>
      </c>
      <c r="E107" s="1" t="s">
        <v>650</v>
      </c>
      <c r="F107" s="1">
        <v>77000</v>
      </c>
      <c r="G107" s="1">
        <v>128</v>
      </c>
      <c r="H107" s="1">
        <v>3</v>
      </c>
      <c r="I107" s="1">
        <v>1</v>
      </c>
    </row>
    <row r="108" spans="1:9" x14ac:dyDescent="0.25">
      <c r="A108" s="1">
        <v>5135</v>
      </c>
      <c r="B108" s="1">
        <v>113</v>
      </c>
      <c r="C108" s="1" t="s">
        <v>647</v>
      </c>
      <c r="D108" s="1" t="s">
        <v>263</v>
      </c>
      <c r="E108" s="1" t="s">
        <v>649</v>
      </c>
      <c r="F108" s="1">
        <v>1399003</v>
      </c>
      <c r="G108" s="1">
        <v>128</v>
      </c>
      <c r="H108" s="1">
        <v>3</v>
      </c>
      <c r="I108" s="1">
        <v>1</v>
      </c>
    </row>
    <row r="109" spans="1:9" x14ac:dyDescent="0.25">
      <c r="A109" s="1">
        <v>5136</v>
      </c>
      <c r="B109" s="1">
        <v>114</v>
      </c>
      <c r="C109" s="1" t="s">
        <v>647</v>
      </c>
      <c r="D109" s="1" t="s">
        <v>263</v>
      </c>
      <c r="E109" s="1" t="s">
        <v>648</v>
      </c>
      <c r="F109" s="1">
        <v>237188</v>
      </c>
      <c r="G109" s="1">
        <v>128</v>
      </c>
      <c r="H109" s="1">
        <v>3</v>
      </c>
      <c r="I109" s="1">
        <v>1</v>
      </c>
    </row>
    <row r="110" spans="1:9" x14ac:dyDescent="0.25">
      <c r="A110" s="1">
        <v>5137</v>
      </c>
      <c r="B110" s="1">
        <v>115</v>
      </c>
      <c r="C110" s="1" t="s">
        <v>380</v>
      </c>
      <c r="D110" s="1" t="s">
        <v>389</v>
      </c>
      <c r="E110" s="1" t="s">
        <v>646</v>
      </c>
      <c r="F110" s="1">
        <v>8142995.5</v>
      </c>
      <c r="G110" s="1">
        <v>128</v>
      </c>
      <c r="H110" s="1">
        <v>3</v>
      </c>
      <c r="I110" s="1">
        <v>1</v>
      </c>
    </row>
    <row r="111" spans="1:9" x14ac:dyDescent="0.25">
      <c r="A111" s="1">
        <v>5451</v>
      </c>
      <c r="B111" s="1">
        <v>116</v>
      </c>
      <c r="C111" s="1" t="s">
        <v>380</v>
      </c>
      <c r="D111" s="1" t="s">
        <v>263</v>
      </c>
      <c r="E111" s="1" t="s">
        <v>381</v>
      </c>
      <c r="F111" s="1">
        <v>10778</v>
      </c>
      <c r="G111" s="1">
        <v>128</v>
      </c>
      <c r="H111" s="1">
        <v>3</v>
      </c>
      <c r="I111" s="1">
        <v>1</v>
      </c>
    </row>
    <row r="112" spans="1:9" x14ac:dyDescent="0.25">
      <c r="A112" s="1">
        <v>5138</v>
      </c>
      <c r="B112" s="1">
        <v>117</v>
      </c>
      <c r="C112" s="1" t="s">
        <v>380</v>
      </c>
      <c r="D112" s="1" t="s">
        <v>389</v>
      </c>
      <c r="E112" s="1" t="s">
        <v>645</v>
      </c>
      <c r="F112" s="1">
        <v>9771138.6400000006</v>
      </c>
      <c r="G112" s="1">
        <v>128</v>
      </c>
      <c r="H112" s="1">
        <v>3</v>
      </c>
      <c r="I112" s="1">
        <v>1</v>
      </c>
    </row>
    <row r="113" spans="1:9" x14ac:dyDescent="0.25">
      <c r="A113" s="1">
        <v>5139</v>
      </c>
      <c r="B113" s="1">
        <v>118</v>
      </c>
      <c r="C113" s="1" t="s">
        <v>380</v>
      </c>
      <c r="D113" s="1" t="s">
        <v>263</v>
      </c>
      <c r="E113" s="1" t="s">
        <v>644</v>
      </c>
      <c r="F113" s="1">
        <v>49550</v>
      </c>
      <c r="G113" s="1">
        <v>128</v>
      </c>
      <c r="H113" s="1">
        <v>3</v>
      </c>
      <c r="I113" s="1">
        <v>1</v>
      </c>
    </row>
    <row r="114" spans="1:9" x14ac:dyDescent="0.25">
      <c r="A114" s="1">
        <v>5140</v>
      </c>
      <c r="B114" s="1">
        <v>119</v>
      </c>
      <c r="C114" s="1" t="s">
        <v>643</v>
      </c>
      <c r="D114" s="1" t="s">
        <v>263</v>
      </c>
      <c r="E114" s="1" t="s">
        <v>598</v>
      </c>
      <c r="F114" s="1">
        <v>0</v>
      </c>
      <c r="G114" s="1">
        <v>128</v>
      </c>
      <c r="H114" s="1">
        <v>3</v>
      </c>
      <c r="I114" s="1">
        <v>1</v>
      </c>
    </row>
    <row r="115" spans="1:9" x14ac:dyDescent="0.25">
      <c r="A115" s="1">
        <v>5141</v>
      </c>
      <c r="B115" s="1">
        <v>120</v>
      </c>
      <c r="C115" s="1" t="s">
        <v>640</v>
      </c>
      <c r="D115" s="1" t="s">
        <v>263</v>
      </c>
      <c r="E115" s="1" t="s">
        <v>508</v>
      </c>
      <c r="F115" s="1">
        <v>24840</v>
      </c>
      <c r="G115" s="1">
        <v>128</v>
      </c>
      <c r="H115" s="1">
        <v>3</v>
      </c>
      <c r="I115" s="1">
        <v>1</v>
      </c>
    </row>
    <row r="116" spans="1:9" x14ac:dyDescent="0.25">
      <c r="A116" s="1">
        <v>5142</v>
      </c>
      <c r="B116" s="1">
        <v>121</v>
      </c>
      <c r="C116" s="1" t="s">
        <v>640</v>
      </c>
      <c r="D116" s="1" t="s">
        <v>263</v>
      </c>
      <c r="E116" s="1" t="s">
        <v>642</v>
      </c>
      <c r="F116" s="1">
        <v>46080</v>
      </c>
      <c r="G116" s="1">
        <v>128</v>
      </c>
      <c r="H116" s="1">
        <v>3</v>
      </c>
      <c r="I116" s="1">
        <v>1</v>
      </c>
    </row>
    <row r="117" spans="1:9" x14ac:dyDescent="0.25">
      <c r="A117" s="1">
        <v>5143</v>
      </c>
      <c r="B117" s="1">
        <v>122</v>
      </c>
      <c r="C117" s="1" t="s">
        <v>640</v>
      </c>
      <c r="D117" s="1" t="s">
        <v>263</v>
      </c>
      <c r="E117" s="1" t="s">
        <v>436</v>
      </c>
      <c r="F117" s="1">
        <v>51730</v>
      </c>
      <c r="G117" s="1">
        <v>128</v>
      </c>
      <c r="H117" s="1">
        <v>3</v>
      </c>
      <c r="I117" s="1">
        <v>1</v>
      </c>
    </row>
    <row r="118" spans="1:9" x14ac:dyDescent="0.25">
      <c r="A118" s="1">
        <v>5144</v>
      </c>
      <c r="B118" s="1">
        <v>123</v>
      </c>
      <c r="C118" s="1" t="s">
        <v>640</v>
      </c>
      <c r="D118" s="1" t="s">
        <v>263</v>
      </c>
      <c r="E118" s="1" t="s">
        <v>641</v>
      </c>
      <c r="F118" s="1">
        <v>327831</v>
      </c>
      <c r="G118" s="1">
        <v>128</v>
      </c>
      <c r="H118" s="1">
        <v>3</v>
      </c>
      <c r="I118" s="1">
        <v>1</v>
      </c>
    </row>
    <row r="119" spans="1:9" x14ac:dyDescent="0.25">
      <c r="A119" s="1">
        <v>5145</v>
      </c>
      <c r="B119" s="1">
        <v>124</v>
      </c>
      <c r="C119" s="1" t="s">
        <v>638</v>
      </c>
      <c r="D119" s="1" t="s">
        <v>263</v>
      </c>
      <c r="E119" s="1" t="s">
        <v>508</v>
      </c>
      <c r="F119" s="1">
        <v>16560</v>
      </c>
      <c r="G119" s="1">
        <v>128</v>
      </c>
      <c r="H119" s="1">
        <v>3</v>
      </c>
      <c r="I119" s="1">
        <v>1</v>
      </c>
    </row>
    <row r="120" spans="1:9" x14ac:dyDescent="0.25">
      <c r="A120" s="1">
        <v>5146</v>
      </c>
      <c r="B120" s="1">
        <v>125</v>
      </c>
      <c r="C120" s="1" t="s">
        <v>638</v>
      </c>
      <c r="D120" s="1" t="s">
        <v>389</v>
      </c>
      <c r="E120" s="1" t="s">
        <v>639</v>
      </c>
      <c r="F120" s="1">
        <v>10845170.050000001</v>
      </c>
      <c r="G120" s="1">
        <v>128</v>
      </c>
      <c r="H120" s="1">
        <v>3</v>
      </c>
      <c r="I120" s="1">
        <v>1</v>
      </c>
    </row>
    <row r="121" spans="1:9" x14ac:dyDescent="0.25">
      <c r="A121" s="1">
        <v>5147</v>
      </c>
      <c r="B121" s="1">
        <v>126</v>
      </c>
      <c r="C121" s="1" t="s">
        <v>637</v>
      </c>
      <c r="D121" s="1" t="s">
        <v>263</v>
      </c>
      <c r="E121" s="1" t="s">
        <v>384</v>
      </c>
      <c r="F121" s="1">
        <v>74888</v>
      </c>
      <c r="G121" s="1">
        <v>128</v>
      </c>
      <c r="H121" s="1">
        <v>3</v>
      </c>
      <c r="I121" s="1">
        <v>1</v>
      </c>
    </row>
    <row r="122" spans="1:9" x14ac:dyDescent="0.25">
      <c r="A122" s="1">
        <v>5148</v>
      </c>
      <c r="B122" s="1">
        <v>127</v>
      </c>
      <c r="C122" s="1" t="s">
        <v>635</v>
      </c>
      <c r="D122" s="1" t="s">
        <v>263</v>
      </c>
      <c r="E122" s="1" t="s">
        <v>636</v>
      </c>
      <c r="F122" s="1">
        <v>18534</v>
      </c>
      <c r="G122" s="1">
        <v>128</v>
      </c>
      <c r="H122" s="1">
        <v>3</v>
      </c>
      <c r="I122" s="1">
        <v>1</v>
      </c>
    </row>
    <row r="123" spans="1:9" x14ac:dyDescent="0.25">
      <c r="A123" s="1">
        <v>5149</v>
      </c>
      <c r="B123" s="1">
        <v>128</v>
      </c>
      <c r="C123" s="1" t="s">
        <v>281</v>
      </c>
      <c r="D123" s="1" t="s">
        <v>389</v>
      </c>
      <c r="E123" s="1" t="s">
        <v>634</v>
      </c>
      <c r="F123" s="1">
        <v>15413804.93</v>
      </c>
      <c r="G123" s="1">
        <v>128</v>
      </c>
      <c r="H123" s="1">
        <v>3</v>
      </c>
      <c r="I123" s="1">
        <v>1</v>
      </c>
    </row>
    <row r="124" spans="1:9" x14ac:dyDescent="0.25">
      <c r="A124" s="1">
        <v>5150</v>
      </c>
      <c r="B124" s="1">
        <v>129</v>
      </c>
      <c r="C124" s="1" t="s">
        <v>633</v>
      </c>
      <c r="D124" s="1" t="s">
        <v>263</v>
      </c>
      <c r="E124" s="1" t="s">
        <v>427</v>
      </c>
      <c r="F124" s="1">
        <v>15856</v>
      </c>
      <c r="G124" s="1">
        <v>128</v>
      </c>
      <c r="H124" s="1">
        <v>3</v>
      </c>
      <c r="I124" s="1">
        <v>1</v>
      </c>
    </row>
    <row r="125" spans="1:9" x14ac:dyDescent="0.25">
      <c r="A125" s="1">
        <v>5151</v>
      </c>
      <c r="B125" s="1">
        <v>130</v>
      </c>
      <c r="C125" s="1" t="s">
        <v>633</v>
      </c>
      <c r="D125" s="1" t="s">
        <v>263</v>
      </c>
      <c r="E125" s="1" t="s">
        <v>452</v>
      </c>
      <c r="F125" s="1">
        <v>866</v>
      </c>
      <c r="G125" s="1">
        <v>128</v>
      </c>
      <c r="H125" s="1">
        <v>3</v>
      </c>
      <c r="I125" s="1">
        <v>1</v>
      </c>
    </row>
    <row r="126" spans="1:9" x14ac:dyDescent="0.25">
      <c r="A126" s="1">
        <v>5153</v>
      </c>
      <c r="B126" s="1">
        <v>133</v>
      </c>
      <c r="C126" s="1" t="s">
        <v>631</v>
      </c>
      <c r="D126" s="1" t="s">
        <v>263</v>
      </c>
      <c r="E126" s="1" t="s">
        <v>384</v>
      </c>
      <c r="F126" s="1">
        <v>49896</v>
      </c>
      <c r="G126" s="1">
        <v>128</v>
      </c>
      <c r="H126" s="1">
        <v>3</v>
      </c>
      <c r="I126" s="1">
        <v>2</v>
      </c>
    </row>
    <row r="127" spans="1:9" x14ac:dyDescent="0.25">
      <c r="A127" s="1">
        <v>5154</v>
      </c>
      <c r="B127" s="1">
        <v>134</v>
      </c>
      <c r="C127" s="1" t="s">
        <v>631</v>
      </c>
      <c r="D127" s="1" t="s">
        <v>389</v>
      </c>
      <c r="E127" s="1" t="s">
        <v>632</v>
      </c>
      <c r="F127" s="1">
        <v>15640359.83</v>
      </c>
      <c r="G127" s="1">
        <v>128</v>
      </c>
      <c r="H127" s="1">
        <v>3</v>
      </c>
      <c r="I127" s="1">
        <v>2</v>
      </c>
    </row>
    <row r="128" spans="1:9" x14ac:dyDescent="0.25">
      <c r="A128" s="1">
        <v>5155</v>
      </c>
      <c r="B128" s="1">
        <v>135</v>
      </c>
      <c r="C128" s="1" t="s">
        <v>631</v>
      </c>
      <c r="D128" s="1" t="s">
        <v>263</v>
      </c>
      <c r="E128" s="1" t="s">
        <v>598</v>
      </c>
      <c r="F128" s="1">
        <v>0</v>
      </c>
      <c r="G128" s="1">
        <v>128</v>
      </c>
      <c r="H128" s="1">
        <v>3</v>
      </c>
      <c r="I128" s="1">
        <v>2</v>
      </c>
    </row>
    <row r="129" spans="1:9" x14ac:dyDescent="0.25">
      <c r="A129" s="1">
        <v>5156</v>
      </c>
      <c r="B129" s="1">
        <v>136</v>
      </c>
      <c r="C129" s="1" t="s">
        <v>631</v>
      </c>
      <c r="D129" s="1" t="s">
        <v>263</v>
      </c>
      <c r="E129" s="1" t="s">
        <v>517</v>
      </c>
      <c r="F129" s="1">
        <v>12568</v>
      </c>
      <c r="G129" s="1">
        <v>128</v>
      </c>
      <c r="H129" s="1">
        <v>3</v>
      </c>
      <c r="I129" s="1">
        <v>2</v>
      </c>
    </row>
    <row r="130" spans="1:9" x14ac:dyDescent="0.25">
      <c r="A130" s="1">
        <v>5157</v>
      </c>
      <c r="B130" s="1">
        <v>137</v>
      </c>
      <c r="C130" s="1" t="s">
        <v>630</v>
      </c>
      <c r="D130" s="1" t="s">
        <v>263</v>
      </c>
      <c r="E130" s="1" t="s">
        <v>280</v>
      </c>
      <c r="F130" s="1">
        <v>31257</v>
      </c>
      <c r="G130" s="1">
        <v>128</v>
      </c>
      <c r="H130" s="1">
        <v>3</v>
      </c>
      <c r="I130" s="1">
        <v>2</v>
      </c>
    </row>
    <row r="131" spans="1:9" x14ac:dyDescent="0.25">
      <c r="A131" s="1">
        <v>5158</v>
      </c>
      <c r="B131" s="1">
        <v>138</v>
      </c>
      <c r="C131" s="1" t="s">
        <v>628</v>
      </c>
      <c r="D131" s="1" t="s">
        <v>263</v>
      </c>
      <c r="E131" s="1" t="s">
        <v>629</v>
      </c>
      <c r="F131" s="1">
        <v>0</v>
      </c>
      <c r="G131" s="1">
        <v>128</v>
      </c>
      <c r="H131" s="1">
        <v>3</v>
      </c>
      <c r="I131" s="1">
        <v>2</v>
      </c>
    </row>
    <row r="132" spans="1:9" x14ac:dyDescent="0.25">
      <c r="A132" s="1">
        <v>5159</v>
      </c>
      <c r="B132" s="1">
        <v>139</v>
      </c>
      <c r="C132" s="1" t="s">
        <v>626</v>
      </c>
      <c r="D132" s="1" t="s">
        <v>263</v>
      </c>
      <c r="E132" s="1" t="s">
        <v>436</v>
      </c>
      <c r="F132" s="1">
        <v>55043</v>
      </c>
      <c r="G132" s="1">
        <v>128</v>
      </c>
      <c r="H132" s="1">
        <v>3</v>
      </c>
      <c r="I132" s="1">
        <v>2</v>
      </c>
    </row>
    <row r="133" spans="1:9" x14ac:dyDescent="0.25">
      <c r="A133" s="1">
        <v>5160</v>
      </c>
      <c r="B133" s="1">
        <v>140</v>
      </c>
      <c r="C133" s="1" t="s">
        <v>626</v>
      </c>
      <c r="D133" s="1" t="s">
        <v>263</v>
      </c>
      <c r="E133" s="1" t="s">
        <v>511</v>
      </c>
      <c r="F133" s="1">
        <v>13549</v>
      </c>
      <c r="G133" s="1">
        <v>128</v>
      </c>
      <c r="H133" s="1">
        <v>3</v>
      </c>
      <c r="I133" s="1">
        <v>2</v>
      </c>
    </row>
    <row r="134" spans="1:9" x14ac:dyDescent="0.25">
      <c r="A134" s="1">
        <v>5161</v>
      </c>
      <c r="B134" s="1">
        <v>141</v>
      </c>
      <c r="C134" s="1" t="s">
        <v>626</v>
      </c>
      <c r="D134" s="1" t="s">
        <v>263</v>
      </c>
      <c r="E134" s="1" t="s">
        <v>627</v>
      </c>
      <c r="F134" s="1">
        <v>13008328.869999999</v>
      </c>
      <c r="G134" s="1">
        <v>128</v>
      </c>
      <c r="H134" s="1">
        <v>3</v>
      </c>
      <c r="I134" s="1">
        <v>2</v>
      </c>
    </row>
    <row r="135" spans="1:9" x14ac:dyDescent="0.25">
      <c r="A135" s="1">
        <v>5162</v>
      </c>
      <c r="B135" s="1">
        <v>142</v>
      </c>
      <c r="C135" s="1" t="s">
        <v>622</v>
      </c>
      <c r="D135" s="1" t="s">
        <v>263</v>
      </c>
      <c r="E135" s="1" t="s">
        <v>625</v>
      </c>
      <c r="F135" s="1">
        <v>579484</v>
      </c>
      <c r="G135" s="1">
        <v>128</v>
      </c>
      <c r="H135" s="1">
        <v>3</v>
      </c>
      <c r="I135" s="1">
        <v>2</v>
      </c>
    </row>
    <row r="136" spans="1:9" x14ac:dyDescent="0.25">
      <c r="A136" s="1">
        <v>5163</v>
      </c>
      <c r="B136" s="1">
        <v>143</v>
      </c>
      <c r="C136" s="1" t="s">
        <v>622</v>
      </c>
      <c r="D136" s="1" t="s">
        <v>263</v>
      </c>
      <c r="E136" s="1" t="s">
        <v>624</v>
      </c>
      <c r="F136" s="1">
        <v>237188</v>
      </c>
      <c r="G136" s="1">
        <v>128</v>
      </c>
      <c r="H136" s="1">
        <v>3</v>
      </c>
      <c r="I136" s="1">
        <v>2</v>
      </c>
    </row>
    <row r="137" spans="1:9" x14ac:dyDescent="0.25">
      <c r="A137" s="1">
        <v>5164</v>
      </c>
      <c r="B137" s="1">
        <v>144</v>
      </c>
      <c r="C137" s="1" t="s">
        <v>622</v>
      </c>
      <c r="D137" s="1" t="s">
        <v>263</v>
      </c>
      <c r="E137" s="1" t="s">
        <v>623</v>
      </c>
      <c r="F137" s="1">
        <v>848731</v>
      </c>
      <c r="G137" s="1">
        <v>128</v>
      </c>
      <c r="H137" s="1">
        <v>3</v>
      </c>
      <c r="I137" s="1">
        <v>2</v>
      </c>
    </row>
    <row r="138" spans="1:9" x14ac:dyDescent="0.25">
      <c r="A138" s="1">
        <v>5165</v>
      </c>
      <c r="B138" s="1">
        <v>145</v>
      </c>
      <c r="C138" s="1" t="s">
        <v>621</v>
      </c>
      <c r="D138" s="1" t="s">
        <v>263</v>
      </c>
      <c r="E138" s="1" t="s">
        <v>429</v>
      </c>
      <c r="F138" s="1">
        <v>41200</v>
      </c>
      <c r="G138" s="1">
        <v>128</v>
      </c>
      <c r="H138" s="1">
        <v>3</v>
      </c>
      <c r="I138" s="1">
        <v>2</v>
      </c>
    </row>
    <row r="139" spans="1:9" x14ac:dyDescent="0.25">
      <c r="A139" s="1">
        <v>5166</v>
      </c>
      <c r="B139" s="1">
        <v>146</v>
      </c>
      <c r="C139" s="1" t="s">
        <v>615</v>
      </c>
      <c r="D139" s="1" t="s">
        <v>389</v>
      </c>
      <c r="E139" s="1" t="s">
        <v>620</v>
      </c>
      <c r="F139" s="1">
        <v>15026301.550000001</v>
      </c>
      <c r="G139" s="1">
        <v>128</v>
      </c>
      <c r="H139" s="1">
        <v>3</v>
      </c>
      <c r="I139" s="1">
        <v>2</v>
      </c>
    </row>
    <row r="140" spans="1:9" x14ac:dyDescent="0.25">
      <c r="A140" s="1">
        <v>5167</v>
      </c>
      <c r="B140" s="1">
        <v>147</v>
      </c>
      <c r="C140" s="1" t="s">
        <v>615</v>
      </c>
      <c r="D140" s="1" t="s">
        <v>389</v>
      </c>
      <c r="E140" s="1" t="s">
        <v>619</v>
      </c>
      <c r="F140" s="1">
        <v>10200030</v>
      </c>
      <c r="G140" s="1">
        <v>128</v>
      </c>
      <c r="H140" s="1">
        <v>3</v>
      </c>
      <c r="I140" s="1">
        <v>2</v>
      </c>
    </row>
    <row r="141" spans="1:9" x14ac:dyDescent="0.25">
      <c r="A141" s="1">
        <v>5168</v>
      </c>
      <c r="B141" s="1">
        <v>148</v>
      </c>
      <c r="C141" s="1" t="s">
        <v>615</v>
      </c>
      <c r="D141" s="1" t="s">
        <v>389</v>
      </c>
      <c r="E141" s="1" t="s">
        <v>618</v>
      </c>
      <c r="F141" s="1">
        <v>14646053</v>
      </c>
      <c r="G141" s="1">
        <v>128</v>
      </c>
      <c r="H141" s="1">
        <v>3</v>
      </c>
      <c r="I141" s="1">
        <v>2</v>
      </c>
    </row>
    <row r="142" spans="1:9" x14ac:dyDescent="0.25">
      <c r="A142" s="1">
        <v>5169</v>
      </c>
      <c r="B142" s="1">
        <v>149</v>
      </c>
      <c r="C142" s="1" t="s">
        <v>615</v>
      </c>
      <c r="D142" s="1" t="s">
        <v>263</v>
      </c>
      <c r="E142" s="1" t="s">
        <v>617</v>
      </c>
      <c r="F142" s="1">
        <v>327831</v>
      </c>
      <c r="G142" s="1">
        <v>128</v>
      </c>
      <c r="H142" s="1">
        <v>3</v>
      </c>
      <c r="I142" s="1">
        <v>2</v>
      </c>
    </row>
    <row r="143" spans="1:9" x14ac:dyDescent="0.25">
      <c r="A143" s="1">
        <v>5170</v>
      </c>
      <c r="B143" s="1">
        <v>150</v>
      </c>
      <c r="C143" s="1" t="s">
        <v>615</v>
      </c>
      <c r="D143" s="1" t="s">
        <v>389</v>
      </c>
      <c r="E143" s="1" t="s">
        <v>616</v>
      </c>
      <c r="F143" s="1">
        <v>11242690.49</v>
      </c>
      <c r="G143" s="1">
        <v>128</v>
      </c>
      <c r="H143" s="1">
        <v>3</v>
      </c>
      <c r="I143" s="1">
        <v>2</v>
      </c>
    </row>
    <row r="144" spans="1:9" x14ac:dyDescent="0.25">
      <c r="A144" s="1">
        <v>5171</v>
      </c>
      <c r="B144" s="1">
        <v>151</v>
      </c>
      <c r="C144" s="1" t="s">
        <v>612</v>
      </c>
      <c r="D144" s="1" t="s">
        <v>389</v>
      </c>
      <c r="E144" s="1" t="s">
        <v>614</v>
      </c>
      <c r="F144" s="1">
        <v>15537443.35</v>
      </c>
      <c r="G144" s="1">
        <v>128</v>
      </c>
      <c r="H144" s="1">
        <v>3</v>
      </c>
      <c r="I144" s="1">
        <v>2</v>
      </c>
    </row>
    <row r="145" spans="1:9" x14ac:dyDescent="0.25">
      <c r="A145" s="1">
        <v>5172</v>
      </c>
      <c r="B145" s="1">
        <v>152</v>
      </c>
      <c r="C145" s="1" t="s">
        <v>612</v>
      </c>
      <c r="D145" s="1" t="s">
        <v>389</v>
      </c>
      <c r="E145" s="1" t="s">
        <v>613</v>
      </c>
      <c r="F145" s="1">
        <v>12721273.99</v>
      </c>
      <c r="G145" s="1">
        <v>128</v>
      </c>
      <c r="H145" s="1">
        <v>3</v>
      </c>
      <c r="I145" s="1">
        <v>2</v>
      </c>
    </row>
    <row r="146" spans="1:9" x14ac:dyDescent="0.25">
      <c r="A146" s="1">
        <v>5173</v>
      </c>
      <c r="B146" s="1">
        <v>153</v>
      </c>
      <c r="C146" s="1" t="s">
        <v>608</v>
      </c>
      <c r="D146" s="1" t="s">
        <v>389</v>
      </c>
      <c r="E146" s="1" t="s">
        <v>611</v>
      </c>
      <c r="F146" s="1">
        <v>9111608.3800000008</v>
      </c>
      <c r="G146" s="1">
        <v>128</v>
      </c>
      <c r="H146" s="1">
        <v>3</v>
      </c>
      <c r="I146" s="1">
        <v>2</v>
      </c>
    </row>
    <row r="147" spans="1:9" x14ac:dyDescent="0.25">
      <c r="A147" s="1">
        <v>5174</v>
      </c>
      <c r="B147" s="1">
        <v>154</v>
      </c>
      <c r="C147" s="1" t="s">
        <v>608</v>
      </c>
      <c r="D147" s="1" t="s">
        <v>263</v>
      </c>
      <c r="E147" s="1" t="s">
        <v>510</v>
      </c>
      <c r="F147" s="1">
        <v>58932</v>
      </c>
      <c r="G147" s="1">
        <v>128</v>
      </c>
      <c r="H147" s="1">
        <v>3</v>
      </c>
      <c r="I147" s="1">
        <v>2</v>
      </c>
    </row>
    <row r="148" spans="1:9" x14ac:dyDescent="0.25">
      <c r="A148" s="1">
        <v>5175</v>
      </c>
      <c r="B148" s="1">
        <v>155</v>
      </c>
      <c r="C148" s="1" t="s">
        <v>608</v>
      </c>
      <c r="D148" s="1" t="s">
        <v>263</v>
      </c>
      <c r="E148" s="1" t="s">
        <v>610</v>
      </c>
      <c r="F148" s="1">
        <v>828</v>
      </c>
      <c r="G148" s="1">
        <v>128</v>
      </c>
      <c r="H148" s="1">
        <v>3</v>
      </c>
      <c r="I148" s="1">
        <v>2</v>
      </c>
    </row>
    <row r="149" spans="1:9" x14ac:dyDescent="0.25">
      <c r="A149" s="1">
        <v>5176</v>
      </c>
      <c r="B149" s="1">
        <v>156</v>
      </c>
      <c r="C149" s="1" t="s">
        <v>608</v>
      </c>
      <c r="D149" s="1" t="s">
        <v>263</v>
      </c>
      <c r="E149" s="1" t="s">
        <v>609</v>
      </c>
      <c r="F149" s="1">
        <v>11837</v>
      </c>
      <c r="G149" s="1">
        <v>128</v>
      </c>
      <c r="H149" s="1">
        <v>3</v>
      </c>
      <c r="I149" s="1">
        <v>2</v>
      </c>
    </row>
    <row r="150" spans="1:9" x14ac:dyDescent="0.25">
      <c r="A150" s="1">
        <v>5177</v>
      </c>
      <c r="B150" s="1">
        <v>157</v>
      </c>
      <c r="C150" s="1" t="s">
        <v>605</v>
      </c>
      <c r="D150" s="1" t="s">
        <v>263</v>
      </c>
      <c r="E150" s="1" t="s">
        <v>607</v>
      </c>
      <c r="F150" s="1">
        <v>38168</v>
      </c>
      <c r="G150" s="1">
        <v>128</v>
      </c>
      <c r="H150" s="1">
        <v>3</v>
      </c>
      <c r="I150" s="1">
        <v>2</v>
      </c>
    </row>
    <row r="151" spans="1:9" x14ac:dyDescent="0.25">
      <c r="A151" s="1">
        <v>5178</v>
      </c>
      <c r="B151" s="1">
        <v>158</v>
      </c>
      <c r="C151" s="1" t="s">
        <v>605</v>
      </c>
      <c r="D151" s="1" t="s">
        <v>263</v>
      </c>
      <c r="E151" s="1" t="s">
        <v>606</v>
      </c>
      <c r="F151" s="1">
        <v>22287</v>
      </c>
      <c r="G151" s="1">
        <v>128</v>
      </c>
      <c r="H151" s="1">
        <v>3</v>
      </c>
      <c r="I151" s="1">
        <v>2</v>
      </c>
    </row>
    <row r="152" spans="1:9" x14ac:dyDescent="0.25">
      <c r="A152" s="1">
        <v>5179</v>
      </c>
      <c r="B152" s="1">
        <v>159</v>
      </c>
      <c r="C152" s="1" t="s">
        <v>603</v>
      </c>
      <c r="D152" s="1" t="s">
        <v>16</v>
      </c>
      <c r="E152" s="1" t="s">
        <v>604</v>
      </c>
      <c r="F152" s="1">
        <v>0</v>
      </c>
      <c r="G152" s="1">
        <v>128</v>
      </c>
      <c r="H152" s="1">
        <v>3</v>
      </c>
      <c r="I152" s="1">
        <v>2</v>
      </c>
    </row>
    <row r="153" spans="1:9" x14ac:dyDescent="0.25">
      <c r="A153" s="1">
        <v>5180</v>
      </c>
      <c r="B153" s="1">
        <v>160</v>
      </c>
      <c r="C153" s="1" t="s">
        <v>601</v>
      </c>
      <c r="D153" s="1" t="s">
        <v>263</v>
      </c>
      <c r="E153" s="1" t="s">
        <v>602</v>
      </c>
      <c r="F153" s="1">
        <v>442539</v>
      </c>
      <c r="G153" s="1">
        <v>128</v>
      </c>
      <c r="H153" s="1">
        <v>3</v>
      </c>
      <c r="I153" s="1">
        <v>3</v>
      </c>
    </row>
    <row r="154" spans="1:9" x14ac:dyDescent="0.25">
      <c r="A154" s="1">
        <v>5181</v>
      </c>
      <c r="B154" s="1">
        <v>161</v>
      </c>
      <c r="C154" s="1" t="s">
        <v>601</v>
      </c>
      <c r="D154" s="1" t="s">
        <v>263</v>
      </c>
      <c r="E154" s="1" t="s">
        <v>591</v>
      </c>
      <c r="F154" s="1">
        <v>26153</v>
      </c>
      <c r="G154" s="1">
        <v>128</v>
      </c>
      <c r="H154" s="1">
        <v>3</v>
      </c>
      <c r="I154" s="1">
        <v>3</v>
      </c>
    </row>
    <row r="155" spans="1:9" x14ac:dyDescent="0.25">
      <c r="A155" s="1">
        <v>5182</v>
      </c>
      <c r="B155" s="1">
        <v>162</v>
      </c>
      <c r="C155" s="1" t="s">
        <v>601</v>
      </c>
      <c r="D155" s="1" t="s">
        <v>263</v>
      </c>
      <c r="E155" s="1" t="s">
        <v>280</v>
      </c>
      <c r="F155" s="1">
        <v>28050</v>
      </c>
      <c r="G155" s="1">
        <v>128</v>
      </c>
      <c r="H155" s="1">
        <v>3</v>
      </c>
      <c r="I155" s="1">
        <v>3</v>
      </c>
    </row>
    <row r="156" spans="1:9" x14ac:dyDescent="0.25">
      <c r="A156" s="1">
        <v>5183</v>
      </c>
      <c r="B156" s="1">
        <v>163</v>
      </c>
      <c r="C156" s="1" t="s">
        <v>599</v>
      </c>
      <c r="D156" s="1" t="s">
        <v>263</v>
      </c>
      <c r="E156" s="1" t="s">
        <v>511</v>
      </c>
      <c r="F156" s="1">
        <v>13316</v>
      </c>
      <c r="G156" s="1">
        <v>128</v>
      </c>
      <c r="H156" s="1">
        <v>3</v>
      </c>
      <c r="I156" s="1">
        <v>3</v>
      </c>
    </row>
    <row r="157" spans="1:9" x14ac:dyDescent="0.25">
      <c r="A157" s="1">
        <v>5184</v>
      </c>
      <c r="B157" s="1">
        <v>164</v>
      </c>
      <c r="C157" s="1" t="s">
        <v>599</v>
      </c>
      <c r="D157" s="1" t="s">
        <v>389</v>
      </c>
      <c r="E157" s="1" t="s">
        <v>600</v>
      </c>
      <c r="F157" s="1">
        <v>9075186.2300000004</v>
      </c>
      <c r="G157" s="1">
        <v>128</v>
      </c>
      <c r="H157" s="1">
        <v>3</v>
      </c>
      <c r="I157" s="1">
        <v>3</v>
      </c>
    </row>
    <row r="158" spans="1:9" x14ac:dyDescent="0.25">
      <c r="A158" s="1">
        <v>5185</v>
      </c>
      <c r="B158" s="1">
        <v>165</v>
      </c>
      <c r="C158" s="1" t="s">
        <v>596</v>
      </c>
      <c r="D158" s="1" t="s">
        <v>263</v>
      </c>
      <c r="E158" s="1" t="s">
        <v>598</v>
      </c>
      <c r="F158" s="1">
        <v>0</v>
      </c>
      <c r="G158" s="1">
        <v>128</v>
      </c>
      <c r="H158" s="1">
        <v>3</v>
      </c>
      <c r="I158" s="1">
        <v>3</v>
      </c>
    </row>
    <row r="159" spans="1:9" x14ac:dyDescent="0.25">
      <c r="A159" s="1">
        <v>5186</v>
      </c>
      <c r="B159" s="1">
        <v>166</v>
      </c>
      <c r="C159" s="1" t="s">
        <v>596</v>
      </c>
      <c r="D159" s="1" t="s">
        <v>263</v>
      </c>
      <c r="E159" s="1" t="s">
        <v>597</v>
      </c>
      <c r="F159" s="1">
        <v>99666</v>
      </c>
      <c r="G159" s="1">
        <v>128</v>
      </c>
      <c r="H159" s="1">
        <v>3</v>
      </c>
      <c r="I159" s="1">
        <v>3</v>
      </c>
    </row>
    <row r="160" spans="1:9" x14ac:dyDescent="0.25">
      <c r="A160" s="1">
        <v>5187</v>
      </c>
      <c r="B160" s="1">
        <v>167</v>
      </c>
      <c r="C160" s="1" t="s">
        <v>594</v>
      </c>
      <c r="D160" s="1" t="s">
        <v>389</v>
      </c>
      <c r="E160" s="1" t="s">
        <v>595</v>
      </c>
      <c r="F160" s="1">
        <v>8425905.7300000004</v>
      </c>
      <c r="G160" s="1">
        <v>128</v>
      </c>
      <c r="H160" s="1">
        <v>3</v>
      </c>
      <c r="I160" s="1">
        <v>3</v>
      </c>
    </row>
    <row r="161" spans="1:9" x14ac:dyDescent="0.25">
      <c r="A161" s="1">
        <v>5188</v>
      </c>
      <c r="B161" s="1">
        <v>168</v>
      </c>
      <c r="C161" s="1" t="s">
        <v>592</v>
      </c>
      <c r="D161" s="1" t="s">
        <v>263</v>
      </c>
      <c r="E161" s="1" t="s">
        <v>593</v>
      </c>
      <c r="F161" s="1">
        <v>295850</v>
      </c>
      <c r="G161" s="1">
        <v>128</v>
      </c>
      <c r="H161" s="1">
        <v>3</v>
      </c>
      <c r="I161" s="1">
        <v>3</v>
      </c>
    </row>
    <row r="162" spans="1:9" x14ac:dyDescent="0.25">
      <c r="A162" s="1">
        <v>5189</v>
      </c>
      <c r="B162" s="1">
        <v>169</v>
      </c>
      <c r="C162" s="1" t="s">
        <v>590</v>
      </c>
      <c r="D162" s="1" t="s">
        <v>263</v>
      </c>
      <c r="E162" s="1" t="s">
        <v>591</v>
      </c>
      <c r="F162" s="1">
        <v>34090</v>
      </c>
      <c r="G162" s="1">
        <v>128</v>
      </c>
      <c r="H162" s="1">
        <v>3</v>
      </c>
      <c r="I162" s="1">
        <v>3</v>
      </c>
    </row>
    <row r="163" spans="1:9" x14ac:dyDescent="0.25">
      <c r="A163" s="1">
        <v>5190</v>
      </c>
      <c r="B163" s="1">
        <v>170</v>
      </c>
      <c r="C163" s="1" t="s">
        <v>590</v>
      </c>
      <c r="D163" s="1" t="s">
        <v>263</v>
      </c>
      <c r="E163" s="1" t="s">
        <v>436</v>
      </c>
      <c r="F163" s="1">
        <v>53034</v>
      </c>
      <c r="G163" s="1">
        <v>128</v>
      </c>
      <c r="H163" s="1">
        <v>3</v>
      </c>
      <c r="I163" s="1">
        <v>3</v>
      </c>
    </row>
    <row r="164" spans="1:9" x14ac:dyDescent="0.25">
      <c r="A164" s="1">
        <v>5191</v>
      </c>
      <c r="B164" s="1">
        <v>171</v>
      </c>
      <c r="C164" s="1" t="s">
        <v>587</v>
      </c>
      <c r="D164" s="1" t="s">
        <v>263</v>
      </c>
      <c r="E164" s="1" t="s">
        <v>529</v>
      </c>
      <c r="F164" s="1">
        <v>195650</v>
      </c>
      <c r="G164" s="1">
        <v>128</v>
      </c>
      <c r="H164" s="1">
        <v>3</v>
      </c>
      <c r="I164" s="1">
        <v>3</v>
      </c>
    </row>
    <row r="165" spans="1:9" x14ac:dyDescent="0.25">
      <c r="A165" s="1">
        <v>5192</v>
      </c>
      <c r="B165" s="1">
        <v>172</v>
      </c>
      <c r="C165" s="1" t="s">
        <v>587</v>
      </c>
      <c r="D165" s="1" t="s">
        <v>263</v>
      </c>
      <c r="E165" s="1" t="s">
        <v>589</v>
      </c>
      <c r="F165" s="1">
        <v>237188</v>
      </c>
      <c r="G165" s="1">
        <v>128</v>
      </c>
      <c r="H165" s="1">
        <v>3</v>
      </c>
      <c r="I165" s="1">
        <v>3</v>
      </c>
    </row>
    <row r="166" spans="1:9" x14ac:dyDescent="0.25">
      <c r="A166" s="1">
        <v>5193</v>
      </c>
      <c r="B166" s="1">
        <v>173</v>
      </c>
      <c r="C166" s="1" t="s">
        <v>587</v>
      </c>
      <c r="D166" s="1" t="s">
        <v>263</v>
      </c>
      <c r="E166" s="1" t="s">
        <v>588</v>
      </c>
      <c r="F166" s="1">
        <v>1644828</v>
      </c>
      <c r="G166" s="1">
        <v>128</v>
      </c>
      <c r="H166" s="1">
        <v>3</v>
      </c>
      <c r="I166" s="1">
        <v>3</v>
      </c>
    </row>
    <row r="167" spans="1:9" x14ac:dyDescent="0.25">
      <c r="A167" s="1">
        <v>5194</v>
      </c>
      <c r="B167" s="1">
        <v>174</v>
      </c>
      <c r="C167" s="1" t="s">
        <v>583</v>
      </c>
      <c r="D167" s="1" t="s">
        <v>389</v>
      </c>
      <c r="E167" s="1" t="s">
        <v>586</v>
      </c>
      <c r="F167" s="1">
        <v>6333083.3899999997</v>
      </c>
      <c r="G167" s="1">
        <v>128</v>
      </c>
      <c r="H167" s="1">
        <v>3</v>
      </c>
      <c r="I167" s="1">
        <v>3</v>
      </c>
    </row>
    <row r="168" spans="1:9" x14ac:dyDescent="0.25">
      <c r="A168" s="1">
        <v>5195</v>
      </c>
      <c r="B168" s="1">
        <v>175</v>
      </c>
      <c r="C168" s="1" t="s">
        <v>583</v>
      </c>
      <c r="D168" s="1" t="s">
        <v>263</v>
      </c>
      <c r="E168" s="1" t="s">
        <v>444</v>
      </c>
      <c r="F168" s="1">
        <v>526194</v>
      </c>
      <c r="G168" s="1">
        <v>128</v>
      </c>
      <c r="H168" s="1">
        <v>3</v>
      </c>
      <c r="I168" s="1">
        <v>3</v>
      </c>
    </row>
    <row r="169" spans="1:9" x14ac:dyDescent="0.25">
      <c r="A169" s="1">
        <v>5196</v>
      </c>
      <c r="B169" s="1">
        <v>176</v>
      </c>
      <c r="C169" s="1" t="s">
        <v>583</v>
      </c>
      <c r="D169" s="1" t="s">
        <v>263</v>
      </c>
      <c r="E169" s="1" t="s">
        <v>445</v>
      </c>
      <c r="F169" s="1">
        <v>504531</v>
      </c>
      <c r="G169" s="1">
        <v>128</v>
      </c>
      <c r="H169" s="1">
        <v>3</v>
      </c>
      <c r="I169" s="1">
        <v>3</v>
      </c>
    </row>
    <row r="170" spans="1:9" x14ac:dyDescent="0.25">
      <c r="A170" s="1">
        <v>5197</v>
      </c>
      <c r="B170" s="1">
        <v>177</v>
      </c>
      <c r="C170" s="1" t="s">
        <v>583</v>
      </c>
      <c r="D170" s="1" t="s">
        <v>263</v>
      </c>
      <c r="E170" s="1" t="s">
        <v>585</v>
      </c>
      <c r="F170" s="1">
        <v>327974</v>
      </c>
      <c r="G170" s="1">
        <v>128</v>
      </c>
      <c r="H170" s="1">
        <v>3</v>
      </c>
      <c r="I170" s="1">
        <v>3</v>
      </c>
    </row>
    <row r="171" spans="1:9" x14ac:dyDescent="0.25">
      <c r="A171" s="1">
        <v>5198</v>
      </c>
      <c r="B171" s="1">
        <v>178</v>
      </c>
      <c r="C171" s="1" t="s">
        <v>583</v>
      </c>
      <c r="D171" s="1" t="s">
        <v>263</v>
      </c>
      <c r="E171" s="1" t="s">
        <v>446</v>
      </c>
      <c r="F171" s="1">
        <v>353844</v>
      </c>
      <c r="G171" s="1">
        <v>128</v>
      </c>
      <c r="H171" s="1">
        <v>3</v>
      </c>
      <c r="I171" s="1">
        <v>3</v>
      </c>
    </row>
    <row r="172" spans="1:9" x14ac:dyDescent="0.25">
      <c r="A172" s="1">
        <v>5199</v>
      </c>
      <c r="B172" s="1">
        <v>179</v>
      </c>
      <c r="C172" s="1" t="s">
        <v>583</v>
      </c>
      <c r="D172" s="1" t="s">
        <v>263</v>
      </c>
      <c r="E172" s="1" t="s">
        <v>449</v>
      </c>
      <c r="F172" s="1">
        <v>24995</v>
      </c>
      <c r="G172" s="1">
        <v>128</v>
      </c>
      <c r="H172" s="1">
        <v>3</v>
      </c>
      <c r="I172" s="1">
        <v>3</v>
      </c>
    </row>
    <row r="173" spans="1:9" x14ac:dyDescent="0.25">
      <c r="A173" s="1">
        <v>5200</v>
      </c>
      <c r="B173" s="1">
        <v>180</v>
      </c>
      <c r="C173" s="1" t="s">
        <v>583</v>
      </c>
      <c r="D173" s="1" t="s">
        <v>263</v>
      </c>
      <c r="E173" s="1" t="s">
        <v>584</v>
      </c>
      <c r="F173" s="1">
        <v>327831</v>
      </c>
      <c r="G173" s="1">
        <v>128</v>
      </c>
      <c r="H173" s="1">
        <v>3</v>
      </c>
      <c r="I173" s="1">
        <v>3</v>
      </c>
    </row>
    <row r="174" spans="1:9" x14ac:dyDescent="0.25">
      <c r="A174" s="1">
        <v>5201</v>
      </c>
      <c r="B174" s="1">
        <v>181</v>
      </c>
      <c r="C174" s="1" t="s">
        <v>580</v>
      </c>
      <c r="D174" s="1" t="s">
        <v>263</v>
      </c>
      <c r="E174" s="1" t="s">
        <v>582</v>
      </c>
      <c r="F174" s="1">
        <v>360824</v>
      </c>
      <c r="G174" s="1">
        <v>128</v>
      </c>
      <c r="H174" s="1">
        <v>3</v>
      </c>
      <c r="I174" s="1">
        <v>3</v>
      </c>
    </row>
    <row r="175" spans="1:9" x14ac:dyDescent="0.25">
      <c r="A175" s="1">
        <v>5202</v>
      </c>
      <c r="B175" s="1">
        <v>182</v>
      </c>
      <c r="C175" s="1" t="s">
        <v>580</v>
      </c>
      <c r="D175" s="1" t="s">
        <v>263</v>
      </c>
      <c r="E175" s="1" t="s">
        <v>581</v>
      </c>
      <c r="F175" s="1">
        <v>480000</v>
      </c>
      <c r="G175" s="1">
        <v>128</v>
      </c>
      <c r="H175" s="1">
        <v>3</v>
      </c>
      <c r="I175" s="1">
        <v>3</v>
      </c>
    </row>
    <row r="176" spans="1:9" x14ac:dyDescent="0.25">
      <c r="A176" s="1">
        <v>5203</v>
      </c>
      <c r="B176" s="1">
        <v>183</v>
      </c>
      <c r="C176" s="1" t="s">
        <v>575</v>
      </c>
      <c r="D176" s="1" t="s">
        <v>263</v>
      </c>
      <c r="E176" s="1" t="s">
        <v>579</v>
      </c>
      <c r="F176" s="1">
        <v>116448</v>
      </c>
      <c r="G176" s="1">
        <v>128</v>
      </c>
      <c r="H176" s="1">
        <v>3</v>
      </c>
      <c r="I176" s="1">
        <v>3</v>
      </c>
    </row>
    <row r="177" spans="1:9" x14ac:dyDescent="0.25">
      <c r="A177" s="1">
        <v>5204</v>
      </c>
      <c r="B177" s="1">
        <v>184</v>
      </c>
      <c r="C177" s="1" t="s">
        <v>575</v>
      </c>
      <c r="D177" s="1" t="s">
        <v>263</v>
      </c>
      <c r="E177" s="1" t="s">
        <v>578</v>
      </c>
      <c r="F177" s="1">
        <v>112729</v>
      </c>
      <c r="G177" s="1">
        <v>128</v>
      </c>
      <c r="H177" s="1">
        <v>3</v>
      </c>
      <c r="I177" s="1">
        <v>3</v>
      </c>
    </row>
    <row r="178" spans="1:9" x14ac:dyDescent="0.25">
      <c r="A178" s="1">
        <v>5205</v>
      </c>
      <c r="B178" s="1">
        <v>185</v>
      </c>
      <c r="C178" s="1" t="s">
        <v>575</v>
      </c>
      <c r="D178" s="1" t="s">
        <v>389</v>
      </c>
      <c r="E178" s="1" t="s">
        <v>577</v>
      </c>
      <c r="F178" s="1">
        <v>15495803.810000001</v>
      </c>
      <c r="G178" s="1">
        <v>128</v>
      </c>
      <c r="H178" s="1">
        <v>3</v>
      </c>
      <c r="I178" s="1">
        <v>3</v>
      </c>
    </row>
    <row r="179" spans="1:9" x14ac:dyDescent="0.25">
      <c r="A179" s="1">
        <v>5206</v>
      </c>
      <c r="B179" s="1">
        <v>186</v>
      </c>
      <c r="C179" s="1" t="s">
        <v>575</v>
      </c>
      <c r="D179" s="1" t="s">
        <v>389</v>
      </c>
      <c r="E179" s="1" t="s">
        <v>576</v>
      </c>
      <c r="F179" s="1">
        <v>16019866.529999999</v>
      </c>
      <c r="G179" s="1">
        <v>128</v>
      </c>
      <c r="H179" s="1">
        <v>3</v>
      </c>
      <c r="I179" s="1">
        <v>3</v>
      </c>
    </row>
    <row r="180" spans="1:9" x14ac:dyDescent="0.25">
      <c r="A180" s="1">
        <v>5207</v>
      </c>
      <c r="B180" s="1">
        <v>187</v>
      </c>
      <c r="C180" s="1" t="s">
        <v>572</v>
      </c>
      <c r="D180" s="1" t="s">
        <v>389</v>
      </c>
      <c r="E180" s="1" t="s">
        <v>574</v>
      </c>
      <c r="F180" s="1">
        <v>10955536.74</v>
      </c>
      <c r="G180" s="1">
        <v>128</v>
      </c>
      <c r="H180" s="1">
        <v>3</v>
      </c>
      <c r="I180" s="1">
        <v>3</v>
      </c>
    </row>
    <row r="181" spans="1:9" x14ac:dyDescent="0.25">
      <c r="A181" s="1">
        <v>5208</v>
      </c>
      <c r="B181" s="1">
        <v>188</v>
      </c>
      <c r="C181" s="1" t="s">
        <v>572</v>
      </c>
      <c r="D181" s="1" t="s">
        <v>263</v>
      </c>
      <c r="E181" s="1" t="s">
        <v>384</v>
      </c>
      <c r="F181" s="1">
        <v>49841</v>
      </c>
      <c r="G181" s="1">
        <v>128</v>
      </c>
      <c r="H181" s="1">
        <v>3</v>
      </c>
      <c r="I181" s="1">
        <v>3</v>
      </c>
    </row>
    <row r="182" spans="1:9" x14ac:dyDescent="0.25">
      <c r="A182" s="1">
        <v>5209</v>
      </c>
      <c r="B182" s="1">
        <v>189</v>
      </c>
      <c r="C182" s="1" t="s">
        <v>572</v>
      </c>
      <c r="D182" s="1" t="s">
        <v>389</v>
      </c>
      <c r="E182" s="1" t="s">
        <v>573</v>
      </c>
      <c r="F182" s="1">
        <v>18924623.530000001</v>
      </c>
      <c r="G182" s="1">
        <v>128</v>
      </c>
      <c r="H182" s="1">
        <v>3</v>
      </c>
      <c r="I182" s="1">
        <v>3</v>
      </c>
    </row>
    <row r="183" spans="1:9" x14ac:dyDescent="0.25">
      <c r="A183" s="1">
        <v>5210</v>
      </c>
      <c r="B183" s="1">
        <v>190</v>
      </c>
      <c r="C183" s="1" t="s">
        <v>572</v>
      </c>
      <c r="D183" s="1" t="s">
        <v>263</v>
      </c>
      <c r="E183" s="1" t="s">
        <v>528</v>
      </c>
      <c r="F183" s="1">
        <v>18630</v>
      </c>
      <c r="G183" s="1">
        <v>128</v>
      </c>
      <c r="H183" s="1">
        <v>3</v>
      </c>
      <c r="I183" s="1">
        <v>3</v>
      </c>
    </row>
    <row r="184" spans="1:9" x14ac:dyDescent="0.25">
      <c r="A184" s="1">
        <v>5211</v>
      </c>
      <c r="B184" s="1">
        <v>191</v>
      </c>
      <c r="C184" s="1" t="s">
        <v>572</v>
      </c>
      <c r="D184" s="1" t="s">
        <v>263</v>
      </c>
      <c r="E184" s="1" t="s">
        <v>528</v>
      </c>
      <c r="F184" s="1">
        <v>21735</v>
      </c>
      <c r="G184" s="1">
        <v>128</v>
      </c>
      <c r="H184" s="1">
        <v>3</v>
      </c>
      <c r="I184" s="1">
        <v>3</v>
      </c>
    </row>
    <row r="185" spans="1:9" x14ac:dyDescent="0.25">
      <c r="A185" s="1">
        <v>5212</v>
      </c>
      <c r="B185" s="1">
        <v>192</v>
      </c>
      <c r="C185" s="1" t="s">
        <v>572</v>
      </c>
      <c r="D185" s="1" t="s">
        <v>263</v>
      </c>
      <c r="E185" s="1" t="s">
        <v>528</v>
      </c>
      <c r="F185" s="1">
        <v>12751</v>
      </c>
      <c r="G185" s="1">
        <v>128</v>
      </c>
      <c r="H185" s="1">
        <v>3</v>
      </c>
      <c r="I185" s="1">
        <v>3</v>
      </c>
    </row>
    <row r="186" spans="1:9" x14ac:dyDescent="0.25">
      <c r="A186" s="1">
        <v>5213</v>
      </c>
      <c r="B186" s="1">
        <v>193</v>
      </c>
      <c r="C186" s="1" t="s">
        <v>572</v>
      </c>
      <c r="D186" s="1" t="s">
        <v>263</v>
      </c>
      <c r="E186" s="1" t="s">
        <v>528</v>
      </c>
      <c r="F186" s="1">
        <v>21735</v>
      </c>
      <c r="G186" s="1">
        <v>128</v>
      </c>
      <c r="H186" s="1">
        <v>3</v>
      </c>
      <c r="I186" s="1">
        <v>3</v>
      </c>
    </row>
    <row r="187" spans="1:9" x14ac:dyDescent="0.25">
      <c r="A187" s="1">
        <v>5214</v>
      </c>
      <c r="B187" s="1">
        <v>194</v>
      </c>
      <c r="C187" s="1" t="s">
        <v>572</v>
      </c>
      <c r="D187" s="1" t="s">
        <v>263</v>
      </c>
      <c r="E187" s="1" t="s">
        <v>528</v>
      </c>
      <c r="F187" s="1">
        <v>21735</v>
      </c>
      <c r="G187" s="1">
        <v>128</v>
      </c>
      <c r="H187" s="1">
        <v>3</v>
      </c>
      <c r="I187" s="1">
        <v>3</v>
      </c>
    </row>
    <row r="188" spans="1:9" x14ac:dyDescent="0.25">
      <c r="A188" s="1">
        <v>5215</v>
      </c>
      <c r="B188" s="1">
        <v>195</v>
      </c>
      <c r="C188" s="1" t="s">
        <v>572</v>
      </c>
      <c r="D188" s="1" t="s">
        <v>263</v>
      </c>
      <c r="E188" s="1" t="s">
        <v>528</v>
      </c>
      <c r="F188" s="1">
        <v>36777</v>
      </c>
      <c r="G188" s="1">
        <v>128</v>
      </c>
      <c r="H188" s="1">
        <v>3</v>
      </c>
      <c r="I188" s="1">
        <v>3</v>
      </c>
    </row>
    <row r="189" spans="1:9" x14ac:dyDescent="0.25">
      <c r="A189" s="1">
        <v>5216</v>
      </c>
      <c r="B189" s="1">
        <v>196</v>
      </c>
      <c r="C189" s="1" t="s">
        <v>568</v>
      </c>
      <c r="D189" s="1" t="s">
        <v>263</v>
      </c>
      <c r="E189" s="1" t="s">
        <v>533</v>
      </c>
      <c r="F189" s="1">
        <v>14916</v>
      </c>
      <c r="G189" s="1">
        <v>128</v>
      </c>
      <c r="H189" s="1">
        <v>3</v>
      </c>
      <c r="I189" s="1">
        <v>3</v>
      </c>
    </row>
    <row r="190" spans="1:9" x14ac:dyDescent="0.25">
      <c r="A190" s="1">
        <v>5217</v>
      </c>
      <c r="B190" s="1">
        <v>197</v>
      </c>
      <c r="C190" s="1" t="s">
        <v>568</v>
      </c>
      <c r="D190" s="1" t="s">
        <v>263</v>
      </c>
      <c r="E190" s="1" t="s">
        <v>571</v>
      </c>
      <c r="F190" s="1">
        <v>11837</v>
      </c>
      <c r="G190" s="1">
        <v>128</v>
      </c>
      <c r="H190" s="1">
        <v>3</v>
      </c>
      <c r="I190" s="1">
        <v>3</v>
      </c>
    </row>
    <row r="191" spans="1:9" x14ac:dyDescent="0.25">
      <c r="A191" s="1">
        <v>5218</v>
      </c>
      <c r="B191" s="1">
        <v>198</v>
      </c>
      <c r="C191" s="1" t="s">
        <v>568</v>
      </c>
      <c r="D191" s="1" t="s">
        <v>263</v>
      </c>
      <c r="E191" s="1" t="s">
        <v>570</v>
      </c>
      <c r="F191" s="1">
        <v>0</v>
      </c>
      <c r="G191" s="1">
        <v>128</v>
      </c>
      <c r="H191" s="1">
        <v>3</v>
      </c>
      <c r="I191" s="1">
        <v>3</v>
      </c>
    </row>
    <row r="192" spans="1:9" x14ac:dyDescent="0.25">
      <c r="A192" s="1">
        <v>5219</v>
      </c>
      <c r="B192" s="1">
        <v>199</v>
      </c>
      <c r="C192" s="1" t="s">
        <v>568</v>
      </c>
      <c r="D192" s="1" t="s">
        <v>389</v>
      </c>
      <c r="E192" s="1" t="s">
        <v>569</v>
      </c>
      <c r="F192" s="1">
        <v>13013709.810000001</v>
      </c>
      <c r="G192" s="1">
        <v>128</v>
      </c>
      <c r="H192" s="1">
        <v>3</v>
      </c>
      <c r="I192" s="1">
        <v>3</v>
      </c>
    </row>
    <row r="193" spans="1:9" x14ac:dyDescent="0.25">
      <c r="A193" s="1">
        <v>5220</v>
      </c>
      <c r="B193" s="1">
        <v>200</v>
      </c>
      <c r="C193" s="1" t="s">
        <v>566</v>
      </c>
      <c r="D193" s="1" t="s">
        <v>389</v>
      </c>
      <c r="E193" s="1" t="s">
        <v>567</v>
      </c>
      <c r="F193" s="1">
        <v>16959888.23</v>
      </c>
      <c r="G193" s="1">
        <v>128</v>
      </c>
      <c r="H193" s="1">
        <v>3</v>
      </c>
      <c r="I193" s="1">
        <v>3</v>
      </c>
    </row>
    <row r="194" spans="1:9" x14ac:dyDescent="0.25">
      <c r="A194" s="1">
        <v>5221</v>
      </c>
      <c r="B194" s="1">
        <v>201</v>
      </c>
      <c r="C194" s="1" t="s">
        <v>565</v>
      </c>
      <c r="D194" s="1" t="s">
        <v>263</v>
      </c>
      <c r="E194" s="1" t="s">
        <v>429</v>
      </c>
      <c r="F194" s="1">
        <v>63440</v>
      </c>
      <c r="G194" s="1">
        <v>128</v>
      </c>
      <c r="H194" s="1">
        <v>3</v>
      </c>
      <c r="I194" s="1">
        <v>3</v>
      </c>
    </row>
    <row r="195" spans="1:9" x14ac:dyDescent="0.25">
      <c r="A195" s="1">
        <v>5222</v>
      </c>
      <c r="B195" s="1">
        <v>202</v>
      </c>
      <c r="C195" s="1" t="s">
        <v>560</v>
      </c>
      <c r="D195" s="1" t="s">
        <v>389</v>
      </c>
      <c r="E195" s="1" t="s">
        <v>564</v>
      </c>
      <c r="F195" s="1">
        <v>6988914</v>
      </c>
      <c r="G195" s="1">
        <v>128</v>
      </c>
      <c r="H195" s="1">
        <v>3</v>
      </c>
      <c r="I195" s="1">
        <v>3</v>
      </c>
    </row>
    <row r="196" spans="1:9" x14ac:dyDescent="0.25">
      <c r="A196" s="1">
        <v>5223</v>
      </c>
      <c r="B196" s="1">
        <v>203</v>
      </c>
      <c r="C196" s="1" t="s">
        <v>560</v>
      </c>
      <c r="D196" s="1" t="s">
        <v>263</v>
      </c>
      <c r="E196" s="1" t="s">
        <v>494</v>
      </c>
      <c r="F196" s="1">
        <v>21860</v>
      </c>
      <c r="G196" s="1">
        <v>128</v>
      </c>
      <c r="H196" s="1">
        <v>3</v>
      </c>
      <c r="I196" s="1">
        <v>3</v>
      </c>
    </row>
    <row r="197" spans="1:9" x14ac:dyDescent="0.25">
      <c r="A197" s="1">
        <v>5224</v>
      </c>
      <c r="B197" s="1">
        <v>204</v>
      </c>
      <c r="C197" s="1" t="s">
        <v>560</v>
      </c>
      <c r="D197" s="1" t="s">
        <v>263</v>
      </c>
      <c r="E197" s="1" t="s">
        <v>563</v>
      </c>
      <c r="F197" s="1">
        <v>36247</v>
      </c>
      <c r="G197" s="1">
        <v>128</v>
      </c>
      <c r="H197" s="1">
        <v>3</v>
      </c>
      <c r="I197" s="1">
        <v>3</v>
      </c>
    </row>
    <row r="198" spans="1:9" x14ac:dyDescent="0.25">
      <c r="A198" s="1">
        <v>5225</v>
      </c>
      <c r="B198" s="1">
        <v>205</v>
      </c>
      <c r="C198" s="1" t="s">
        <v>560</v>
      </c>
      <c r="D198" s="1" t="s">
        <v>263</v>
      </c>
      <c r="E198" s="1" t="s">
        <v>484</v>
      </c>
      <c r="F198" s="1">
        <v>95148</v>
      </c>
      <c r="G198" s="1">
        <v>128</v>
      </c>
      <c r="H198" s="1">
        <v>3</v>
      </c>
      <c r="I198" s="1">
        <v>3</v>
      </c>
    </row>
    <row r="199" spans="1:9" x14ac:dyDescent="0.25">
      <c r="A199" s="1">
        <v>5226</v>
      </c>
      <c r="B199" s="1">
        <v>206</v>
      </c>
      <c r="C199" s="1" t="s">
        <v>560</v>
      </c>
      <c r="D199" s="1" t="s">
        <v>263</v>
      </c>
      <c r="E199" s="1" t="s">
        <v>562</v>
      </c>
      <c r="F199" s="1">
        <v>453886</v>
      </c>
      <c r="G199" s="1">
        <v>128</v>
      </c>
      <c r="H199" s="1">
        <v>3</v>
      </c>
      <c r="I199" s="1">
        <v>3</v>
      </c>
    </row>
    <row r="200" spans="1:9" x14ac:dyDescent="0.25">
      <c r="A200" s="1">
        <v>5227</v>
      </c>
      <c r="B200" s="1">
        <v>207</v>
      </c>
      <c r="C200" s="1" t="s">
        <v>560</v>
      </c>
      <c r="D200" s="1" t="s">
        <v>263</v>
      </c>
      <c r="E200" s="1" t="s">
        <v>561</v>
      </c>
      <c r="F200" s="1">
        <v>8500</v>
      </c>
      <c r="G200" s="1">
        <v>128</v>
      </c>
      <c r="H200" s="1">
        <v>3</v>
      </c>
      <c r="I200" s="1">
        <v>3</v>
      </c>
    </row>
    <row r="201" spans="1:9" x14ac:dyDescent="0.25">
      <c r="A201" s="1">
        <v>5228</v>
      </c>
      <c r="B201" s="1">
        <v>209</v>
      </c>
      <c r="C201" s="1" t="s">
        <v>555</v>
      </c>
      <c r="D201" s="1" t="s">
        <v>389</v>
      </c>
      <c r="E201" s="1" t="s">
        <v>559</v>
      </c>
      <c r="F201" s="1">
        <v>13968595.550000001</v>
      </c>
      <c r="G201" s="1">
        <v>128</v>
      </c>
      <c r="H201" s="1">
        <v>3</v>
      </c>
      <c r="I201" s="1">
        <v>4</v>
      </c>
    </row>
    <row r="202" spans="1:9" x14ac:dyDescent="0.25">
      <c r="A202" s="1">
        <v>5229</v>
      </c>
      <c r="B202" s="1">
        <v>210</v>
      </c>
      <c r="C202" s="1" t="s">
        <v>555</v>
      </c>
      <c r="D202" s="1" t="s">
        <v>389</v>
      </c>
      <c r="E202" s="1" t="s">
        <v>558</v>
      </c>
      <c r="F202" s="1">
        <v>10207719.67</v>
      </c>
      <c r="G202" s="1">
        <v>128</v>
      </c>
      <c r="H202" s="1">
        <v>3</v>
      </c>
      <c r="I202" s="1">
        <v>4</v>
      </c>
    </row>
    <row r="203" spans="1:9" x14ac:dyDescent="0.25">
      <c r="A203" s="1">
        <v>5230</v>
      </c>
      <c r="B203" s="1">
        <v>211</v>
      </c>
      <c r="C203" s="1" t="s">
        <v>555</v>
      </c>
      <c r="D203" s="1" t="s">
        <v>389</v>
      </c>
      <c r="E203" s="1" t="s">
        <v>557</v>
      </c>
      <c r="F203" s="1">
        <v>2845817.91</v>
      </c>
      <c r="G203" s="1">
        <v>128</v>
      </c>
      <c r="H203" s="1">
        <v>3</v>
      </c>
      <c r="I203" s="1">
        <v>4</v>
      </c>
    </row>
    <row r="204" spans="1:9" x14ac:dyDescent="0.25">
      <c r="A204" s="1">
        <v>5231</v>
      </c>
      <c r="B204" s="1">
        <v>212</v>
      </c>
      <c r="C204" s="1" t="s">
        <v>555</v>
      </c>
      <c r="D204" s="1" t="s">
        <v>263</v>
      </c>
      <c r="E204" s="1" t="s">
        <v>556</v>
      </c>
      <c r="F204" s="1">
        <v>0</v>
      </c>
      <c r="G204" s="1">
        <v>128</v>
      </c>
      <c r="H204" s="1">
        <v>3</v>
      </c>
      <c r="I204" s="1">
        <v>4</v>
      </c>
    </row>
    <row r="205" spans="1:9" x14ac:dyDescent="0.25">
      <c r="A205" s="1">
        <v>5232</v>
      </c>
      <c r="B205" s="1">
        <v>213</v>
      </c>
      <c r="C205" s="1" t="s">
        <v>555</v>
      </c>
      <c r="D205" s="1" t="s">
        <v>263</v>
      </c>
      <c r="E205" s="1" t="s">
        <v>280</v>
      </c>
      <c r="F205" s="1">
        <v>25800</v>
      </c>
      <c r="G205" s="1">
        <v>128</v>
      </c>
      <c r="H205" s="1">
        <v>3</v>
      </c>
      <c r="I205" s="1">
        <v>4</v>
      </c>
    </row>
    <row r="206" spans="1:9" x14ac:dyDescent="0.25">
      <c r="A206" s="1">
        <v>5233</v>
      </c>
      <c r="B206" s="1">
        <v>214</v>
      </c>
      <c r="C206" s="1" t="s">
        <v>555</v>
      </c>
      <c r="D206" s="1" t="s">
        <v>263</v>
      </c>
      <c r="E206" s="1" t="s">
        <v>543</v>
      </c>
      <c r="F206" s="1">
        <v>14546</v>
      </c>
      <c r="G206" s="1">
        <v>128</v>
      </c>
      <c r="H206" s="1">
        <v>3</v>
      </c>
      <c r="I206" s="1">
        <v>4</v>
      </c>
    </row>
    <row r="207" spans="1:9" x14ac:dyDescent="0.25">
      <c r="A207" s="1">
        <v>5234</v>
      </c>
      <c r="B207" s="1">
        <v>215</v>
      </c>
      <c r="C207" s="1" t="s">
        <v>552</v>
      </c>
      <c r="D207" s="1" t="s">
        <v>389</v>
      </c>
      <c r="E207" s="1" t="s">
        <v>554</v>
      </c>
      <c r="F207" s="1">
        <v>6428821.9800000004</v>
      </c>
      <c r="G207" s="1">
        <v>128</v>
      </c>
      <c r="H207" s="1">
        <v>3</v>
      </c>
      <c r="I207" s="1">
        <v>4</v>
      </c>
    </row>
    <row r="208" spans="1:9" x14ac:dyDescent="0.25">
      <c r="A208" s="1">
        <v>5235</v>
      </c>
      <c r="B208" s="1">
        <v>216</v>
      </c>
      <c r="C208" s="1" t="s">
        <v>552</v>
      </c>
      <c r="D208" s="1" t="s">
        <v>389</v>
      </c>
      <c r="E208" s="1" t="s">
        <v>553</v>
      </c>
      <c r="F208" s="1">
        <v>20920390.079999998</v>
      </c>
      <c r="G208" s="1">
        <v>128</v>
      </c>
      <c r="H208" s="1">
        <v>3</v>
      </c>
      <c r="I208" s="1">
        <v>4</v>
      </c>
    </row>
    <row r="209" spans="1:9" x14ac:dyDescent="0.25">
      <c r="A209" s="1">
        <v>5236</v>
      </c>
      <c r="B209" s="1">
        <v>217</v>
      </c>
      <c r="C209" s="1" t="s">
        <v>552</v>
      </c>
      <c r="D209" s="1" t="s">
        <v>263</v>
      </c>
      <c r="E209" s="1" t="s">
        <v>449</v>
      </c>
      <c r="F209" s="1">
        <v>11109</v>
      </c>
      <c r="G209" s="1">
        <v>128</v>
      </c>
      <c r="H209" s="1">
        <v>3</v>
      </c>
      <c r="I209" s="1">
        <v>4</v>
      </c>
    </row>
    <row r="210" spans="1:9" x14ac:dyDescent="0.25">
      <c r="A210" s="1">
        <v>5237</v>
      </c>
      <c r="B210" s="1">
        <v>218</v>
      </c>
      <c r="C210" s="1" t="s">
        <v>552</v>
      </c>
      <c r="D210" s="1" t="s">
        <v>263</v>
      </c>
      <c r="E210" s="1" t="s">
        <v>484</v>
      </c>
      <c r="F210" s="1">
        <v>6930</v>
      </c>
      <c r="G210" s="1">
        <v>128</v>
      </c>
      <c r="H210" s="1">
        <v>3</v>
      </c>
      <c r="I210" s="1">
        <v>4</v>
      </c>
    </row>
    <row r="211" spans="1:9" x14ac:dyDescent="0.25">
      <c r="A211" s="1">
        <v>5238</v>
      </c>
      <c r="B211" s="1">
        <v>219</v>
      </c>
      <c r="C211" s="1" t="s">
        <v>552</v>
      </c>
      <c r="D211" s="1" t="s">
        <v>263</v>
      </c>
      <c r="E211" s="1" t="s">
        <v>448</v>
      </c>
      <c r="F211" s="1">
        <v>7278</v>
      </c>
      <c r="G211" s="1">
        <v>128</v>
      </c>
      <c r="H211" s="1">
        <v>3</v>
      </c>
      <c r="I211" s="1">
        <v>4</v>
      </c>
    </row>
    <row r="212" spans="1:9" x14ac:dyDescent="0.25">
      <c r="A212" s="1">
        <v>5239</v>
      </c>
      <c r="B212" s="1">
        <v>220</v>
      </c>
      <c r="C212" s="1" t="s">
        <v>552</v>
      </c>
      <c r="D212" s="1" t="s">
        <v>263</v>
      </c>
      <c r="E212" s="1" t="s">
        <v>447</v>
      </c>
      <c r="F212" s="1">
        <v>13551</v>
      </c>
      <c r="G212" s="1">
        <v>128</v>
      </c>
      <c r="H212" s="1">
        <v>3</v>
      </c>
      <c r="I212" s="1">
        <v>4</v>
      </c>
    </row>
    <row r="213" spans="1:9" x14ac:dyDescent="0.25">
      <c r="A213" s="1">
        <v>5240</v>
      </c>
      <c r="B213" s="1">
        <v>221</v>
      </c>
      <c r="C213" s="1" t="s">
        <v>552</v>
      </c>
      <c r="D213" s="1" t="s">
        <v>263</v>
      </c>
      <c r="E213" s="1" t="s">
        <v>446</v>
      </c>
      <c r="F213" s="1">
        <v>15390</v>
      </c>
      <c r="G213" s="1">
        <v>128</v>
      </c>
      <c r="H213" s="1">
        <v>3</v>
      </c>
      <c r="I213" s="1">
        <v>4</v>
      </c>
    </row>
    <row r="214" spans="1:9" x14ac:dyDescent="0.25">
      <c r="A214" s="1">
        <v>5241</v>
      </c>
      <c r="B214" s="1">
        <v>222</v>
      </c>
      <c r="C214" s="1" t="s">
        <v>552</v>
      </c>
      <c r="D214" s="1" t="s">
        <v>263</v>
      </c>
      <c r="E214" s="1" t="s">
        <v>445</v>
      </c>
      <c r="F214" s="1">
        <v>18984</v>
      </c>
      <c r="G214" s="1">
        <v>128</v>
      </c>
      <c r="H214" s="1">
        <v>3</v>
      </c>
      <c r="I214" s="1">
        <v>4</v>
      </c>
    </row>
    <row r="215" spans="1:9" x14ac:dyDescent="0.25">
      <c r="A215" s="1">
        <v>5242</v>
      </c>
      <c r="B215" s="1">
        <v>223</v>
      </c>
      <c r="C215" s="1" t="s">
        <v>552</v>
      </c>
      <c r="D215" s="1" t="s">
        <v>263</v>
      </c>
      <c r="E215" s="1" t="s">
        <v>444</v>
      </c>
      <c r="F215" s="1">
        <v>19071</v>
      </c>
      <c r="G215" s="1">
        <v>128</v>
      </c>
      <c r="H215" s="1">
        <v>3</v>
      </c>
      <c r="I215" s="1">
        <v>4</v>
      </c>
    </row>
    <row r="216" spans="1:9" x14ac:dyDescent="0.25">
      <c r="A216" s="1">
        <v>5243</v>
      </c>
      <c r="B216" s="1">
        <v>224</v>
      </c>
      <c r="C216" s="1" t="s">
        <v>552</v>
      </c>
      <c r="D216" s="1" t="s">
        <v>263</v>
      </c>
      <c r="E216" s="1" t="s">
        <v>384</v>
      </c>
      <c r="F216" s="1">
        <v>62095</v>
      </c>
      <c r="G216" s="1">
        <v>128</v>
      </c>
      <c r="H216" s="1">
        <v>3</v>
      </c>
      <c r="I216" s="1">
        <v>4</v>
      </c>
    </row>
    <row r="217" spans="1:9" x14ac:dyDescent="0.25">
      <c r="A217" s="1">
        <v>5244</v>
      </c>
      <c r="B217" s="1">
        <v>225</v>
      </c>
      <c r="C217" s="1" t="s">
        <v>546</v>
      </c>
      <c r="D217" s="1" t="s">
        <v>389</v>
      </c>
      <c r="E217" s="1" t="s">
        <v>551</v>
      </c>
      <c r="F217" s="1">
        <v>21272374</v>
      </c>
      <c r="G217" s="1">
        <v>128</v>
      </c>
      <c r="H217" s="1">
        <v>3</v>
      </c>
      <c r="I217" s="1">
        <v>4</v>
      </c>
    </row>
    <row r="218" spans="1:9" x14ac:dyDescent="0.25">
      <c r="A218" s="1">
        <v>5245</v>
      </c>
      <c r="B218" s="1">
        <v>226</v>
      </c>
      <c r="C218" s="1" t="s">
        <v>546</v>
      </c>
      <c r="D218" s="1" t="s">
        <v>263</v>
      </c>
      <c r="E218" s="1" t="s">
        <v>550</v>
      </c>
      <c r="F218" s="1">
        <v>61416</v>
      </c>
      <c r="G218" s="1">
        <v>128</v>
      </c>
      <c r="H218" s="1">
        <v>3</v>
      </c>
      <c r="I218" s="1">
        <v>4</v>
      </c>
    </row>
    <row r="219" spans="1:9" x14ac:dyDescent="0.25">
      <c r="A219" s="1">
        <v>5246</v>
      </c>
      <c r="B219" s="1">
        <v>227</v>
      </c>
      <c r="C219" s="1" t="s">
        <v>546</v>
      </c>
      <c r="D219" s="1" t="s">
        <v>263</v>
      </c>
      <c r="E219" s="1" t="s">
        <v>508</v>
      </c>
      <c r="F219" s="1">
        <v>30015</v>
      </c>
      <c r="G219" s="1">
        <v>128</v>
      </c>
      <c r="H219" s="1">
        <v>3</v>
      </c>
      <c r="I219" s="1">
        <v>4</v>
      </c>
    </row>
    <row r="220" spans="1:9" x14ac:dyDescent="0.25">
      <c r="A220" s="1">
        <v>5247</v>
      </c>
      <c r="B220" s="1">
        <v>228</v>
      </c>
      <c r="C220" s="1" t="s">
        <v>546</v>
      </c>
      <c r="D220" s="1" t="s">
        <v>263</v>
      </c>
      <c r="E220" s="1" t="s">
        <v>511</v>
      </c>
      <c r="F220" s="1">
        <v>13229</v>
      </c>
      <c r="G220" s="1">
        <v>128</v>
      </c>
      <c r="H220" s="1">
        <v>3</v>
      </c>
      <c r="I220" s="1">
        <v>4</v>
      </c>
    </row>
    <row r="221" spans="1:9" x14ac:dyDescent="0.25">
      <c r="A221" s="1">
        <v>5248</v>
      </c>
      <c r="B221" s="1">
        <v>229</v>
      </c>
      <c r="C221" s="1" t="s">
        <v>546</v>
      </c>
      <c r="D221" s="1" t="s">
        <v>263</v>
      </c>
      <c r="E221" s="1" t="s">
        <v>549</v>
      </c>
      <c r="F221" s="1">
        <v>25000</v>
      </c>
      <c r="G221" s="1">
        <v>128</v>
      </c>
      <c r="H221" s="1">
        <v>3</v>
      </c>
      <c r="I221" s="1">
        <v>4</v>
      </c>
    </row>
    <row r="222" spans="1:9" x14ac:dyDescent="0.25">
      <c r="A222" s="1">
        <v>5249</v>
      </c>
      <c r="B222" s="1">
        <v>230</v>
      </c>
      <c r="C222" s="1" t="s">
        <v>546</v>
      </c>
      <c r="D222" s="1" t="s">
        <v>263</v>
      </c>
      <c r="E222" s="1" t="s">
        <v>429</v>
      </c>
      <c r="F222" s="1">
        <v>51200</v>
      </c>
      <c r="G222" s="1">
        <v>128</v>
      </c>
      <c r="H222" s="1">
        <v>3</v>
      </c>
      <c r="I222" s="1">
        <v>4</v>
      </c>
    </row>
    <row r="223" spans="1:9" x14ac:dyDescent="0.25">
      <c r="A223" s="1">
        <v>5250</v>
      </c>
      <c r="B223" s="1">
        <v>231</v>
      </c>
      <c r="C223" s="1" t="s">
        <v>546</v>
      </c>
      <c r="D223" s="1" t="s">
        <v>389</v>
      </c>
      <c r="E223" s="1" t="s">
        <v>548</v>
      </c>
      <c r="F223" s="1">
        <v>24881290.649999999</v>
      </c>
      <c r="G223" s="1">
        <v>128</v>
      </c>
      <c r="H223" s="1">
        <v>3</v>
      </c>
      <c r="I223" s="1">
        <v>4</v>
      </c>
    </row>
    <row r="224" spans="1:9" x14ac:dyDescent="0.25">
      <c r="A224" s="1">
        <v>5251</v>
      </c>
      <c r="B224" s="1">
        <v>232</v>
      </c>
      <c r="C224" s="1" t="s">
        <v>546</v>
      </c>
      <c r="D224" s="1" t="s">
        <v>389</v>
      </c>
      <c r="E224" s="1" t="s">
        <v>547</v>
      </c>
      <c r="F224" s="1">
        <v>2219849.34</v>
      </c>
      <c r="G224" s="1">
        <v>128</v>
      </c>
      <c r="H224" s="1">
        <v>3</v>
      </c>
      <c r="I224" s="1">
        <v>4</v>
      </c>
    </row>
    <row r="225" spans="1:9" x14ac:dyDescent="0.25">
      <c r="A225" s="1">
        <v>5252</v>
      </c>
      <c r="B225" s="1">
        <v>233</v>
      </c>
      <c r="C225" s="1" t="s">
        <v>545</v>
      </c>
      <c r="D225" s="1" t="s">
        <v>263</v>
      </c>
      <c r="E225" s="1" t="s">
        <v>436</v>
      </c>
      <c r="F225" s="1">
        <v>94261</v>
      </c>
      <c r="G225" s="1">
        <v>128</v>
      </c>
      <c r="H225" s="1">
        <v>3</v>
      </c>
      <c r="I225" s="1">
        <v>4</v>
      </c>
    </row>
    <row r="226" spans="1:9" x14ac:dyDescent="0.25">
      <c r="A226" s="1">
        <v>5253</v>
      </c>
      <c r="B226" s="1">
        <v>234</v>
      </c>
      <c r="C226" s="1" t="s">
        <v>542</v>
      </c>
      <c r="D226" s="1" t="s">
        <v>389</v>
      </c>
      <c r="E226" s="1" t="s">
        <v>544</v>
      </c>
      <c r="F226" s="1">
        <v>10069636</v>
      </c>
      <c r="G226" s="1">
        <v>128</v>
      </c>
      <c r="H226" s="1">
        <v>3</v>
      </c>
      <c r="I226" s="1">
        <v>4</v>
      </c>
    </row>
    <row r="227" spans="1:9" x14ac:dyDescent="0.25">
      <c r="A227" s="1">
        <v>5254</v>
      </c>
      <c r="B227" s="1">
        <v>235</v>
      </c>
      <c r="C227" s="1" t="s">
        <v>542</v>
      </c>
      <c r="D227" s="1" t="s">
        <v>263</v>
      </c>
      <c r="E227" s="1" t="s">
        <v>543</v>
      </c>
      <c r="F227" s="1">
        <v>14546</v>
      </c>
      <c r="G227" s="1">
        <v>128</v>
      </c>
      <c r="H227" s="1">
        <v>3</v>
      </c>
      <c r="I227" s="1">
        <v>4</v>
      </c>
    </row>
    <row r="228" spans="1:9" x14ac:dyDescent="0.25">
      <c r="A228" s="1">
        <v>5255</v>
      </c>
      <c r="B228" s="1">
        <v>236</v>
      </c>
      <c r="C228" s="1" t="s">
        <v>541</v>
      </c>
      <c r="D228" s="1" t="s">
        <v>263</v>
      </c>
      <c r="E228" s="1" t="s">
        <v>429</v>
      </c>
      <c r="F228" s="1">
        <v>70440</v>
      </c>
      <c r="G228" s="1">
        <v>128</v>
      </c>
      <c r="H228" s="1">
        <v>3</v>
      </c>
      <c r="I228" s="1">
        <v>4</v>
      </c>
    </row>
    <row r="229" spans="1:9" x14ac:dyDescent="0.25">
      <c r="A229" s="1">
        <v>5256</v>
      </c>
      <c r="B229" s="1">
        <v>237</v>
      </c>
      <c r="C229" s="1" t="s">
        <v>538</v>
      </c>
      <c r="D229" s="1" t="s">
        <v>389</v>
      </c>
      <c r="E229" s="1" t="s">
        <v>540</v>
      </c>
      <c r="F229" s="1">
        <v>7949617</v>
      </c>
      <c r="G229" s="1">
        <v>128</v>
      </c>
      <c r="H229" s="1">
        <v>3</v>
      </c>
      <c r="I229" s="1">
        <v>4</v>
      </c>
    </row>
    <row r="230" spans="1:9" x14ac:dyDescent="0.25">
      <c r="A230" s="1">
        <v>5257</v>
      </c>
      <c r="B230" s="1">
        <v>238</v>
      </c>
      <c r="C230" s="1" t="s">
        <v>538</v>
      </c>
      <c r="D230" s="1" t="s">
        <v>389</v>
      </c>
      <c r="E230" s="1" t="s">
        <v>539</v>
      </c>
      <c r="F230" s="1">
        <v>16684473</v>
      </c>
      <c r="G230" s="1">
        <v>128</v>
      </c>
      <c r="H230" s="1">
        <v>3</v>
      </c>
      <c r="I230" s="1">
        <v>4</v>
      </c>
    </row>
    <row r="231" spans="1:9" x14ac:dyDescent="0.25">
      <c r="A231" s="1">
        <v>5258</v>
      </c>
      <c r="B231" s="1">
        <v>239</v>
      </c>
      <c r="C231" s="1" t="s">
        <v>538</v>
      </c>
      <c r="D231" s="1" t="s">
        <v>263</v>
      </c>
      <c r="E231" s="1" t="s">
        <v>528</v>
      </c>
      <c r="F231" s="1">
        <v>125042</v>
      </c>
      <c r="G231" s="1">
        <v>128</v>
      </c>
      <c r="H231" s="1">
        <v>3</v>
      </c>
      <c r="I231" s="1">
        <v>4</v>
      </c>
    </row>
    <row r="232" spans="1:9" x14ac:dyDescent="0.25">
      <c r="A232" s="1">
        <v>5259</v>
      </c>
      <c r="B232" s="1">
        <v>240</v>
      </c>
      <c r="C232" s="1" t="s">
        <v>538</v>
      </c>
      <c r="D232" s="1" t="s">
        <v>263</v>
      </c>
      <c r="E232" s="1" t="s">
        <v>528</v>
      </c>
      <c r="F232" s="1">
        <v>74520</v>
      </c>
      <c r="G232" s="1">
        <v>128</v>
      </c>
      <c r="H232" s="1">
        <v>3</v>
      </c>
      <c r="I232" s="1">
        <v>4</v>
      </c>
    </row>
    <row r="233" spans="1:9" x14ac:dyDescent="0.25">
      <c r="A233" s="1">
        <v>5260</v>
      </c>
      <c r="B233" s="1">
        <v>241</v>
      </c>
      <c r="C233" s="1" t="s">
        <v>538</v>
      </c>
      <c r="D233" s="1" t="s">
        <v>263</v>
      </c>
      <c r="E233" s="1" t="s">
        <v>528</v>
      </c>
      <c r="F233" s="1">
        <v>10930</v>
      </c>
      <c r="G233" s="1">
        <v>128</v>
      </c>
      <c r="H233" s="1">
        <v>3</v>
      </c>
      <c r="I233" s="1">
        <v>4</v>
      </c>
    </row>
    <row r="234" spans="1:9" x14ac:dyDescent="0.25">
      <c r="A234" s="1">
        <v>5261</v>
      </c>
      <c r="B234" s="1">
        <v>242</v>
      </c>
      <c r="C234" s="1" t="s">
        <v>538</v>
      </c>
      <c r="D234" s="1" t="s">
        <v>263</v>
      </c>
      <c r="E234" s="1" t="s">
        <v>528</v>
      </c>
      <c r="F234" s="1">
        <v>114885</v>
      </c>
      <c r="G234" s="1">
        <v>128</v>
      </c>
      <c r="H234" s="1">
        <v>3</v>
      </c>
      <c r="I234" s="1">
        <v>4</v>
      </c>
    </row>
    <row r="235" spans="1:9" x14ac:dyDescent="0.25">
      <c r="A235" s="1">
        <v>5262</v>
      </c>
      <c r="B235" s="1">
        <v>243</v>
      </c>
      <c r="C235" s="1" t="s">
        <v>538</v>
      </c>
      <c r="D235" s="1" t="s">
        <v>263</v>
      </c>
      <c r="E235" s="1" t="s">
        <v>528</v>
      </c>
      <c r="F235" s="1">
        <v>68310</v>
      </c>
      <c r="G235" s="1">
        <v>128</v>
      </c>
      <c r="H235" s="1">
        <v>3</v>
      </c>
      <c r="I235" s="1">
        <v>4</v>
      </c>
    </row>
    <row r="236" spans="1:9" x14ac:dyDescent="0.25">
      <c r="A236" s="1">
        <v>5263</v>
      </c>
      <c r="B236" s="1">
        <v>244</v>
      </c>
      <c r="C236" s="1" t="s">
        <v>534</v>
      </c>
      <c r="D236" s="1" t="s">
        <v>263</v>
      </c>
      <c r="E236" s="1" t="s">
        <v>537</v>
      </c>
      <c r="F236" s="1">
        <v>249700</v>
      </c>
      <c r="G236" s="1">
        <v>128</v>
      </c>
      <c r="H236" s="1">
        <v>3</v>
      </c>
      <c r="I236" s="1">
        <v>4</v>
      </c>
    </row>
    <row r="237" spans="1:9" x14ac:dyDescent="0.25">
      <c r="A237" s="1">
        <v>5264</v>
      </c>
      <c r="B237" s="1">
        <v>245</v>
      </c>
      <c r="C237" s="1" t="s">
        <v>534</v>
      </c>
      <c r="D237" s="1" t="s">
        <v>263</v>
      </c>
      <c r="E237" s="1" t="s">
        <v>536</v>
      </c>
      <c r="F237" s="1">
        <v>263368</v>
      </c>
      <c r="G237" s="1">
        <v>128</v>
      </c>
      <c r="H237" s="1">
        <v>3</v>
      </c>
      <c r="I237" s="1">
        <v>4</v>
      </c>
    </row>
    <row r="238" spans="1:9" x14ac:dyDescent="0.25">
      <c r="A238" s="1">
        <v>5265</v>
      </c>
      <c r="B238" s="1">
        <v>246</v>
      </c>
      <c r="C238" s="1" t="s">
        <v>534</v>
      </c>
      <c r="D238" s="1" t="s">
        <v>263</v>
      </c>
      <c r="E238" s="1" t="s">
        <v>535</v>
      </c>
      <c r="F238" s="1">
        <v>1839828</v>
      </c>
      <c r="G238" s="1">
        <v>128</v>
      </c>
      <c r="H238" s="1">
        <v>3</v>
      </c>
      <c r="I238" s="1">
        <v>4</v>
      </c>
    </row>
    <row r="239" spans="1:9" x14ac:dyDescent="0.25">
      <c r="A239" s="1">
        <v>5266</v>
      </c>
      <c r="B239" s="1">
        <v>247</v>
      </c>
      <c r="C239" s="1" t="s">
        <v>532</v>
      </c>
      <c r="D239" s="1" t="s">
        <v>263</v>
      </c>
      <c r="E239" s="1" t="s">
        <v>533</v>
      </c>
      <c r="F239" s="1">
        <v>46080</v>
      </c>
      <c r="G239" s="1">
        <v>128</v>
      </c>
      <c r="H239" s="1">
        <v>3</v>
      </c>
      <c r="I239" s="1">
        <v>4</v>
      </c>
    </row>
    <row r="240" spans="1:9" x14ac:dyDescent="0.25">
      <c r="A240" s="1">
        <v>5267</v>
      </c>
      <c r="B240" s="1">
        <v>248</v>
      </c>
      <c r="C240" s="1" t="s">
        <v>527</v>
      </c>
      <c r="D240" s="1" t="s">
        <v>263</v>
      </c>
      <c r="E240" s="1" t="s">
        <v>384</v>
      </c>
      <c r="F240" s="1">
        <v>50610</v>
      </c>
      <c r="G240" s="1">
        <v>128</v>
      </c>
      <c r="H240" s="1">
        <v>3</v>
      </c>
      <c r="I240" s="1">
        <v>4</v>
      </c>
    </row>
    <row r="241" spans="1:9" x14ac:dyDescent="0.25">
      <c r="A241" s="1">
        <v>5268</v>
      </c>
      <c r="B241" s="1">
        <v>249</v>
      </c>
      <c r="C241" s="1" t="s">
        <v>527</v>
      </c>
      <c r="D241" s="1" t="s">
        <v>263</v>
      </c>
      <c r="E241" s="1" t="s">
        <v>531</v>
      </c>
      <c r="F241" s="1">
        <v>20912</v>
      </c>
      <c r="G241" s="1">
        <v>128</v>
      </c>
      <c r="H241" s="1">
        <v>3</v>
      </c>
      <c r="I241" s="1">
        <v>4</v>
      </c>
    </row>
    <row r="242" spans="1:9" x14ac:dyDescent="0.25">
      <c r="A242" s="1">
        <v>5269</v>
      </c>
      <c r="B242" s="1">
        <v>250</v>
      </c>
      <c r="C242" s="1" t="s">
        <v>527</v>
      </c>
      <c r="D242" s="1" t="s">
        <v>263</v>
      </c>
      <c r="E242" s="1" t="s">
        <v>449</v>
      </c>
      <c r="F242" s="1">
        <v>11109</v>
      </c>
      <c r="G242" s="1">
        <v>128</v>
      </c>
      <c r="H242" s="1">
        <v>3</v>
      </c>
      <c r="I242" s="1">
        <v>4</v>
      </c>
    </row>
    <row r="243" spans="1:9" x14ac:dyDescent="0.25">
      <c r="A243" s="1">
        <v>5270</v>
      </c>
      <c r="B243" s="1">
        <v>251</v>
      </c>
      <c r="C243" s="1" t="s">
        <v>527</v>
      </c>
      <c r="D243" s="1" t="s">
        <v>263</v>
      </c>
      <c r="E243" s="1" t="s">
        <v>484</v>
      </c>
      <c r="F243" s="1">
        <v>6930</v>
      </c>
      <c r="G243" s="1">
        <v>128</v>
      </c>
      <c r="H243" s="1">
        <v>3</v>
      </c>
      <c r="I243" s="1">
        <v>4</v>
      </c>
    </row>
    <row r="244" spans="1:9" x14ac:dyDescent="0.25">
      <c r="A244" s="1">
        <v>5271</v>
      </c>
      <c r="B244" s="1">
        <v>252</v>
      </c>
      <c r="C244" s="1" t="s">
        <v>527</v>
      </c>
      <c r="D244" s="1" t="s">
        <v>263</v>
      </c>
      <c r="E244" s="1" t="s">
        <v>448</v>
      </c>
      <c r="F244" s="1">
        <v>7278</v>
      </c>
      <c r="G244" s="1">
        <v>128</v>
      </c>
      <c r="H244" s="1">
        <v>3</v>
      </c>
      <c r="I244" s="1">
        <v>4</v>
      </c>
    </row>
    <row r="245" spans="1:9" x14ac:dyDescent="0.25">
      <c r="A245" s="1">
        <v>5272</v>
      </c>
      <c r="B245" s="1">
        <v>253</v>
      </c>
      <c r="C245" s="1" t="s">
        <v>527</v>
      </c>
      <c r="D245" s="1" t="s">
        <v>263</v>
      </c>
      <c r="E245" s="1" t="s">
        <v>447</v>
      </c>
      <c r="F245" s="1">
        <v>14994</v>
      </c>
      <c r="G245" s="1">
        <v>128</v>
      </c>
      <c r="H245" s="1">
        <v>3</v>
      </c>
      <c r="I245" s="1">
        <v>4</v>
      </c>
    </row>
    <row r="246" spans="1:9" x14ac:dyDescent="0.25">
      <c r="A246" s="1">
        <v>5273</v>
      </c>
      <c r="B246" s="1">
        <v>254</v>
      </c>
      <c r="C246" s="1" t="s">
        <v>527</v>
      </c>
      <c r="D246" s="1" t="s">
        <v>263</v>
      </c>
      <c r="E246" s="1" t="s">
        <v>446</v>
      </c>
      <c r="F246" s="1">
        <v>15390</v>
      </c>
      <c r="G246" s="1">
        <v>128</v>
      </c>
      <c r="H246" s="1">
        <v>3</v>
      </c>
      <c r="I246" s="1">
        <v>4</v>
      </c>
    </row>
    <row r="247" spans="1:9" x14ac:dyDescent="0.25">
      <c r="A247" s="1">
        <v>5274</v>
      </c>
      <c r="B247" s="1">
        <v>255</v>
      </c>
      <c r="C247" s="1" t="s">
        <v>527</v>
      </c>
      <c r="D247" s="1" t="s">
        <v>263</v>
      </c>
      <c r="E247" s="1" t="s">
        <v>445</v>
      </c>
      <c r="F247" s="1">
        <v>18984</v>
      </c>
      <c r="G247" s="1">
        <v>128</v>
      </c>
      <c r="H247" s="1">
        <v>3</v>
      </c>
      <c r="I247" s="1">
        <v>4</v>
      </c>
    </row>
    <row r="248" spans="1:9" x14ac:dyDescent="0.25">
      <c r="A248" s="1">
        <v>5275</v>
      </c>
      <c r="B248" s="1">
        <v>256</v>
      </c>
      <c r="C248" s="1" t="s">
        <v>527</v>
      </c>
      <c r="D248" s="1" t="s">
        <v>263</v>
      </c>
      <c r="E248" s="1" t="s">
        <v>444</v>
      </c>
      <c r="F248" s="1">
        <v>19071</v>
      </c>
      <c r="G248" s="1">
        <v>128</v>
      </c>
      <c r="H248" s="1">
        <v>3</v>
      </c>
      <c r="I248" s="1">
        <v>4</v>
      </c>
    </row>
    <row r="249" spans="1:9" x14ac:dyDescent="0.25">
      <c r="A249" s="1">
        <v>5276</v>
      </c>
      <c r="B249" s="1">
        <v>257</v>
      </c>
      <c r="C249" s="1" t="s">
        <v>527</v>
      </c>
      <c r="D249" s="1" t="s">
        <v>263</v>
      </c>
      <c r="E249" s="1" t="s">
        <v>530</v>
      </c>
      <c r="F249" s="1">
        <v>13500</v>
      </c>
      <c r="G249" s="1">
        <v>128</v>
      </c>
      <c r="H249" s="1">
        <v>3</v>
      </c>
      <c r="I249" s="1">
        <v>4</v>
      </c>
    </row>
    <row r="250" spans="1:9" x14ac:dyDescent="0.25">
      <c r="A250" s="1">
        <v>5277</v>
      </c>
      <c r="B250" s="1">
        <v>258</v>
      </c>
      <c r="C250" s="1" t="s">
        <v>527</v>
      </c>
      <c r="D250" s="1" t="s">
        <v>263</v>
      </c>
      <c r="E250" s="1" t="s">
        <v>474</v>
      </c>
      <c r="F250" s="1">
        <v>200000000</v>
      </c>
      <c r="G250" s="1">
        <v>128</v>
      </c>
      <c r="H250" s="1">
        <v>3</v>
      </c>
      <c r="I250" s="1">
        <v>4</v>
      </c>
    </row>
    <row r="251" spans="1:9" x14ac:dyDescent="0.25">
      <c r="A251" s="1">
        <v>5278</v>
      </c>
      <c r="B251" s="1">
        <v>259</v>
      </c>
      <c r="C251" s="1" t="s">
        <v>527</v>
      </c>
      <c r="D251" s="1" t="s">
        <v>263</v>
      </c>
      <c r="E251" s="1" t="s">
        <v>529</v>
      </c>
      <c r="F251" s="1">
        <v>298100</v>
      </c>
      <c r="G251" s="1">
        <v>128</v>
      </c>
      <c r="H251" s="1">
        <v>3</v>
      </c>
      <c r="I251" s="1">
        <v>4</v>
      </c>
    </row>
    <row r="252" spans="1:9" x14ac:dyDescent="0.25">
      <c r="A252" s="1">
        <v>5279</v>
      </c>
      <c r="B252" s="1">
        <v>260</v>
      </c>
      <c r="C252" s="1" t="s">
        <v>527</v>
      </c>
      <c r="D252" s="1" t="s">
        <v>263</v>
      </c>
      <c r="E252" s="1" t="s">
        <v>528</v>
      </c>
      <c r="F252" s="1">
        <v>16550</v>
      </c>
      <c r="G252" s="1">
        <v>128</v>
      </c>
      <c r="H252" s="1">
        <v>3</v>
      </c>
      <c r="I252" s="1">
        <v>4</v>
      </c>
    </row>
    <row r="253" spans="1:9" x14ac:dyDescent="0.25">
      <c r="A253" s="1">
        <v>5280</v>
      </c>
      <c r="B253" s="1">
        <v>262</v>
      </c>
      <c r="C253" s="1" t="s">
        <v>525</v>
      </c>
      <c r="D253" s="1" t="s">
        <v>263</v>
      </c>
      <c r="E253" s="1" t="s">
        <v>526</v>
      </c>
      <c r="F253" s="1">
        <v>453886</v>
      </c>
      <c r="G253" s="1">
        <v>128</v>
      </c>
      <c r="H253" s="1">
        <v>3</v>
      </c>
      <c r="I253" s="1">
        <v>5</v>
      </c>
    </row>
    <row r="254" spans="1:9" x14ac:dyDescent="0.25">
      <c r="A254" s="1">
        <v>5281</v>
      </c>
      <c r="B254" s="1">
        <v>263</v>
      </c>
      <c r="C254" s="1" t="s">
        <v>523</v>
      </c>
      <c r="D254" s="1" t="s">
        <v>263</v>
      </c>
      <c r="E254" s="1" t="s">
        <v>524</v>
      </c>
      <c r="F254" s="1">
        <v>0</v>
      </c>
      <c r="G254" s="1">
        <v>128</v>
      </c>
      <c r="H254" s="1">
        <v>3</v>
      </c>
      <c r="I254" s="1">
        <v>5</v>
      </c>
    </row>
    <row r="255" spans="1:9" x14ac:dyDescent="0.25">
      <c r="A255" s="1">
        <v>5282</v>
      </c>
      <c r="B255" s="1">
        <v>264</v>
      </c>
      <c r="C255" s="1" t="s">
        <v>523</v>
      </c>
      <c r="D255" s="1" t="s">
        <v>263</v>
      </c>
      <c r="E255" s="1" t="s">
        <v>280</v>
      </c>
      <c r="F255" s="1">
        <v>22850</v>
      </c>
      <c r="G255" s="1">
        <v>128</v>
      </c>
      <c r="H255" s="1">
        <v>3</v>
      </c>
      <c r="I255" s="1">
        <v>5</v>
      </c>
    </row>
    <row r="256" spans="1:9" x14ac:dyDescent="0.25">
      <c r="A256" s="1">
        <v>5283</v>
      </c>
      <c r="B256" s="1">
        <v>265</v>
      </c>
      <c r="C256" s="1" t="s">
        <v>519</v>
      </c>
      <c r="D256" s="1" t="s">
        <v>263</v>
      </c>
      <c r="E256" s="1" t="s">
        <v>388</v>
      </c>
      <c r="F256" s="1">
        <v>196640</v>
      </c>
      <c r="G256" s="1">
        <v>128</v>
      </c>
      <c r="H256" s="1">
        <v>3</v>
      </c>
      <c r="I256" s="1">
        <v>5</v>
      </c>
    </row>
    <row r="257" spans="1:9" x14ac:dyDescent="0.25">
      <c r="A257" s="1">
        <v>5284</v>
      </c>
      <c r="B257" s="1">
        <v>266</v>
      </c>
      <c r="C257" s="1" t="s">
        <v>519</v>
      </c>
      <c r="D257" s="1" t="s">
        <v>263</v>
      </c>
      <c r="E257" s="1" t="s">
        <v>388</v>
      </c>
      <c r="F257" s="1">
        <v>194130</v>
      </c>
      <c r="G257" s="1">
        <v>128</v>
      </c>
      <c r="H257" s="1">
        <v>3</v>
      </c>
      <c r="I257" s="1">
        <v>5</v>
      </c>
    </row>
    <row r="258" spans="1:9" x14ac:dyDescent="0.25">
      <c r="A258" s="1">
        <v>5285</v>
      </c>
      <c r="B258" s="1">
        <v>267</v>
      </c>
      <c r="C258" s="1" t="s">
        <v>519</v>
      </c>
      <c r="D258" s="1" t="s">
        <v>263</v>
      </c>
      <c r="E258" s="1" t="s">
        <v>388</v>
      </c>
      <c r="F258" s="1">
        <v>196252</v>
      </c>
      <c r="G258" s="1">
        <v>128</v>
      </c>
      <c r="H258" s="1">
        <v>3</v>
      </c>
      <c r="I258" s="1">
        <v>5</v>
      </c>
    </row>
    <row r="259" spans="1:9" x14ac:dyDescent="0.25">
      <c r="A259" s="1">
        <v>5286</v>
      </c>
      <c r="B259" s="1">
        <v>268</v>
      </c>
      <c r="C259" s="1" t="s">
        <v>519</v>
      </c>
      <c r="D259" s="1" t="s">
        <v>263</v>
      </c>
      <c r="E259" s="1" t="s">
        <v>522</v>
      </c>
      <c r="F259" s="1">
        <v>1644828</v>
      </c>
      <c r="G259" s="1">
        <v>128</v>
      </c>
      <c r="H259" s="1">
        <v>3</v>
      </c>
      <c r="I259" s="1">
        <v>5</v>
      </c>
    </row>
    <row r="260" spans="1:9" x14ac:dyDescent="0.25">
      <c r="A260" s="1">
        <v>5287</v>
      </c>
      <c r="B260" s="1">
        <v>269</v>
      </c>
      <c r="C260" s="1" t="s">
        <v>519</v>
      </c>
      <c r="D260" s="1" t="s">
        <v>263</v>
      </c>
      <c r="E260" s="1" t="s">
        <v>521</v>
      </c>
      <c r="F260" s="1">
        <v>237187</v>
      </c>
      <c r="G260" s="1">
        <v>128</v>
      </c>
      <c r="H260" s="1">
        <v>3</v>
      </c>
      <c r="I260" s="1">
        <v>5</v>
      </c>
    </row>
    <row r="261" spans="1:9" x14ac:dyDescent="0.25">
      <c r="A261" s="1">
        <v>5288</v>
      </c>
      <c r="B261" s="1">
        <v>270</v>
      </c>
      <c r="C261" s="1" t="s">
        <v>519</v>
      </c>
      <c r="D261" s="1" t="s">
        <v>389</v>
      </c>
      <c r="E261" s="1" t="s">
        <v>520</v>
      </c>
      <c r="F261" s="1">
        <v>6062089</v>
      </c>
      <c r="G261" s="1">
        <v>128</v>
      </c>
      <c r="H261" s="1">
        <v>3</v>
      </c>
      <c r="I261" s="1">
        <v>5</v>
      </c>
    </row>
    <row r="262" spans="1:9" x14ac:dyDescent="0.25">
      <c r="A262" s="1">
        <v>5289</v>
      </c>
      <c r="B262" s="1">
        <v>271</v>
      </c>
      <c r="C262" s="1" t="s">
        <v>518</v>
      </c>
      <c r="D262" s="1" t="s">
        <v>263</v>
      </c>
      <c r="E262" s="1" t="s">
        <v>448</v>
      </c>
      <c r="F262" s="1">
        <v>19584</v>
      </c>
      <c r="G262" s="1">
        <v>128</v>
      </c>
      <c r="H262" s="1">
        <v>3</v>
      </c>
      <c r="I262" s="1">
        <v>5</v>
      </c>
    </row>
    <row r="263" spans="1:9" x14ac:dyDescent="0.25">
      <c r="A263" s="1">
        <v>5290</v>
      </c>
      <c r="B263" s="1">
        <v>272</v>
      </c>
      <c r="C263" s="1" t="s">
        <v>518</v>
      </c>
      <c r="D263" s="1" t="s">
        <v>263</v>
      </c>
      <c r="E263" s="1" t="s">
        <v>447</v>
      </c>
      <c r="F263" s="1">
        <v>50647</v>
      </c>
      <c r="G263" s="1">
        <v>128</v>
      </c>
      <c r="H263" s="1">
        <v>3</v>
      </c>
      <c r="I263" s="1">
        <v>5</v>
      </c>
    </row>
    <row r="264" spans="1:9" x14ac:dyDescent="0.25">
      <c r="A264" s="1">
        <v>5291</v>
      </c>
      <c r="B264" s="1">
        <v>273</v>
      </c>
      <c r="C264" s="1" t="s">
        <v>515</v>
      </c>
      <c r="D264" s="1" t="s">
        <v>263</v>
      </c>
      <c r="E264" s="1" t="s">
        <v>517</v>
      </c>
      <c r="F264" s="1">
        <v>28077</v>
      </c>
      <c r="G264" s="1">
        <v>128</v>
      </c>
      <c r="H264" s="1">
        <v>3</v>
      </c>
      <c r="I264" s="1">
        <v>5</v>
      </c>
    </row>
    <row r="265" spans="1:9" x14ac:dyDescent="0.25">
      <c r="A265" s="1">
        <v>5292</v>
      </c>
      <c r="B265" s="1">
        <v>274</v>
      </c>
      <c r="C265" s="1" t="s">
        <v>515</v>
      </c>
      <c r="D265" s="1" t="s">
        <v>263</v>
      </c>
      <c r="E265" s="1" t="s">
        <v>436</v>
      </c>
      <c r="F265" s="1">
        <v>50548</v>
      </c>
      <c r="G265" s="1">
        <v>128</v>
      </c>
      <c r="H265" s="1">
        <v>3</v>
      </c>
      <c r="I265" s="1">
        <v>5</v>
      </c>
    </row>
    <row r="266" spans="1:9" x14ac:dyDescent="0.25">
      <c r="A266" s="1">
        <v>5293</v>
      </c>
      <c r="B266" s="1">
        <v>275</v>
      </c>
      <c r="C266" s="1" t="s">
        <v>515</v>
      </c>
      <c r="D266" s="1" t="s">
        <v>389</v>
      </c>
      <c r="E266" s="1" t="s">
        <v>516</v>
      </c>
      <c r="F266" s="1">
        <v>279240</v>
      </c>
      <c r="G266" s="1">
        <v>128</v>
      </c>
      <c r="H266" s="1">
        <v>3</v>
      </c>
      <c r="I266" s="1">
        <v>5</v>
      </c>
    </row>
    <row r="267" spans="1:9" x14ac:dyDescent="0.25">
      <c r="A267" s="1">
        <v>5294</v>
      </c>
      <c r="B267" s="1">
        <v>276</v>
      </c>
      <c r="C267" s="1" t="s">
        <v>512</v>
      </c>
      <c r="D267" s="1" t="s">
        <v>389</v>
      </c>
      <c r="E267" s="1" t="s">
        <v>514</v>
      </c>
      <c r="F267" s="1">
        <v>5732493</v>
      </c>
      <c r="G267" s="1">
        <v>128</v>
      </c>
      <c r="H267" s="1">
        <v>3</v>
      </c>
      <c r="I267" s="1">
        <v>5</v>
      </c>
    </row>
    <row r="268" spans="1:9" x14ac:dyDescent="0.25">
      <c r="A268" s="1">
        <v>5295</v>
      </c>
      <c r="B268" s="1">
        <v>277</v>
      </c>
      <c r="C268" s="1" t="s">
        <v>512</v>
      </c>
      <c r="D268" s="1" t="s">
        <v>389</v>
      </c>
      <c r="E268" s="1" t="s">
        <v>513</v>
      </c>
      <c r="F268" s="1">
        <v>25543085.18</v>
      </c>
      <c r="G268" s="1">
        <v>128</v>
      </c>
      <c r="H268" s="1">
        <v>3</v>
      </c>
      <c r="I268" s="1">
        <v>5</v>
      </c>
    </row>
    <row r="269" spans="1:9" x14ac:dyDescent="0.25">
      <c r="A269" s="1">
        <v>5296</v>
      </c>
      <c r="B269" s="1">
        <v>278</v>
      </c>
      <c r="C269" s="1" t="s">
        <v>509</v>
      </c>
      <c r="D269" s="1" t="s">
        <v>263</v>
      </c>
      <c r="E269" s="1" t="s">
        <v>511</v>
      </c>
      <c r="F269" s="1">
        <v>12533</v>
      </c>
      <c r="G269" s="1">
        <v>128</v>
      </c>
      <c r="H269" s="1">
        <v>3</v>
      </c>
      <c r="I269" s="1">
        <v>5</v>
      </c>
    </row>
    <row r="270" spans="1:9" x14ac:dyDescent="0.25">
      <c r="A270" s="1">
        <v>5297</v>
      </c>
      <c r="B270" s="1">
        <v>279</v>
      </c>
      <c r="C270" s="1" t="s">
        <v>509</v>
      </c>
      <c r="D270" s="1" t="s">
        <v>263</v>
      </c>
      <c r="E270" s="1" t="s">
        <v>510</v>
      </c>
      <c r="F270" s="1">
        <v>58866</v>
      </c>
      <c r="G270" s="1">
        <v>128</v>
      </c>
      <c r="H270" s="1">
        <v>3</v>
      </c>
      <c r="I270" s="1">
        <v>5</v>
      </c>
    </row>
    <row r="271" spans="1:9" x14ac:dyDescent="0.25">
      <c r="A271" s="1">
        <v>5298</v>
      </c>
      <c r="B271" s="1">
        <v>280</v>
      </c>
      <c r="C271" s="1" t="s">
        <v>509</v>
      </c>
      <c r="D271" s="1" t="s">
        <v>263</v>
      </c>
      <c r="E271" s="1" t="s">
        <v>452</v>
      </c>
      <c r="F271" s="1">
        <v>2054</v>
      </c>
      <c r="G271" s="1">
        <v>128</v>
      </c>
      <c r="H271" s="1">
        <v>3</v>
      </c>
      <c r="I271" s="1">
        <v>5</v>
      </c>
    </row>
    <row r="272" spans="1:9" x14ac:dyDescent="0.25">
      <c r="A272" s="1">
        <v>5299</v>
      </c>
      <c r="B272" s="1">
        <v>281</v>
      </c>
      <c r="C272" s="1" t="s">
        <v>506</v>
      </c>
      <c r="D272" s="1" t="s">
        <v>263</v>
      </c>
      <c r="E272" s="1" t="s">
        <v>508</v>
      </c>
      <c r="F272" s="1">
        <v>36800</v>
      </c>
      <c r="G272" s="1">
        <v>128</v>
      </c>
      <c r="H272" s="1">
        <v>3</v>
      </c>
      <c r="I272" s="1">
        <v>5</v>
      </c>
    </row>
    <row r="273" spans="1:9" x14ac:dyDescent="0.25">
      <c r="A273" s="1">
        <v>5300</v>
      </c>
      <c r="B273" s="1">
        <v>282</v>
      </c>
      <c r="C273" s="1" t="s">
        <v>506</v>
      </c>
      <c r="D273" s="1" t="s">
        <v>263</v>
      </c>
      <c r="E273" s="1" t="s">
        <v>400</v>
      </c>
      <c r="F273" s="1">
        <v>82194</v>
      </c>
      <c r="G273" s="1">
        <v>128</v>
      </c>
      <c r="H273" s="1">
        <v>3</v>
      </c>
      <c r="I273" s="1">
        <v>5</v>
      </c>
    </row>
    <row r="274" spans="1:9" x14ac:dyDescent="0.25">
      <c r="A274" s="1">
        <v>5301</v>
      </c>
      <c r="B274" s="1">
        <v>283</v>
      </c>
      <c r="C274" s="1" t="s">
        <v>506</v>
      </c>
      <c r="D274" s="1" t="s">
        <v>263</v>
      </c>
      <c r="E274" s="1" t="s">
        <v>427</v>
      </c>
      <c r="F274" s="1">
        <v>30550</v>
      </c>
      <c r="G274" s="1">
        <v>128</v>
      </c>
      <c r="H274" s="1">
        <v>3</v>
      </c>
      <c r="I274" s="1">
        <v>5</v>
      </c>
    </row>
    <row r="275" spans="1:9" x14ac:dyDescent="0.25">
      <c r="A275" s="1">
        <v>5302</v>
      </c>
      <c r="B275" s="1">
        <v>284</v>
      </c>
      <c r="C275" s="1" t="s">
        <v>506</v>
      </c>
      <c r="D275" s="1" t="s">
        <v>263</v>
      </c>
      <c r="E275" s="1" t="s">
        <v>507</v>
      </c>
      <c r="F275" s="1">
        <v>135884</v>
      </c>
      <c r="G275" s="1">
        <v>128</v>
      </c>
      <c r="H275" s="1">
        <v>3</v>
      </c>
      <c r="I275" s="1">
        <v>5</v>
      </c>
    </row>
    <row r="276" spans="1:9" x14ac:dyDescent="0.25">
      <c r="A276" s="1">
        <v>5303</v>
      </c>
      <c r="B276" s="1">
        <v>285</v>
      </c>
      <c r="C276" s="1" t="s">
        <v>505</v>
      </c>
      <c r="D276" s="1" t="s">
        <v>263</v>
      </c>
      <c r="E276" s="1" t="s">
        <v>474</v>
      </c>
      <c r="F276" s="1">
        <v>200000000</v>
      </c>
      <c r="G276" s="1">
        <v>128</v>
      </c>
      <c r="H276" s="1">
        <v>3</v>
      </c>
      <c r="I276" s="1">
        <v>5</v>
      </c>
    </row>
    <row r="277" spans="1:9" x14ac:dyDescent="0.25">
      <c r="A277" s="1">
        <v>5304</v>
      </c>
      <c r="B277" s="1">
        <v>286</v>
      </c>
      <c r="C277" s="1" t="s">
        <v>505</v>
      </c>
      <c r="D277" s="1" t="s">
        <v>263</v>
      </c>
      <c r="E277" s="1" t="s">
        <v>384</v>
      </c>
      <c r="F277" s="1">
        <v>32085</v>
      </c>
      <c r="G277" s="1">
        <v>128</v>
      </c>
      <c r="H277" s="1">
        <v>3</v>
      </c>
      <c r="I277" s="1">
        <v>5</v>
      </c>
    </row>
    <row r="278" spans="1:9" x14ac:dyDescent="0.25">
      <c r="A278" s="1">
        <v>5305</v>
      </c>
      <c r="B278" s="1">
        <v>287</v>
      </c>
      <c r="C278" s="1" t="s">
        <v>505</v>
      </c>
      <c r="D278" s="1" t="s">
        <v>263</v>
      </c>
      <c r="E278" s="1" t="s">
        <v>467</v>
      </c>
      <c r="F278" s="1">
        <v>131412</v>
      </c>
      <c r="G278" s="1">
        <v>128</v>
      </c>
      <c r="H278" s="1">
        <v>3</v>
      </c>
      <c r="I278" s="1">
        <v>5</v>
      </c>
    </row>
    <row r="279" spans="1:9" x14ac:dyDescent="0.25">
      <c r="A279" s="1">
        <v>5306</v>
      </c>
      <c r="B279" s="1">
        <v>288</v>
      </c>
      <c r="C279" s="1" t="s">
        <v>501</v>
      </c>
      <c r="D279" s="1" t="s">
        <v>389</v>
      </c>
      <c r="E279" s="1" t="s">
        <v>504</v>
      </c>
      <c r="F279" s="1">
        <v>15104005</v>
      </c>
      <c r="G279" s="1">
        <v>128</v>
      </c>
      <c r="H279" s="1">
        <v>3</v>
      </c>
      <c r="I279" s="1">
        <v>5</v>
      </c>
    </row>
    <row r="280" spans="1:9" x14ac:dyDescent="0.25">
      <c r="A280" s="1">
        <v>5307</v>
      </c>
      <c r="B280" s="1">
        <v>289</v>
      </c>
      <c r="C280" s="1" t="s">
        <v>501</v>
      </c>
      <c r="D280" s="1" t="s">
        <v>263</v>
      </c>
      <c r="E280" s="1" t="s">
        <v>503</v>
      </c>
      <c r="F280" s="1">
        <v>94014</v>
      </c>
      <c r="G280" s="1">
        <v>128</v>
      </c>
      <c r="H280" s="1">
        <v>3</v>
      </c>
      <c r="I280" s="1">
        <v>5</v>
      </c>
    </row>
    <row r="281" spans="1:9" x14ac:dyDescent="0.25">
      <c r="A281" s="1">
        <v>5308</v>
      </c>
      <c r="B281" s="1">
        <v>290</v>
      </c>
      <c r="C281" s="1" t="s">
        <v>501</v>
      </c>
      <c r="D281" s="1" t="s">
        <v>263</v>
      </c>
      <c r="E281" s="1" t="s">
        <v>401</v>
      </c>
      <c r="F281" s="1">
        <v>143115</v>
      </c>
      <c r="G281" s="1">
        <v>128</v>
      </c>
      <c r="H281" s="1">
        <v>3</v>
      </c>
      <c r="I281" s="1">
        <v>5</v>
      </c>
    </row>
    <row r="282" spans="1:9" x14ac:dyDescent="0.25">
      <c r="A282" s="1">
        <v>5309</v>
      </c>
      <c r="B282" s="1">
        <v>291</v>
      </c>
      <c r="C282" s="1" t="s">
        <v>501</v>
      </c>
      <c r="D282" s="1" t="s">
        <v>389</v>
      </c>
      <c r="E282" s="1" t="s">
        <v>502</v>
      </c>
      <c r="F282" s="1">
        <v>6079271.9900000002</v>
      </c>
      <c r="G282" s="1">
        <v>128</v>
      </c>
      <c r="H282" s="1">
        <v>3</v>
      </c>
      <c r="I282" s="1">
        <v>5</v>
      </c>
    </row>
    <row r="283" spans="1:9" x14ac:dyDescent="0.25">
      <c r="A283" s="1">
        <v>5310</v>
      </c>
      <c r="B283" s="1">
        <v>292</v>
      </c>
      <c r="C283" s="1" t="s">
        <v>498</v>
      </c>
      <c r="D283" s="1" t="s">
        <v>389</v>
      </c>
      <c r="E283" s="1" t="s">
        <v>500</v>
      </c>
      <c r="F283" s="1">
        <v>4053916</v>
      </c>
      <c r="G283" s="1">
        <v>128</v>
      </c>
      <c r="H283" s="1">
        <v>3</v>
      </c>
      <c r="I283" s="1">
        <v>5</v>
      </c>
    </row>
    <row r="284" spans="1:9" x14ac:dyDescent="0.25">
      <c r="A284" s="1">
        <v>5311</v>
      </c>
      <c r="B284" s="1">
        <v>293</v>
      </c>
      <c r="C284" s="1" t="s">
        <v>498</v>
      </c>
      <c r="D284" s="1" t="s">
        <v>389</v>
      </c>
      <c r="E284" s="1" t="s">
        <v>480</v>
      </c>
      <c r="F284" s="1">
        <v>512480</v>
      </c>
      <c r="G284" s="1">
        <v>128</v>
      </c>
      <c r="H284" s="1">
        <v>3</v>
      </c>
      <c r="I284" s="1">
        <v>5</v>
      </c>
    </row>
    <row r="285" spans="1:9" x14ac:dyDescent="0.25">
      <c r="A285" s="1">
        <v>5312</v>
      </c>
      <c r="B285" s="1">
        <v>294</v>
      </c>
      <c r="C285" s="1" t="s">
        <v>498</v>
      </c>
      <c r="D285" s="1" t="s">
        <v>263</v>
      </c>
      <c r="E285" s="1" t="s">
        <v>388</v>
      </c>
      <c r="F285" s="1">
        <v>302190</v>
      </c>
      <c r="G285" s="1">
        <v>128</v>
      </c>
      <c r="H285" s="1">
        <v>3</v>
      </c>
      <c r="I285" s="1">
        <v>5</v>
      </c>
    </row>
    <row r="286" spans="1:9" x14ac:dyDescent="0.25">
      <c r="A286" s="1">
        <v>5313</v>
      </c>
      <c r="B286" s="1">
        <v>295</v>
      </c>
      <c r="C286" s="1" t="s">
        <v>498</v>
      </c>
      <c r="D286" s="1" t="s">
        <v>263</v>
      </c>
      <c r="E286" s="1" t="s">
        <v>487</v>
      </c>
      <c r="F286" s="1">
        <v>93014</v>
      </c>
      <c r="G286" s="1">
        <v>128</v>
      </c>
      <c r="H286" s="1">
        <v>3</v>
      </c>
      <c r="I286" s="1">
        <v>5</v>
      </c>
    </row>
    <row r="287" spans="1:9" x14ac:dyDescent="0.25">
      <c r="A287" s="1">
        <v>5314</v>
      </c>
      <c r="B287" s="1">
        <v>296</v>
      </c>
      <c r="C287" s="1" t="s">
        <v>498</v>
      </c>
      <c r="D287" s="1" t="s">
        <v>263</v>
      </c>
      <c r="E287" s="1" t="s">
        <v>428</v>
      </c>
      <c r="F287" s="1">
        <v>83514</v>
      </c>
      <c r="G287" s="1">
        <v>128</v>
      </c>
      <c r="H287" s="1">
        <v>3</v>
      </c>
      <c r="I287" s="1">
        <v>5</v>
      </c>
    </row>
    <row r="288" spans="1:9" x14ac:dyDescent="0.25">
      <c r="A288" s="1">
        <v>5315</v>
      </c>
      <c r="B288" s="1">
        <v>297</v>
      </c>
      <c r="C288" s="1" t="s">
        <v>498</v>
      </c>
      <c r="D288" s="1" t="s">
        <v>389</v>
      </c>
      <c r="E288" s="1" t="s">
        <v>499</v>
      </c>
      <c r="F288" s="1">
        <v>4011000</v>
      </c>
      <c r="G288" s="1">
        <v>128</v>
      </c>
      <c r="H288" s="1">
        <v>3</v>
      </c>
      <c r="I288" s="1">
        <v>5</v>
      </c>
    </row>
    <row r="289" spans="1:9" x14ac:dyDescent="0.25">
      <c r="A289" s="1">
        <v>5316</v>
      </c>
      <c r="B289" s="1">
        <v>298</v>
      </c>
      <c r="C289" s="1" t="s">
        <v>496</v>
      </c>
      <c r="D289" s="1" t="s">
        <v>389</v>
      </c>
      <c r="E289" s="1" t="s">
        <v>497</v>
      </c>
      <c r="F289" s="1">
        <v>16322365.58</v>
      </c>
      <c r="G289" s="1">
        <v>128</v>
      </c>
      <c r="H289" s="1">
        <v>3</v>
      </c>
      <c r="I289" s="1">
        <v>5</v>
      </c>
    </row>
    <row r="290" spans="1:9" x14ac:dyDescent="0.25">
      <c r="A290" s="1">
        <v>5317</v>
      </c>
      <c r="B290" s="1">
        <v>299</v>
      </c>
      <c r="C290" s="1" t="s">
        <v>489</v>
      </c>
      <c r="D290" s="1" t="s">
        <v>263</v>
      </c>
      <c r="E290" s="1" t="s">
        <v>495</v>
      </c>
      <c r="F290" s="1">
        <v>71896</v>
      </c>
      <c r="G290" s="1">
        <v>128</v>
      </c>
      <c r="H290" s="1">
        <v>3</v>
      </c>
      <c r="I290" s="1">
        <v>5</v>
      </c>
    </row>
    <row r="291" spans="1:9" x14ac:dyDescent="0.25">
      <c r="A291" s="1">
        <v>5318</v>
      </c>
      <c r="B291" s="1">
        <v>300</v>
      </c>
      <c r="C291" s="1" t="s">
        <v>489</v>
      </c>
      <c r="D291" s="1" t="s">
        <v>263</v>
      </c>
      <c r="E291" s="1" t="s">
        <v>494</v>
      </c>
      <c r="F291" s="1">
        <v>30056</v>
      </c>
      <c r="G291" s="1">
        <v>128</v>
      </c>
      <c r="H291" s="1">
        <v>3</v>
      </c>
      <c r="I291" s="1">
        <v>5</v>
      </c>
    </row>
    <row r="292" spans="1:9" x14ac:dyDescent="0.25">
      <c r="A292" s="1">
        <v>5319</v>
      </c>
      <c r="B292" s="1">
        <v>301</v>
      </c>
      <c r="C292" s="1" t="s">
        <v>489</v>
      </c>
      <c r="D292" s="1" t="s">
        <v>263</v>
      </c>
      <c r="E292" s="1" t="s">
        <v>493</v>
      </c>
      <c r="F292" s="1">
        <v>0</v>
      </c>
      <c r="G292" s="1">
        <v>128</v>
      </c>
      <c r="H292" s="1">
        <v>3</v>
      </c>
      <c r="I292" s="1">
        <v>5</v>
      </c>
    </row>
    <row r="293" spans="1:9" x14ac:dyDescent="0.25">
      <c r="A293" s="1">
        <v>5320</v>
      </c>
      <c r="B293" s="1">
        <v>302</v>
      </c>
      <c r="C293" s="1" t="s">
        <v>489</v>
      </c>
      <c r="D293" s="1" t="s">
        <v>263</v>
      </c>
      <c r="E293" s="1" t="s">
        <v>492</v>
      </c>
      <c r="F293" s="1">
        <v>655662</v>
      </c>
      <c r="G293" s="1">
        <v>128</v>
      </c>
      <c r="H293" s="1">
        <v>3</v>
      </c>
      <c r="I293" s="1">
        <v>5</v>
      </c>
    </row>
    <row r="294" spans="1:9" x14ac:dyDescent="0.25">
      <c r="A294" s="1">
        <v>5321</v>
      </c>
      <c r="B294" s="1">
        <v>303</v>
      </c>
      <c r="C294" s="1" t="s">
        <v>489</v>
      </c>
      <c r="D294" s="1" t="s">
        <v>263</v>
      </c>
      <c r="E294" s="1" t="s">
        <v>491</v>
      </c>
      <c r="F294" s="1">
        <v>30700</v>
      </c>
      <c r="G294" s="1">
        <v>128</v>
      </c>
      <c r="H294" s="1">
        <v>3</v>
      </c>
      <c r="I294" s="1">
        <v>5</v>
      </c>
    </row>
    <row r="295" spans="1:9" x14ac:dyDescent="0.25">
      <c r="A295" s="1">
        <v>5322</v>
      </c>
      <c r="B295" s="1">
        <v>304</v>
      </c>
      <c r="C295" s="1" t="s">
        <v>489</v>
      </c>
      <c r="D295" s="1" t="s">
        <v>263</v>
      </c>
      <c r="E295" s="1" t="s">
        <v>490</v>
      </c>
      <c r="F295" s="1">
        <v>499946</v>
      </c>
      <c r="G295" s="1">
        <v>128</v>
      </c>
      <c r="H295" s="1">
        <v>3</v>
      </c>
      <c r="I295" s="1">
        <v>5</v>
      </c>
    </row>
    <row r="296" spans="1:9" x14ac:dyDescent="0.25">
      <c r="A296" s="1">
        <v>5323</v>
      </c>
      <c r="B296" s="1">
        <v>305</v>
      </c>
      <c r="C296" s="1" t="s">
        <v>485</v>
      </c>
      <c r="D296" s="1" t="s">
        <v>263</v>
      </c>
      <c r="E296" s="1" t="s">
        <v>488</v>
      </c>
      <c r="F296" s="1">
        <v>734019</v>
      </c>
      <c r="G296" s="1">
        <v>128</v>
      </c>
      <c r="H296" s="1">
        <v>3</v>
      </c>
      <c r="I296" s="1">
        <v>5</v>
      </c>
    </row>
    <row r="297" spans="1:9" x14ac:dyDescent="0.25">
      <c r="A297" s="1">
        <v>5324</v>
      </c>
      <c r="B297" s="1">
        <v>306</v>
      </c>
      <c r="C297" s="1" t="s">
        <v>485</v>
      </c>
      <c r="D297" s="1" t="s">
        <v>263</v>
      </c>
      <c r="E297" s="1" t="s">
        <v>487</v>
      </c>
      <c r="F297" s="1">
        <v>71099</v>
      </c>
      <c r="G297" s="1">
        <v>128</v>
      </c>
      <c r="H297" s="1">
        <v>3</v>
      </c>
      <c r="I297" s="1">
        <v>5</v>
      </c>
    </row>
    <row r="298" spans="1:9" x14ac:dyDescent="0.25">
      <c r="A298" s="1">
        <v>5325</v>
      </c>
      <c r="B298" s="1">
        <v>307</v>
      </c>
      <c r="C298" s="1" t="s">
        <v>485</v>
      </c>
      <c r="D298" s="1" t="s">
        <v>263</v>
      </c>
      <c r="E298" s="1" t="s">
        <v>427</v>
      </c>
      <c r="F298" s="1">
        <v>39856</v>
      </c>
      <c r="G298" s="1">
        <v>128</v>
      </c>
      <c r="H298" s="1">
        <v>3</v>
      </c>
      <c r="I298" s="1">
        <v>5</v>
      </c>
    </row>
    <row r="299" spans="1:9" x14ac:dyDescent="0.25">
      <c r="A299" s="1">
        <v>5326</v>
      </c>
      <c r="B299" s="1">
        <v>308</v>
      </c>
      <c r="C299" s="1" t="s">
        <v>485</v>
      </c>
      <c r="D299" s="1" t="s">
        <v>263</v>
      </c>
      <c r="E299" s="1" t="s">
        <v>467</v>
      </c>
      <c r="F299" s="1">
        <v>43150</v>
      </c>
      <c r="G299" s="1">
        <v>128</v>
      </c>
      <c r="H299" s="1">
        <v>3</v>
      </c>
      <c r="I299" s="1">
        <v>5</v>
      </c>
    </row>
    <row r="300" spans="1:9" x14ac:dyDescent="0.25">
      <c r="A300" s="1">
        <v>5327</v>
      </c>
      <c r="B300" s="1">
        <v>309</v>
      </c>
      <c r="C300" s="1" t="s">
        <v>485</v>
      </c>
      <c r="D300" s="1" t="s">
        <v>263</v>
      </c>
      <c r="E300" s="1" t="s">
        <v>428</v>
      </c>
      <c r="F300" s="1">
        <v>74372</v>
      </c>
      <c r="G300" s="1">
        <v>128</v>
      </c>
      <c r="H300" s="1">
        <v>3</v>
      </c>
      <c r="I300" s="1">
        <v>5</v>
      </c>
    </row>
    <row r="301" spans="1:9" x14ac:dyDescent="0.25">
      <c r="A301" s="1">
        <v>5328</v>
      </c>
      <c r="B301" s="1">
        <v>310</v>
      </c>
      <c r="C301" s="1" t="s">
        <v>485</v>
      </c>
      <c r="D301" s="1" t="s">
        <v>263</v>
      </c>
      <c r="E301" s="1" t="s">
        <v>440</v>
      </c>
      <c r="F301" s="1">
        <v>2439828</v>
      </c>
      <c r="G301" s="1">
        <v>128</v>
      </c>
      <c r="H301" s="1">
        <v>3</v>
      </c>
      <c r="I301" s="1">
        <v>5</v>
      </c>
    </row>
    <row r="302" spans="1:9" x14ac:dyDescent="0.25">
      <c r="A302" s="1">
        <v>5329</v>
      </c>
      <c r="B302" s="1">
        <v>311</v>
      </c>
      <c r="C302" s="1" t="s">
        <v>485</v>
      </c>
      <c r="D302" s="1" t="s">
        <v>263</v>
      </c>
      <c r="E302" s="1" t="s">
        <v>439</v>
      </c>
      <c r="F302" s="1">
        <v>185906</v>
      </c>
      <c r="G302" s="1">
        <v>128</v>
      </c>
      <c r="H302" s="1">
        <v>3</v>
      </c>
      <c r="I302" s="1">
        <v>5</v>
      </c>
    </row>
    <row r="303" spans="1:9" x14ac:dyDescent="0.25">
      <c r="A303" s="1">
        <v>5330</v>
      </c>
      <c r="B303" s="1">
        <v>312</v>
      </c>
      <c r="C303" s="1" t="s">
        <v>485</v>
      </c>
      <c r="D303" s="1" t="s">
        <v>263</v>
      </c>
      <c r="E303" s="1" t="s">
        <v>439</v>
      </c>
      <c r="F303" s="1">
        <v>137720</v>
      </c>
      <c r="G303" s="1">
        <v>128</v>
      </c>
      <c r="H303" s="1">
        <v>3</v>
      </c>
      <c r="I303" s="1">
        <v>5</v>
      </c>
    </row>
    <row r="304" spans="1:9" x14ac:dyDescent="0.25">
      <c r="A304" s="1">
        <v>5331</v>
      </c>
      <c r="B304" s="1">
        <v>313</v>
      </c>
      <c r="C304" s="1" t="s">
        <v>485</v>
      </c>
      <c r="D304" s="1" t="s">
        <v>389</v>
      </c>
      <c r="E304" s="1" t="s">
        <v>486</v>
      </c>
      <c r="F304" s="1">
        <v>6217682.79</v>
      </c>
      <c r="G304" s="1">
        <v>128</v>
      </c>
      <c r="H304" s="1">
        <v>3</v>
      </c>
      <c r="I304" s="1">
        <v>5</v>
      </c>
    </row>
    <row r="305" spans="1:9" x14ac:dyDescent="0.25">
      <c r="A305" s="1">
        <v>5332</v>
      </c>
      <c r="B305" s="1">
        <v>316</v>
      </c>
      <c r="C305" s="1" t="s">
        <v>482</v>
      </c>
      <c r="D305" s="1" t="s">
        <v>263</v>
      </c>
      <c r="E305" s="1" t="s">
        <v>449</v>
      </c>
      <c r="F305" s="1">
        <v>11109</v>
      </c>
      <c r="G305" s="1">
        <v>128</v>
      </c>
      <c r="H305" s="1">
        <v>3</v>
      </c>
      <c r="I305" s="1">
        <v>6</v>
      </c>
    </row>
    <row r="306" spans="1:9" x14ac:dyDescent="0.25">
      <c r="A306" s="1">
        <v>5333</v>
      </c>
      <c r="B306" s="1">
        <v>317</v>
      </c>
      <c r="C306" s="1" t="s">
        <v>482</v>
      </c>
      <c r="D306" s="1" t="s">
        <v>263</v>
      </c>
      <c r="E306" s="1" t="s">
        <v>484</v>
      </c>
      <c r="F306" s="1">
        <v>6930</v>
      </c>
      <c r="G306" s="1">
        <v>128</v>
      </c>
      <c r="H306" s="1">
        <v>3</v>
      </c>
      <c r="I306" s="1">
        <v>6</v>
      </c>
    </row>
    <row r="307" spans="1:9" x14ac:dyDescent="0.25">
      <c r="A307" s="1">
        <v>5334</v>
      </c>
      <c r="B307" s="1">
        <v>318</v>
      </c>
      <c r="C307" s="1" t="s">
        <v>482</v>
      </c>
      <c r="D307" s="1" t="s">
        <v>263</v>
      </c>
      <c r="E307" s="1" t="s">
        <v>448</v>
      </c>
      <c r="F307" s="1">
        <v>8730</v>
      </c>
      <c r="G307" s="1">
        <v>128</v>
      </c>
      <c r="H307" s="1">
        <v>3</v>
      </c>
      <c r="I307" s="1">
        <v>6</v>
      </c>
    </row>
    <row r="308" spans="1:9" x14ac:dyDescent="0.25">
      <c r="A308" s="1">
        <v>5335</v>
      </c>
      <c r="B308" s="1">
        <v>319</v>
      </c>
      <c r="C308" s="1" t="s">
        <v>482</v>
      </c>
      <c r="D308" s="1" t="s">
        <v>263</v>
      </c>
      <c r="E308" s="1" t="s">
        <v>447</v>
      </c>
      <c r="F308" s="1">
        <v>14994</v>
      </c>
      <c r="G308" s="1">
        <v>128</v>
      </c>
      <c r="H308" s="1">
        <v>3</v>
      </c>
      <c r="I308" s="1">
        <v>6</v>
      </c>
    </row>
    <row r="309" spans="1:9" x14ac:dyDescent="0.25">
      <c r="A309" s="1">
        <v>5336</v>
      </c>
      <c r="B309" s="1">
        <v>320</v>
      </c>
      <c r="C309" s="1" t="s">
        <v>482</v>
      </c>
      <c r="D309" s="1" t="s">
        <v>263</v>
      </c>
      <c r="E309" s="1" t="s">
        <v>446</v>
      </c>
      <c r="F309" s="1">
        <v>15390</v>
      </c>
      <c r="G309" s="1">
        <v>128</v>
      </c>
      <c r="H309" s="1">
        <v>3</v>
      </c>
      <c r="I309" s="1">
        <v>6</v>
      </c>
    </row>
    <row r="310" spans="1:9" x14ac:dyDescent="0.25">
      <c r="A310" s="1">
        <v>5337</v>
      </c>
      <c r="B310" s="1">
        <v>321</v>
      </c>
      <c r="C310" s="1" t="s">
        <v>482</v>
      </c>
      <c r="D310" s="1" t="s">
        <v>263</v>
      </c>
      <c r="E310" s="1" t="s">
        <v>445</v>
      </c>
      <c r="F310" s="1">
        <v>18984</v>
      </c>
      <c r="G310" s="1">
        <v>128</v>
      </c>
      <c r="H310" s="1">
        <v>3</v>
      </c>
      <c r="I310" s="1">
        <v>6</v>
      </c>
    </row>
    <row r="311" spans="1:9" x14ac:dyDescent="0.25">
      <c r="A311" s="1">
        <v>5338</v>
      </c>
      <c r="B311" s="1">
        <v>322</v>
      </c>
      <c r="C311" s="1" t="s">
        <v>482</v>
      </c>
      <c r="D311" s="1" t="s">
        <v>263</v>
      </c>
      <c r="E311" s="1" t="s">
        <v>444</v>
      </c>
      <c r="F311" s="1">
        <v>19071</v>
      </c>
      <c r="G311" s="1">
        <v>128</v>
      </c>
      <c r="H311" s="1">
        <v>3</v>
      </c>
      <c r="I311" s="1">
        <v>6</v>
      </c>
    </row>
    <row r="312" spans="1:9" x14ac:dyDescent="0.25">
      <c r="A312" s="1">
        <v>5339</v>
      </c>
      <c r="B312" s="1">
        <v>323</v>
      </c>
      <c r="C312" s="1" t="s">
        <v>482</v>
      </c>
      <c r="D312" s="1" t="s">
        <v>263</v>
      </c>
      <c r="E312" s="1" t="s">
        <v>384</v>
      </c>
      <c r="F312" s="1">
        <v>142200</v>
      </c>
      <c r="G312" s="1">
        <v>128</v>
      </c>
      <c r="H312" s="1">
        <v>3</v>
      </c>
      <c r="I312" s="1">
        <v>6</v>
      </c>
    </row>
    <row r="313" spans="1:9" x14ac:dyDescent="0.25">
      <c r="A313" s="1">
        <v>5340</v>
      </c>
      <c r="B313" s="1">
        <v>324</v>
      </c>
      <c r="C313" s="1" t="s">
        <v>482</v>
      </c>
      <c r="D313" s="1" t="s">
        <v>263</v>
      </c>
      <c r="E313" s="1" t="s">
        <v>280</v>
      </c>
      <c r="F313" s="1">
        <v>20550</v>
      </c>
      <c r="G313" s="1">
        <v>128</v>
      </c>
      <c r="H313" s="1">
        <v>3</v>
      </c>
      <c r="I313" s="1">
        <v>6</v>
      </c>
    </row>
    <row r="314" spans="1:9" x14ac:dyDescent="0.25">
      <c r="A314" s="1">
        <v>5341</v>
      </c>
      <c r="B314" s="1">
        <v>325</v>
      </c>
      <c r="C314" s="1" t="s">
        <v>482</v>
      </c>
      <c r="D314" s="1" t="s">
        <v>263</v>
      </c>
      <c r="E314" s="1" t="s">
        <v>442</v>
      </c>
      <c r="F314" s="1">
        <v>0</v>
      </c>
      <c r="G314" s="1">
        <v>128</v>
      </c>
      <c r="H314" s="1">
        <v>3</v>
      </c>
      <c r="I314" s="1">
        <v>6</v>
      </c>
    </row>
    <row r="315" spans="1:9" x14ac:dyDescent="0.25">
      <c r="A315" s="1">
        <v>5342</v>
      </c>
      <c r="B315" s="1">
        <v>326</v>
      </c>
      <c r="C315" s="1" t="s">
        <v>482</v>
      </c>
      <c r="D315" s="1" t="s">
        <v>263</v>
      </c>
      <c r="E315" s="1" t="s">
        <v>483</v>
      </c>
      <c r="F315" s="1">
        <v>8994505</v>
      </c>
      <c r="G315" s="1">
        <v>128</v>
      </c>
      <c r="H315" s="1">
        <v>3</v>
      </c>
      <c r="I315" s="1">
        <v>6</v>
      </c>
    </row>
    <row r="316" spans="1:9" x14ac:dyDescent="0.25">
      <c r="A316" s="1">
        <v>5343</v>
      </c>
      <c r="B316" s="1">
        <v>327</v>
      </c>
      <c r="C316" s="1" t="s">
        <v>476</v>
      </c>
      <c r="D316" s="1" t="s">
        <v>263</v>
      </c>
      <c r="E316" s="1" t="s">
        <v>481</v>
      </c>
      <c r="F316" s="1">
        <v>40960.5</v>
      </c>
      <c r="G316" s="1">
        <v>128</v>
      </c>
      <c r="H316" s="1">
        <v>3</v>
      </c>
      <c r="I316" s="1">
        <v>6</v>
      </c>
    </row>
    <row r="317" spans="1:9" x14ac:dyDescent="0.25">
      <c r="A317" s="1">
        <v>5344</v>
      </c>
      <c r="B317" s="1">
        <v>328</v>
      </c>
      <c r="C317" s="1" t="s">
        <v>476</v>
      </c>
      <c r="D317" s="1" t="s">
        <v>263</v>
      </c>
      <c r="E317" s="1" t="s">
        <v>480</v>
      </c>
      <c r="F317" s="1">
        <v>0</v>
      </c>
      <c r="G317" s="1">
        <v>128</v>
      </c>
      <c r="H317" s="1">
        <v>3</v>
      </c>
      <c r="I317" s="1">
        <v>6</v>
      </c>
    </row>
    <row r="318" spans="1:9" x14ac:dyDescent="0.25">
      <c r="A318" s="1">
        <v>5345</v>
      </c>
      <c r="B318" s="1">
        <v>329</v>
      </c>
      <c r="C318" s="1" t="s">
        <v>476</v>
      </c>
      <c r="D318" s="1" t="s">
        <v>263</v>
      </c>
      <c r="E318" s="1" t="s">
        <v>420</v>
      </c>
      <c r="F318" s="1">
        <v>161800</v>
      </c>
      <c r="G318" s="1">
        <v>128</v>
      </c>
      <c r="H318" s="1">
        <v>3</v>
      </c>
      <c r="I318" s="1">
        <v>6</v>
      </c>
    </row>
    <row r="319" spans="1:9" x14ac:dyDescent="0.25">
      <c r="A319" s="1">
        <v>5346</v>
      </c>
      <c r="B319" s="1">
        <v>330</v>
      </c>
      <c r="C319" s="1" t="s">
        <v>476</v>
      </c>
      <c r="D319" s="1" t="s">
        <v>263</v>
      </c>
      <c r="E319" s="1" t="s">
        <v>479</v>
      </c>
      <c r="F319" s="1">
        <v>0</v>
      </c>
      <c r="G319" s="1">
        <v>128</v>
      </c>
      <c r="H319" s="1">
        <v>3</v>
      </c>
      <c r="I319" s="1">
        <v>6</v>
      </c>
    </row>
    <row r="320" spans="1:9" x14ac:dyDescent="0.25">
      <c r="A320" s="1">
        <v>5347</v>
      </c>
      <c r="B320" s="1">
        <v>331</v>
      </c>
      <c r="C320" s="1" t="s">
        <v>476</v>
      </c>
      <c r="D320" s="1" t="s">
        <v>263</v>
      </c>
      <c r="E320" s="1" t="s">
        <v>478</v>
      </c>
      <c r="F320" s="1">
        <v>0</v>
      </c>
      <c r="G320" s="1">
        <v>128</v>
      </c>
      <c r="H320" s="1">
        <v>3</v>
      </c>
      <c r="I320" s="1">
        <v>6</v>
      </c>
    </row>
    <row r="321" spans="1:9" x14ac:dyDescent="0.25">
      <c r="A321" s="1">
        <v>5348</v>
      </c>
      <c r="B321" s="1">
        <v>332</v>
      </c>
      <c r="C321" s="1" t="s">
        <v>476</v>
      </c>
      <c r="D321" s="1" t="s">
        <v>263</v>
      </c>
      <c r="E321" s="1" t="s">
        <v>477</v>
      </c>
      <c r="F321" s="1">
        <v>441890</v>
      </c>
      <c r="G321" s="1">
        <v>128</v>
      </c>
      <c r="H321" s="1">
        <v>3</v>
      </c>
      <c r="I321" s="1">
        <v>6</v>
      </c>
    </row>
    <row r="322" spans="1:9" x14ac:dyDescent="0.25">
      <c r="A322" s="1">
        <v>5349</v>
      </c>
      <c r="B322" s="1">
        <v>333</v>
      </c>
      <c r="C322" s="1" t="s">
        <v>470</v>
      </c>
      <c r="D322" s="1" t="s">
        <v>389</v>
      </c>
      <c r="E322" s="1" t="s">
        <v>475</v>
      </c>
      <c r="F322" s="1">
        <v>5898058</v>
      </c>
      <c r="G322" s="1">
        <v>128</v>
      </c>
      <c r="H322" s="1">
        <v>3</v>
      </c>
      <c r="I322" s="1">
        <v>6</v>
      </c>
    </row>
    <row r="323" spans="1:9" x14ac:dyDescent="0.25">
      <c r="A323" s="1">
        <v>5350</v>
      </c>
      <c r="B323" s="1">
        <v>334</v>
      </c>
      <c r="C323" s="1" t="s">
        <v>470</v>
      </c>
      <c r="D323" s="1" t="s">
        <v>263</v>
      </c>
      <c r="E323" s="1" t="s">
        <v>474</v>
      </c>
      <c r="F323" s="1">
        <v>179405000</v>
      </c>
      <c r="G323" s="1">
        <v>128</v>
      </c>
      <c r="H323" s="1">
        <v>3</v>
      </c>
      <c r="I323" s="1">
        <v>6</v>
      </c>
    </row>
    <row r="324" spans="1:9" x14ac:dyDescent="0.25">
      <c r="A324" s="1">
        <v>5351</v>
      </c>
      <c r="B324" s="1">
        <v>335</v>
      </c>
      <c r="C324" s="1" t="s">
        <v>470</v>
      </c>
      <c r="D324" s="1" t="s">
        <v>263</v>
      </c>
      <c r="E324" s="1" t="s">
        <v>473</v>
      </c>
      <c r="F324" s="1">
        <v>47121</v>
      </c>
      <c r="G324" s="1">
        <v>128</v>
      </c>
      <c r="H324" s="1">
        <v>3</v>
      </c>
      <c r="I324" s="1">
        <v>6</v>
      </c>
    </row>
    <row r="325" spans="1:9" x14ac:dyDescent="0.25">
      <c r="A325" s="1">
        <v>5352</v>
      </c>
      <c r="B325" s="1">
        <v>336</v>
      </c>
      <c r="C325" s="1" t="s">
        <v>470</v>
      </c>
      <c r="D325" s="1" t="s">
        <v>263</v>
      </c>
      <c r="E325" s="1" t="s">
        <v>472</v>
      </c>
      <c r="F325" s="1">
        <v>17089</v>
      </c>
      <c r="G325" s="1">
        <v>128</v>
      </c>
      <c r="H325" s="1">
        <v>3</v>
      </c>
      <c r="I325" s="1">
        <v>6</v>
      </c>
    </row>
    <row r="326" spans="1:9" x14ac:dyDescent="0.25">
      <c r="A326" s="1">
        <v>5353</v>
      </c>
      <c r="B326" s="1">
        <v>337</v>
      </c>
      <c r="C326" s="1" t="s">
        <v>470</v>
      </c>
      <c r="D326" s="1" t="s">
        <v>263</v>
      </c>
      <c r="E326" s="1" t="s">
        <v>385</v>
      </c>
      <c r="F326" s="1">
        <v>24900</v>
      </c>
      <c r="G326" s="1">
        <v>128</v>
      </c>
      <c r="H326" s="1">
        <v>3</v>
      </c>
      <c r="I326" s="1">
        <v>6</v>
      </c>
    </row>
    <row r="327" spans="1:9" x14ac:dyDescent="0.25">
      <c r="A327" s="1">
        <v>5354</v>
      </c>
      <c r="B327" s="1">
        <v>338</v>
      </c>
      <c r="C327" s="1" t="s">
        <v>470</v>
      </c>
      <c r="D327" s="1" t="s">
        <v>263</v>
      </c>
      <c r="E327" s="1" t="s">
        <v>436</v>
      </c>
      <c r="F327" s="1">
        <v>50579</v>
      </c>
      <c r="G327" s="1">
        <v>128</v>
      </c>
      <c r="H327" s="1">
        <v>3</v>
      </c>
      <c r="I327" s="1">
        <v>6</v>
      </c>
    </row>
    <row r="328" spans="1:9" x14ac:dyDescent="0.25">
      <c r="A328" s="1">
        <v>5355</v>
      </c>
      <c r="B328" s="1">
        <v>339</v>
      </c>
      <c r="C328" s="1" t="s">
        <v>470</v>
      </c>
      <c r="D328" s="1" t="s">
        <v>389</v>
      </c>
      <c r="E328" s="1" t="s">
        <v>471</v>
      </c>
      <c r="F328" s="1">
        <v>2511542.56</v>
      </c>
      <c r="G328" s="1">
        <v>128</v>
      </c>
      <c r="H328" s="1">
        <v>3</v>
      </c>
      <c r="I328" s="1">
        <v>6</v>
      </c>
    </row>
    <row r="329" spans="1:9" x14ac:dyDescent="0.25">
      <c r="A329" s="1">
        <v>5356</v>
      </c>
      <c r="B329" s="1">
        <v>340</v>
      </c>
      <c r="C329" s="1" t="s">
        <v>468</v>
      </c>
      <c r="D329" s="1" t="s">
        <v>389</v>
      </c>
      <c r="E329" s="1" t="s">
        <v>469</v>
      </c>
      <c r="F329" s="1">
        <v>11432295</v>
      </c>
      <c r="G329" s="1">
        <v>128</v>
      </c>
      <c r="H329" s="1">
        <v>3</v>
      </c>
      <c r="I329" s="1">
        <v>6</v>
      </c>
    </row>
    <row r="330" spans="1:9" x14ac:dyDescent="0.25">
      <c r="A330" s="1">
        <v>5357</v>
      </c>
      <c r="B330" s="1">
        <v>341</v>
      </c>
      <c r="C330" s="1" t="s">
        <v>466</v>
      </c>
      <c r="D330" s="1" t="s">
        <v>263</v>
      </c>
      <c r="E330" s="1" t="s">
        <v>467</v>
      </c>
      <c r="F330" s="1">
        <v>32000</v>
      </c>
      <c r="G330" s="1">
        <v>128</v>
      </c>
      <c r="H330" s="1">
        <v>3</v>
      </c>
      <c r="I330" s="1">
        <v>6</v>
      </c>
    </row>
    <row r="331" spans="1:9" x14ac:dyDescent="0.25">
      <c r="A331" s="1">
        <v>5358</v>
      </c>
      <c r="B331" s="1">
        <v>342</v>
      </c>
      <c r="C331" s="1" t="s">
        <v>466</v>
      </c>
      <c r="D331" s="1" t="s">
        <v>263</v>
      </c>
      <c r="E331" s="1" t="s">
        <v>401</v>
      </c>
      <c r="F331" s="1">
        <v>157175</v>
      </c>
      <c r="G331" s="1">
        <v>128</v>
      </c>
      <c r="H331" s="1">
        <v>3</v>
      </c>
      <c r="I331" s="1">
        <v>6</v>
      </c>
    </row>
    <row r="332" spans="1:9" x14ac:dyDescent="0.25">
      <c r="A332" s="1">
        <v>5359</v>
      </c>
      <c r="B332" s="1">
        <v>343</v>
      </c>
      <c r="C332" s="1" t="s">
        <v>462</v>
      </c>
      <c r="D332" s="1" t="s">
        <v>389</v>
      </c>
      <c r="E332" s="1" t="s">
        <v>465</v>
      </c>
      <c r="F332" s="1">
        <v>5280057.46</v>
      </c>
      <c r="G332" s="1">
        <v>128</v>
      </c>
      <c r="H332" s="1">
        <v>3</v>
      </c>
      <c r="I332" s="1">
        <v>6</v>
      </c>
    </row>
    <row r="333" spans="1:9" x14ac:dyDescent="0.25">
      <c r="A333" s="1">
        <v>5360</v>
      </c>
      <c r="B333" s="1">
        <v>344</v>
      </c>
      <c r="C333" s="1" t="s">
        <v>462</v>
      </c>
      <c r="D333" s="1" t="s">
        <v>389</v>
      </c>
      <c r="E333" s="1" t="s">
        <v>464</v>
      </c>
      <c r="F333" s="1">
        <v>6951210.54</v>
      </c>
      <c r="G333" s="1">
        <v>128</v>
      </c>
      <c r="H333" s="1">
        <v>3</v>
      </c>
      <c r="I333" s="1">
        <v>6</v>
      </c>
    </row>
    <row r="334" spans="1:9" x14ac:dyDescent="0.25">
      <c r="A334" s="1">
        <v>5361</v>
      </c>
      <c r="B334" s="1">
        <v>345</v>
      </c>
      <c r="C334" s="1" t="s">
        <v>462</v>
      </c>
      <c r="D334" s="1" t="s">
        <v>389</v>
      </c>
      <c r="E334" s="1" t="s">
        <v>463</v>
      </c>
      <c r="F334" s="1">
        <v>11128106</v>
      </c>
      <c r="G334" s="1">
        <v>128</v>
      </c>
      <c r="H334" s="1">
        <v>3</v>
      </c>
      <c r="I334" s="1">
        <v>6</v>
      </c>
    </row>
    <row r="335" spans="1:9" x14ac:dyDescent="0.25">
      <c r="A335" s="1">
        <v>5362</v>
      </c>
      <c r="B335" s="1">
        <v>346</v>
      </c>
      <c r="C335" s="1" t="s">
        <v>458</v>
      </c>
      <c r="D335" s="1" t="s">
        <v>389</v>
      </c>
      <c r="E335" s="1" t="s">
        <v>461</v>
      </c>
      <c r="F335" s="1">
        <v>4643062</v>
      </c>
      <c r="G335" s="1">
        <v>128</v>
      </c>
      <c r="H335" s="1">
        <v>3</v>
      </c>
      <c r="I335" s="1">
        <v>6</v>
      </c>
    </row>
    <row r="336" spans="1:9" x14ac:dyDescent="0.25">
      <c r="A336" s="1">
        <v>5363</v>
      </c>
      <c r="B336" s="1">
        <v>347</v>
      </c>
      <c r="C336" s="1" t="s">
        <v>458</v>
      </c>
      <c r="D336" s="1" t="s">
        <v>263</v>
      </c>
      <c r="E336" s="1" t="s">
        <v>460</v>
      </c>
      <c r="F336" s="1">
        <v>13378</v>
      </c>
      <c r="G336" s="1">
        <v>128</v>
      </c>
      <c r="H336" s="1">
        <v>3</v>
      </c>
      <c r="I336" s="1">
        <v>6</v>
      </c>
    </row>
    <row r="337" spans="1:9" x14ac:dyDescent="0.25">
      <c r="A337" s="1">
        <v>5364</v>
      </c>
      <c r="B337" s="1">
        <v>348</v>
      </c>
      <c r="C337" s="1" t="s">
        <v>458</v>
      </c>
      <c r="D337" s="1" t="s">
        <v>263</v>
      </c>
      <c r="E337" s="1" t="s">
        <v>429</v>
      </c>
      <c r="F337" s="1">
        <v>25200</v>
      </c>
      <c r="G337" s="1">
        <v>128</v>
      </c>
      <c r="H337" s="1">
        <v>3</v>
      </c>
      <c r="I337" s="1">
        <v>6</v>
      </c>
    </row>
    <row r="338" spans="1:9" x14ac:dyDescent="0.25">
      <c r="A338" s="1">
        <v>5365</v>
      </c>
      <c r="B338" s="1">
        <v>349</v>
      </c>
      <c r="C338" s="1" t="s">
        <v>458</v>
      </c>
      <c r="D338" s="1" t="s">
        <v>263</v>
      </c>
      <c r="E338" s="1" t="s">
        <v>388</v>
      </c>
      <c r="F338" s="1">
        <v>389540</v>
      </c>
      <c r="G338" s="1">
        <v>128</v>
      </c>
      <c r="H338" s="1">
        <v>3</v>
      </c>
      <c r="I338" s="1">
        <v>6</v>
      </c>
    </row>
    <row r="339" spans="1:9" x14ac:dyDescent="0.25">
      <c r="A339" s="1">
        <v>5366</v>
      </c>
      <c r="B339" s="1">
        <v>350</v>
      </c>
      <c r="C339" s="1" t="s">
        <v>458</v>
      </c>
      <c r="D339" s="1" t="s">
        <v>263</v>
      </c>
      <c r="E339" s="1" t="s">
        <v>400</v>
      </c>
      <c r="F339" s="1">
        <v>20135</v>
      </c>
      <c r="G339" s="1">
        <v>128</v>
      </c>
      <c r="H339" s="1">
        <v>3</v>
      </c>
      <c r="I339" s="1">
        <v>6</v>
      </c>
    </row>
    <row r="340" spans="1:9" x14ac:dyDescent="0.25">
      <c r="A340" s="1">
        <v>5367</v>
      </c>
      <c r="B340" s="1">
        <v>351</v>
      </c>
      <c r="C340" s="1" t="s">
        <v>458</v>
      </c>
      <c r="D340" s="1" t="s">
        <v>389</v>
      </c>
      <c r="E340" s="1" t="s">
        <v>459</v>
      </c>
      <c r="F340" s="1">
        <v>5348740</v>
      </c>
      <c r="G340" s="1">
        <v>128</v>
      </c>
      <c r="H340" s="1">
        <v>3</v>
      </c>
      <c r="I340" s="1">
        <v>6</v>
      </c>
    </row>
    <row r="341" spans="1:9" x14ac:dyDescent="0.25">
      <c r="A341" s="1">
        <v>5368</v>
      </c>
      <c r="B341" s="1">
        <v>352</v>
      </c>
      <c r="C341" s="1" t="s">
        <v>456</v>
      </c>
      <c r="D341" s="1" t="s">
        <v>263</v>
      </c>
      <c r="E341" s="1" t="s">
        <v>457</v>
      </c>
      <c r="F341" s="1">
        <v>5179</v>
      </c>
      <c r="G341" s="1">
        <v>128</v>
      </c>
      <c r="H341" s="1">
        <v>3</v>
      </c>
      <c r="I341" s="1">
        <v>6</v>
      </c>
    </row>
    <row r="342" spans="1:9" x14ac:dyDescent="0.25">
      <c r="A342" s="1">
        <v>5369</v>
      </c>
      <c r="B342" s="1">
        <v>353</v>
      </c>
      <c r="C342" s="1" t="s">
        <v>453</v>
      </c>
      <c r="D342" s="1" t="s">
        <v>263</v>
      </c>
      <c r="E342" s="1" t="s">
        <v>455</v>
      </c>
      <c r="F342" s="1">
        <v>327831</v>
      </c>
      <c r="G342" s="1">
        <v>128</v>
      </c>
      <c r="H342" s="1">
        <v>3</v>
      </c>
      <c r="I342" s="1">
        <v>6</v>
      </c>
    </row>
    <row r="343" spans="1:9" x14ac:dyDescent="0.25">
      <c r="A343" s="1">
        <v>5370</v>
      </c>
      <c r="B343" s="1">
        <v>354</v>
      </c>
      <c r="C343" s="1" t="s">
        <v>453</v>
      </c>
      <c r="D343" s="1" t="s">
        <v>263</v>
      </c>
      <c r="E343" s="1" t="s">
        <v>454</v>
      </c>
      <c r="F343" s="1">
        <v>0</v>
      </c>
      <c r="G343" s="1">
        <v>128</v>
      </c>
      <c r="H343" s="1">
        <v>3</v>
      </c>
      <c r="I343" s="1">
        <v>6</v>
      </c>
    </row>
    <row r="344" spans="1:9" x14ac:dyDescent="0.25">
      <c r="A344" s="1">
        <v>5371</v>
      </c>
      <c r="B344" s="1">
        <v>355</v>
      </c>
      <c r="C344" s="1" t="s">
        <v>450</v>
      </c>
      <c r="D344" s="1" t="s">
        <v>263</v>
      </c>
      <c r="E344" s="1" t="s">
        <v>388</v>
      </c>
      <c r="F344" s="1">
        <v>199640</v>
      </c>
      <c r="G344" s="1">
        <v>128</v>
      </c>
      <c r="H344" s="1">
        <v>3</v>
      </c>
      <c r="I344" s="1">
        <v>6</v>
      </c>
    </row>
    <row r="345" spans="1:9" x14ac:dyDescent="0.25">
      <c r="A345" s="1">
        <v>5372</v>
      </c>
      <c r="B345" s="1">
        <v>356</v>
      </c>
      <c r="C345" s="1" t="s">
        <v>450</v>
      </c>
      <c r="D345" s="1" t="s">
        <v>263</v>
      </c>
      <c r="E345" s="1" t="s">
        <v>388</v>
      </c>
      <c r="F345" s="1">
        <v>398705</v>
      </c>
      <c r="G345" s="1">
        <v>128</v>
      </c>
      <c r="H345" s="1">
        <v>3</v>
      </c>
      <c r="I345" s="1">
        <v>6</v>
      </c>
    </row>
    <row r="346" spans="1:9" x14ac:dyDescent="0.25">
      <c r="A346" s="1">
        <v>5373</v>
      </c>
      <c r="B346" s="1">
        <v>357</v>
      </c>
      <c r="C346" s="1" t="s">
        <v>450</v>
      </c>
      <c r="D346" s="1" t="s">
        <v>263</v>
      </c>
      <c r="E346" s="1" t="s">
        <v>452</v>
      </c>
      <c r="F346" s="1">
        <v>838</v>
      </c>
      <c r="G346" s="1">
        <v>128</v>
      </c>
      <c r="H346" s="1">
        <v>3</v>
      </c>
      <c r="I346" s="1">
        <v>6</v>
      </c>
    </row>
    <row r="347" spans="1:9" x14ac:dyDescent="0.25">
      <c r="A347" s="1">
        <v>5374</v>
      </c>
      <c r="B347" s="1">
        <v>358</v>
      </c>
      <c r="C347" s="1" t="s">
        <v>450</v>
      </c>
      <c r="D347" s="1" t="s">
        <v>263</v>
      </c>
      <c r="E347" s="1" t="s">
        <v>451</v>
      </c>
      <c r="F347" s="1">
        <v>395681</v>
      </c>
      <c r="G347" s="1">
        <v>128</v>
      </c>
      <c r="H347" s="1">
        <v>3</v>
      </c>
      <c r="I347" s="1">
        <v>6</v>
      </c>
    </row>
    <row r="348" spans="1:9" x14ac:dyDescent="0.25">
      <c r="A348" s="1">
        <v>5375</v>
      </c>
      <c r="B348" s="1">
        <v>359</v>
      </c>
      <c r="C348" s="1" t="s">
        <v>441</v>
      </c>
      <c r="D348" s="1" t="s">
        <v>263</v>
      </c>
      <c r="E348" s="1" t="s">
        <v>385</v>
      </c>
      <c r="F348" s="1">
        <v>163700</v>
      </c>
      <c r="G348" s="1">
        <v>128</v>
      </c>
      <c r="H348" s="1">
        <v>3</v>
      </c>
      <c r="I348" s="1">
        <v>6</v>
      </c>
    </row>
    <row r="349" spans="1:9" x14ac:dyDescent="0.25">
      <c r="A349" s="1">
        <v>5376</v>
      </c>
      <c r="B349" s="1">
        <v>360</v>
      </c>
      <c r="C349" s="1" t="s">
        <v>441</v>
      </c>
      <c r="D349" s="1" t="s">
        <v>263</v>
      </c>
      <c r="E349" s="1" t="s">
        <v>449</v>
      </c>
      <c r="F349" s="1">
        <v>11109</v>
      </c>
      <c r="G349" s="1">
        <v>128</v>
      </c>
      <c r="H349" s="1">
        <v>3</v>
      </c>
      <c r="I349" s="1">
        <v>6</v>
      </c>
    </row>
    <row r="350" spans="1:9" x14ac:dyDescent="0.25">
      <c r="A350" s="1">
        <v>5377</v>
      </c>
      <c r="B350" s="1">
        <v>361</v>
      </c>
      <c r="C350" s="1" t="s">
        <v>441</v>
      </c>
      <c r="D350" s="1" t="s">
        <v>263</v>
      </c>
      <c r="E350" s="1" t="s">
        <v>448</v>
      </c>
      <c r="F350" s="1">
        <v>6930</v>
      </c>
      <c r="G350" s="1">
        <v>128</v>
      </c>
      <c r="H350" s="1">
        <v>3</v>
      </c>
      <c r="I350" s="1">
        <v>6</v>
      </c>
    </row>
    <row r="351" spans="1:9" x14ac:dyDescent="0.25">
      <c r="A351" s="1">
        <v>5378</v>
      </c>
      <c r="B351" s="1">
        <v>362</v>
      </c>
      <c r="C351" s="1" t="s">
        <v>441</v>
      </c>
      <c r="D351" s="1" t="s">
        <v>263</v>
      </c>
      <c r="E351" s="1" t="s">
        <v>447</v>
      </c>
      <c r="F351" s="1">
        <v>14994</v>
      </c>
      <c r="G351" s="1">
        <v>128</v>
      </c>
      <c r="H351" s="1">
        <v>3</v>
      </c>
      <c r="I351" s="1">
        <v>6</v>
      </c>
    </row>
    <row r="352" spans="1:9" x14ac:dyDescent="0.25">
      <c r="A352" s="1">
        <v>5379</v>
      </c>
      <c r="B352" s="1">
        <v>363</v>
      </c>
      <c r="C352" s="1" t="s">
        <v>441</v>
      </c>
      <c r="D352" s="1" t="s">
        <v>263</v>
      </c>
      <c r="E352" s="1" t="s">
        <v>446</v>
      </c>
      <c r="F352" s="1">
        <v>15390</v>
      </c>
      <c r="G352" s="1">
        <v>128</v>
      </c>
      <c r="H352" s="1">
        <v>3</v>
      </c>
      <c r="I352" s="1">
        <v>6</v>
      </c>
    </row>
    <row r="353" spans="1:9" x14ac:dyDescent="0.25">
      <c r="A353" s="1">
        <v>5380</v>
      </c>
      <c r="B353" s="1">
        <v>364</v>
      </c>
      <c r="C353" s="1" t="s">
        <v>441</v>
      </c>
      <c r="D353" s="1" t="s">
        <v>263</v>
      </c>
      <c r="E353" s="1" t="s">
        <v>445</v>
      </c>
      <c r="F353" s="1">
        <v>18984</v>
      </c>
      <c r="G353" s="1">
        <v>128</v>
      </c>
      <c r="H353" s="1">
        <v>3</v>
      </c>
      <c r="I353" s="1">
        <v>6</v>
      </c>
    </row>
    <row r="354" spans="1:9" x14ac:dyDescent="0.25">
      <c r="A354" s="1">
        <v>5381</v>
      </c>
      <c r="B354" s="1">
        <v>365</v>
      </c>
      <c r="C354" s="1" t="s">
        <v>441</v>
      </c>
      <c r="D354" s="1" t="s">
        <v>263</v>
      </c>
      <c r="E354" s="1" t="s">
        <v>444</v>
      </c>
      <c r="F354" s="1">
        <v>19071</v>
      </c>
      <c r="G354" s="1">
        <v>128</v>
      </c>
      <c r="H354" s="1">
        <v>3</v>
      </c>
      <c r="I354" s="1">
        <v>6</v>
      </c>
    </row>
    <row r="355" spans="1:9" x14ac:dyDescent="0.25">
      <c r="A355" s="1">
        <v>5382</v>
      </c>
      <c r="B355" s="1">
        <v>366</v>
      </c>
      <c r="C355" s="1" t="s">
        <v>441</v>
      </c>
      <c r="D355" s="1" t="s">
        <v>263</v>
      </c>
      <c r="E355" s="1" t="s">
        <v>443</v>
      </c>
      <c r="F355" s="1">
        <v>27778</v>
      </c>
      <c r="G355" s="1">
        <v>128</v>
      </c>
      <c r="H355" s="1">
        <v>3</v>
      </c>
      <c r="I355" s="1">
        <v>6</v>
      </c>
    </row>
    <row r="356" spans="1:9" x14ac:dyDescent="0.25">
      <c r="A356" s="1">
        <v>5383</v>
      </c>
      <c r="B356" s="1">
        <v>367</v>
      </c>
      <c r="C356" s="1" t="s">
        <v>441</v>
      </c>
      <c r="D356" s="1" t="s">
        <v>263</v>
      </c>
      <c r="E356" s="1" t="s">
        <v>442</v>
      </c>
      <c r="F356" s="1">
        <v>0</v>
      </c>
      <c r="G356" s="1">
        <v>128</v>
      </c>
      <c r="H356" s="1">
        <v>3</v>
      </c>
      <c r="I356" s="1">
        <v>6</v>
      </c>
    </row>
    <row r="357" spans="1:9" x14ac:dyDescent="0.25">
      <c r="A357" s="1">
        <v>5384</v>
      </c>
      <c r="B357" s="1">
        <v>368</v>
      </c>
      <c r="C357" s="1" t="s">
        <v>434</v>
      </c>
      <c r="D357" s="1" t="s">
        <v>263</v>
      </c>
      <c r="E357" s="1" t="s">
        <v>280</v>
      </c>
      <c r="F357" s="1">
        <v>25200</v>
      </c>
      <c r="G357" s="1">
        <v>128</v>
      </c>
      <c r="H357" s="1">
        <v>3</v>
      </c>
      <c r="I357" s="1">
        <v>6</v>
      </c>
    </row>
    <row r="358" spans="1:9" x14ac:dyDescent="0.25">
      <c r="A358" s="1">
        <v>5385</v>
      </c>
      <c r="B358" s="1">
        <v>369</v>
      </c>
      <c r="C358" s="1" t="s">
        <v>434</v>
      </c>
      <c r="D358" s="1" t="s">
        <v>263</v>
      </c>
      <c r="E358" s="1" t="s">
        <v>440</v>
      </c>
      <c r="F358" s="1">
        <v>1644828</v>
      </c>
      <c r="G358" s="1">
        <v>128</v>
      </c>
      <c r="H358" s="1">
        <v>3</v>
      </c>
      <c r="I358" s="1">
        <v>6</v>
      </c>
    </row>
    <row r="359" spans="1:9" x14ac:dyDescent="0.25">
      <c r="A359" s="1">
        <v>5386</v>
      </c>
      <c r="B359" s="1">
        <v>370</v>
      </c>
      <c r="C359" s="1" t="s">
        <v>434</v>
      </c>
      <c r="D359" s="1" t="s">
        <v>263</v>
      </c>
      <c r="E359" s="1" t="s">
        <v>439</v>
      </c>
      <c r="F359" s="1">
        <v>278350</v>
      </c>
      <c r="G359" s="1">
        <v>128</v>
      </c>
      <c r="H359" s="1">
        <v>3</v>
      </c>
      <c r="I359" s="1">
        <v>6</v>
      </c>
    </row>
    <row r="360" spans="1:9" x14ac:dyDescent="0.25">
      <c r="A360" s="1">
        <v>5387</v>
      </c>
      <c r="B360" s="1">
        <v>371</v>
      </c>
      <c r="C360" s="1" t="s">
        <v>434</v>
      </c>
      <c r="D360" s="1" t="s">
        <v>263</v>
      </c>
      <c r="E360" s="1" t="s">
        <v>438</v>
      </c>
      <c r="F360" s="1">
        <v>0</v>
      </c>
      <c r="G360" s="1">
        <v>128</v>
      </c>
      <c r="H360" s="1">
        <v>3</v>
      </c>
      <c r="I360" s="1">
        <v>6</v>
      </c>
    </row>
    <row r="361" spans="1:9" x14ac:dyDescent="0.25">
      <c r="A361" s="1">
        <v>5388</v>
      </c>
      <c r="B361" s="1">
        <v>372</v>
      </c>
      <c r="C361" s="1" t="s">
        <v>434</v>
      </c>
      <c r="D361" s="1" t="s">
        <v>263</v>
      </c>
      <c r="E361" s="1" t="s">
        <v>437</v>
      </c>
      <c r="F361" s="1">
        <v>0</v>
      </c>
      <c r="G361" s="1">
        <v>128</v>
      </c>
      <c r="H361" s="1">
        <v>3</v>
      </c>
      <c r="I361" s="1">
        <v>6</v>
      </c>
    </row>
    <row r="362" spans="1:9" x14ac:dyDescent="0.25">
      <c r="A362" s="1">
        <v>5389</v>
      </c>
      <c r="B362" s="1">
        <v>373</v>
      </c>
      <c r="C362" s="1" t="s">
        <v>434</v>
      </c>
      <c r="D362" s="1" t="s">
        <v>263</v>
      </c>
      <c r="E362" s="1" t="s">
        <v>436</v>
      </c>
      <c r="F362" s="1">
        <v>50254</v>
      </c>
      <c r="G362" s="1">
        <v>128</v>
      </c>
      <c r="H362" s="1">
        <v>3</v>
      </c>
      <c r="I362" s="1">
        <v>6</v>
      </c>
    </row>
    <row r="363" spans="1:9" x14ac:dyDescent="0.25">
      <c r="A363" s="1">
        <v>5390</v>
      </c>
      <c r="B363" s="1">
        <v>374</v>
      </c>
      <c r="C363" s="1" t="s">
        <v>434</v>
      </c>
      <c r="D363" s="1" t="s">
        <v>263</v>
      </c>
      <c r="E363" s="1" t="s">
        <v>384</v>
      </c>
      <c r="F363" s="1">
        <v>63325</v>
      </c>
      <c r="G363" s="1">
        <v>128</v>
      </c>
      <c r="H363" s="1">
        <v>3</v>
      </c>
      <c r="I363" s="1">
        <v>6</v>
      </c>
    </row>
    <row r="364" spans="1:9" x14ac:dyDescent="0.25">
      <c r="A364" s="1">
        <v>5391</v>
      </c>
      <c r="B364" s="1">
        <v>375</v>
      </c>
      <c r="C364" s="1" t="s">
        <v>434</v>
      </c>
      <c r="D364" s="1" t="s">
        <v>263</v>
      </c>
      <c r="E364" s="1" t="s">
        <v>435</v>
      </c>
      <c r="F364" s="1">
        <v>90213</v>
      </c>
      <c r="G364" s="1">
        <v>128</v>
      </c>
      <c r="H364" s="1">
        <v>3</v>
      </c>
      <c r="I364" s="1">
        <v>6</v>
      </c>
    </row>
    <row r="365" spans="1:9" x14ac:dyDescent="0.25">
      <c r="A365" s="1">
        <v>5392</v>
      </c>
      <c r="B365" s="1">
        <v>376</v>
      </c>
      <c r="C365" s="1" t="s">
        <v>275</v>
      </c>
      <c r="D365" s="1" t="s">
        <v>263</v>
      </c>
      <c r="E365" s="1" t="s">
        <v>433</v>
      </c>
      <c r="F365" s="1">
        <v>0</v>
      </c>
      <c r="G365" s="1">
        <v>128</v>
      </c>
      <c r="H365" s="1">
        <v>3</v>
      </c>
      <c r="I365" s="1">
        <v>6</v>
      </c>
    </row>
    <row r="366" spans="1:9" x14ac:dyDescent="0.25">
      <c r="A366" s="1">
        <v>5393</v>
      </c>
      <c r="B366" s="1">
        <v>377</v>
      </c>
      <c r="C366" s="1" t="s">
        <v>275</v>
      </c>
      <c r="D366" s="1" t="s">
        <v>263</v>
      </c>
      <c r="E366" s="1" t="s">
        <v>433</v>
      </c>
      <c r="F366" s="1">
        <v>0</v>
      </c>
      <c r="G366" s="1">
        <v>128</v>
      </c>
      <c r="H366" s="1">
        <v>3</v>
      </c>
      <c r="I366" s="1">
        <v>6</v>
      </c>
    </row>
    <row r="367" spans="1:9" x14ac:dyDescent="0.25">
      <c r="A367" s="1">
        <v>5394</v>
      </c>
      <c r="B367" s="1">
        <v>378</v>
      </c>
      <c r="C367" s="1" t="s">
        <v>275</v>
      </c>
      <c r="D367" s="1" t="s">
        <v>389</v>
      </c>
      <c r="E367" s="1" t="s">
        <v>432</v>
      </c>
      <c r="F367" s="1">
        <v>13049284</v>
      </c>
      <c r="G367" s="1">
        <v>128</v>
      </c>
      <c r="H367" s="1">
        <v>3</v>
      </c>
      <c r="I367" s="1">
        <v>6</v>
      </c>
    </row>
    <row r="368" spans="1:9" x14ac:dyDescent="0.25">
      <c r="A368" s="1">
        <v>5395</v>
      </c>
      <c r="B368" s="1">
        <v>379</v>
      </c>
      <c r="C368" s="1" t="s">
        <v>275</v>
      </c>
      <c r="D368" s="1" t="s">
        <v>263</v>
      </c>
      <c r="E368" s="1" t="s">
        <v>431</v>
      </c>
      <c r="F368" s="1">
        <v>5450</v>
      </c>
      <c r="G368" s="1">
        <v>128</v>
      </c>
      <c r="H368" s="1">
        <v>3</v>
      </c>
      <c r="I368" s="1">
        <v>6</v>
      </c>
    </row>
    <row r="369" spans="1:9" x14ac:dyDescent="0.25">
      <c r="A369" s="1">
        <v>5396</v>
      </c>
      <c r="B369" s="1">
        <v>380</v>
      </c>
      <c r="C369" s="1" t="s">
        <v>275</v>
      </c>
      <c r="D369" s="1" t="s">
        <v>263</v>
      </c>
      <c r="E369" s="1" t="s">
        <v>384</v>
      </c>
      <c r="F369" s="1">
        <v>57723</v>
      </c>
      <c r="G369" s="1">
        <v>128</v>
      </c>
      <c r="H369" s="1">
        <v>3</v>
      </c>
      <c r="I369" s="1">
        <v>6</v>
      </c>
    </row>
    <row r="370" spans="1:9" x14ac:dyDescent="0.25">
      <c r="A370" s="1">
        <v>5397</v>
      </c>
      <c r="B370" s="1">
        <v>381</v>
      </c>
      <c r="C370" s="1" t="s">
        <v>275</v>
      </c>
      <c r="D370" s="1" t="s">
        <v>263</v>
      </c>
      <c r="E370" s="1" t="s">
        <v>430</v>
      </c>
      <c r="F370" s="1">
        <v>143100</v>
      </c>
      <c r="G370" s="1">
        <v>128</v>
      </c>
      <c r="H370" s="1">
        <v>3</v>
      </c>
      <c r="I370" s="1">
        <v>6</v>
      </c>
    </row>
    <row r="371" spans="1:9" x14ac:dyDescent="0.25">
      <c r="A371" s="1">
        <v>5398</v>
      </c>
      <c r="B371" s="1">
        <v>382</v>
      </c>
      <c r="C371" s="1" t="s">
        <v>275</v>
      </c>
      <c r="D371" s="1" t="s">
        <v>263</v>
      </c>
      <c r="E371" s="1" t="s">
        <v>429</v>
      </c>
      <c r="F371" s="1">
        <v>0</v>
      </c>
      <c r="G371" s="1">
        <v>128</v>
      </c>
      <c r="H371" s="1">
        <v>3</v>
      </c>
      <c r="I371" s="1">
        <v>6</v>
      </c>
    </row>
    <row r="372" spans="1:9" x14ac:dyDescent="0.25">
      <c r="A372" s="1">
        <v>5399</v>
      </c>
      <c r="B372" s="1">
        <v>383</v>
      </c>
      <c r="C372" s="1" t="s">
        <v>275</v>
      </c>
      <c r="D372" s="1" t="s">
        <v>263</v>
      </c>
      <c r="E372" s="1" t="s">
        <v>428</v>
      </c>
      <c r="F372" s="1">
        <v>40079</v>
      </c>
      <c r="G372" s="1">
        <v>128</v>
      </c>
      <c r="H372" s="1">
        <v>3</v>
      </c>
      <c r="I372" s="1">
        <v>6</v>
      </c>
    </row>
    <row r="373" spans="1:9" x14ac:dyDescent="0.25">
      <c r="A373" s="1">
        <v>5400</v>
      </c>
      <c r="B373" s="1">
        <v>384</v>
      </c>
      <c r="C373" s="1" t="s">
        <v>275</v>
      </c>
      <c r="D373" s="1" t="s">
        <v>263</v>
      </c>
      <c r="E373" s="1" t="s">
        <v>427</v>
      </c>
      <c r="F373" s="1">
        <v>12755</v>
      </c>
      <c r="G373" s="1">
        <v>128</v>
      </c>
      <c r="H373" s="1">
        <v>3</v>
      </c>
      <c r="I373" s="1">
        <v>6</v>
      </c>
    </row>
    <row r="374" spans="1:9" x14ac:dyDescent="0.25">
      <c r="A374" s="1">
        <v>5401</v>
      </c>
      <c r="B374" s="1">
        <v>385</v>
      </c>
      <c r="C374" s="1" t="s">
        <v>275</v>
      </c>
      <c r="D374" s="1" t="s">
        <v>263</v>
      </c>
      <c r="E374" s="1" t="s">
        <v>426</v>
      </c>
      <c r="F374" s="1">
        <v>13400</v>
      </c>
      <c r="G374" s="1">
        <v>128</v>
      </c>
      <c r="H374" s="1">
        <v>3</v>
      </c>
      <c r="I374" s="1">
        <v>6</v>
      </c>
    </row>
    <row r="375" spans="1:9" x14ac:dyDescent="0.25">
      <c r="A375" s="1">
        <v>5402</v>
      </c>
      <c r="B375" s="1">
        <v>386</v>
      </c>
      <c r="C375" s="1" t="s">
        <v>275</v>
      </c>
      <c r="D375" s="1" t="s">
        <v>389</v>
      </c>
      <c r="E375" s="1" t="s">
        <v>425</v>
      </c>
      <c r="F375" s="1">
        <v>0</v>
      </c>
      <c r="G375" s="1">
        <v>128</v>
      </c>
      <c r="H375" s="1">
        <v>3</v>
      </c>
      <c r="I375" s="1">
        <v>6</v>
      </c>
    </row>
    <row r="376" spans="1:9" x14ac:dyDescent="0.25">
      <c r="A376" s="1">
        <v>5403</v>
      </c>
      <c r="B376" s="1">
        <v>387</v>
      </c>
      <c r="C376" s="1" t="s">
        <v>275</v>
      </c>
      <c r="D376" s="1" t="s">
        <v>389</v>
      </c>
      <c r="E376" s="1" t="s">
        <v>424</v>
      </c>
      <c r="F376" s="1">
        <v>6573628</v>
      </c>
      <c r="G376" s="1">
        <v>128</v>
      </c>
      <c r="H376" s="1">
        <v>3</v>
      </c>
      <c r="I376" s="1">
        <v>6</v>
      </c>
    </row>
    <row r="377" spans="1:9" x14ac:dyDescent="0.25">
      <c r="A377" s="1">
        <v>5404</v>
      </c>
      <c r="B377" s="1">
        <v>388</v>
      </c>
      <c r="C377" s="1" t="s">
        <v>275</v>
      </c>
      <c r="D377" s="1" t="s">
        <v>389</v>
      </c>
      <c r="E377" s="1" t="s">
        <v>423</v>
      </c>
      <c r="F377" s="1">
        <v>8742061</v>
      </c>
      <c r="G377" s="1">
        <v>128</v>
      </c>
      <c r="H377" s="1">
        <v>3</v>
      </c>
      <c r="I377" s="1">
        <v>6</v>
      </c>
    </row>
    <row r="378" spans="1:9" x14ac:dyDescent="0.25">
      <c r="A378" s="1">
        <v>5405</v>
      </c>
      <c r="B378" s="1">
        <v>389</v>
      </c>
      <c r="C378" s="1" t="s">
        <v>275</v>
      </c>
      <c r="D378" s="1" t="s">
        <v>263</v>
      </c>
      <c r="E378" s="1" t="s">
        <v>422</v>
      </c>
      <c r="F378" s="1">
        <v>0</v>
      </c>
      <c r="G378" s="1">
        <v>128</v>
      </c>
      <c r="H378" s="1">
        <v>3</v>
      </c>
      <c r="I378" s="1">
        <v>6</v>
      </c>
    </row>
    <row r="379" spans="1:9" x14ac:dyDescent="0.25">
      <c r="A379" s="1">
        <v>5406</v>
      </c>
      <c r="B379" s="1">
        <v>390</v>
      </c>
      <c r="C379" s="1" t="s">
        <v>275</v>
      </c>
      <c r="D379" s="1" t="s">
        <v>263</v>
      </c>
      <c r="E379" s="1" t="s">
        <v>421</v>
      </c>
      <c r="F379" s="1">
        <v>130100</v>
      </c>
      <c r="G379" s="1">
        <v>128</v>
      </c>
      <c r="H379" s="1">
        <v>3</v>
      </c>
      <c r="I379" s="1">
        <v>6</v>
      </c>
    </row>
    <row r="380" spans="1:9" x14ac:dyDescent="0.25">
      <c r="A380" s="1">
        <v>5407</v>
      </c>
      <c r="B380" s="1">
        <v>391</v>
      </c>
      <c r="C380" s="1" t="s">
        <v>275</v>
      </c>
      <c r="D380" s="1" t="s">
        <v>263</v>
      </c>
      <c r="E380" s="1" t="s">
        <v>420</v>
      </c>
      <c r="F380" s="1">
        <v>87000</v>
      </c>
      <c r="G380" s="1">
        <v>128</v>
      </c>
      <c r="H380" s="1">
        <v>3</v>
      </c>
      <c r="I380" s="1">
        <v>6</v>
      </c>
    </row>
    <row r="381" spans="1:9" x14ac:dyDescent="0.25">
      <c r="A381" s="1">
        <v>5408</v>
      </c>
      <c r="B381" s="1">
        <v>392</v>
      </c>
      <c r="C381" s="1" t="s">
        <v>275</v>
      </c>
      <c r="D381" s="1" t="s">
        <v>389</v>
      </c>
      <c r="E381" s="1" t="s">
        <v>419</v>
      </c>
      <c r="F381" s="1">
        <v>11754447</v>
      </c>
      <c r="G381" s="1">
        <v>128</v>
      </c>
      <c r="H381" s="1">
        <v>3</v>
      </c>
      <c r="I381" s="1">
        <v>6</v>
      </c>
    </row>
    <row r="382" spans="1:9" x14ac:dyDescent="0.25">
      <c r="A382" s="1">
        <v>5409</v>
      </c>
      <c r="B382" s="1">
        <v>393</v>
      </c>
      <c r="C382" s="1" t="s">
        <v>275</v>
      </c>
      <c r="D382" s="1" t="s">
        <v>389</v>
      </c>
      <c r="E382" s="1" t="s">
        <v>418</v>
      </c>
      <c r="F382" s="1">
        <v>5972826</v>
      </c>
      <c r="G382" s="1">
        <v>128</v>
      </c>
      <c r="H382" s="1">
        <v>3</v>
      </c>
      <c r="I382" s="1">
        <v>6</v>
      </c>
    </row>
    <row r="383" spans="1:9" x14ac:dyDescent="0.25">
      <c r="A383" s="1">
        <v>5410</v>
      </c>
      <c r="B383" s="1">
        <v>394</v>
      </c>
      <c r="C383" s="1" t="s">
        <v>275</v>
      </c>
      <c r="D383" s="1" t="s">
        <v>389</v>
      </c>
      <c r="E383" s="1" t="s">
        <v>417</v>
      </c>
      <c r="F383" s="1">
        <v>3318907</v>
      </c>
      <c r="G383" s="1">
        <v>128</v>
      </c>
      <c r="H383" s="1">
        <v>3</v>
      </c>
      <c r="I383" s="1">
        <v>6</v>
      </c>
    </row>
    <row r="384" spans="1:9" x14ac:dyDescent="0.25">
      <c r="A384" s="1">
        <v>5411</v>
      </c>
      <c r="B384" s="1">
        <v>395</v>
      </c>
      <c r="C384" s="1" t="s">
        <v>275</v>
      </c>
      <c r="D384" s="1" t="s">
        <v>389</v>
      </c>
      <c r="E384" s="1" t="s">
        <v>416</v>
      </c>
      <c r="F384" s="1">
        <v>8499580</v>
      </c>
      <c r="G384" s="1">
        <v>128</v>
      </c>
      <c r="H384" s="1">
        <v>3</v>
      </c>
      <c r="I384" s="1">
        <v>6</v>
      </c>
    </row>
    <row r="385" spans="1:9" x14ac:dyDescent="0.25">
      <c r="A385" s="1">
        <v>5412</v>
      </c>
      <c r="B385" s="1">
        <v>396</v>
      </c>
      <c r="C385" s="1" t="s">
        <v>275</v>
      </c>
      <c r="D385" s="1" t="s">
        <v>389</v>
      </c>
      <c r="E385" s="1" t="s">
        <v>415</v>
      </c>
      <c r="F385" s="1">
        <v>8148389</v>
      </c>
      <c r="G385" s="1">
        <v>128</v>
      </c>
      <c r="H385" s="1">
        <v>3</v>
      </c>
      <c r="I385" s="1">
        <v>6</v>
      </c>
    </row>
    <row r="386" spans="1:9" x14ac:dyDescent="0.25">
      <c r="A386" s="1">
        <v>5413</v>
      </c>
      <c r="B386" s="1">
        <v>397</v>
      </c>
      <c r="C386" s="1" t="s">
        <v>275</v>
      </c>
      <c r="D386" s="1" t="s">
        <v>389</v>
      </c>
      <c r="E386" s="1" t="s">
        <v>414</v>
      </c>
      <c r="F386" s="1">
        <v>20499455</v>
      </c>
      <c r="G386" s="1">
        <v>128</v>
      </c>
      <c r="H386" s="1">
        <v>3</v>
      </c>
      <c r="I386" s="1">
        <v>6</v>
      </c>
    </row>
    <row r="387" spans="1:9" x14ac:dyDescent="0.25">
      <c r="A387" s="1">
        <v>5414</v>
      </c>
      <c r="B387" s="1">
        <v>398</v>
      </c>
      <c r="C387" s="1" t="s">
        <v>275</v>
      </c>
      <c r="D387" s="1" t="s">
        <v>389</v>
      </c>
      <c r="E387" s="1" t="s">
        <v>413</v>
      </c>
      <c r="F387" s="1">
        <v>12288432</v>
      </c>
      <c r="G387" s="1">
        <v>128</v>
      </c>
      <c r="H387" s="1">
        <v>3</v>
      </c>
      <c r="I387" s="1">
        <v>6</v>
      </c>
    </row>
    <row r="388" spans="1:9" x14ac:dyDescent="0.25">
      <c r="A388" s="1">
        <v>5415</v>
      </c>
      <c r="B388" s="1">
        <v>399</v>
      </c>
      <c r="C388" s="1" t="s">
        <v>275</v>
      </c>
      <c r="D388" s="1" t="s">
        <v>389</v>
      </c>
      <c r="E388" s="1" t="s">
        <v>412</v>
      </c>
      <c r="F388" s="1">
        <v>8235264</v>
      </c>
      <c r="G388" s="1">
        <v>128</v>
      </c>
      <c r="H388" s="1">
        <v>3</v>
      </c>
      <c r="I388" s="1">
        <v>6</v>
      </c>
    </row>
    <row r="389" spans="1:9" x14ac:dyDescent="0.25">
      <c r="A389" s="1">
        <v>5416</v>
      </c>
      <c r="B389" s="1">
        <v>400</v>
      </c>
      <c r="C389" s="1" t="s">
        <v>275</v>
      </c>
      <c r="D389" s="1" t="s">
        <v>389</v>
      </c>
      <c r="E389" s="1" t="s">
        <v>411</v>
      </c>
      <c r="F389" s="1">
        <v>12181117</v>
      </c>
      <c r="G389" s="1">
        <v>128</v>
      </c>
      <c r="H389" s="1">
        <v>3</v>
      </c>
      <c r="I389" s="1">
        <v>6</v>
      </c>
    </row>
    <row r="390" spans="1:9" x14ac:dyDescent="0.25">
      <c r="A390" s="1">
        <v>5417</v>
      </c>
      <c r="B390" s="1">
        <v>401</v>
      </c>
      <c r="C390" s="1" t="s">
        <v>275</v>
      </c>
      <c r="D390" s="1" t="s">
        <v>389</v>
      </c>
      <c r="E390" s="1" t="s">
        <v>410</v>
      </c>
      <c r="F390" s="1">
        <v>11806042</v>
      </c>
      <c r="G390" s="1">
        <v>128</v>
      </c>
      <c r="H390" s="1">
        <v>3</v>
      </c>
      <c r="I390" s="1">
        <v>6</v>
      </c>
    </row>
    <row r="391" spans="1:9" x14ac:dyDescent="0.25">
      <c r="A391" s="1">
        <v>5418</v>
      </c>
      <c r="B391" s="1">
        <v>402</v>
      </c>
      <c r="C391" s="1" t="s">
        <v>275</v>
      </c>
      <c r="D391" s="1" t="s">
        <v>389</v>
      </c>
      <c r="E391" s="1" t="s">
        <v>409</v>
      </c>
      <c r="F391" s="1">
        <v>13026021</v>
      </c>
      <c r="G391" s="1">
        <v>128</v>
      </c>
      <c r="H391" s="1">
        <v>3</v>
      </c>
      <c r="I391" s="1">
        <v>6</v>
      </c>
    </row>
    <row r="392" spans="1:9" x14ac:dyDescent="0.25">
      <c r="A392" s="1">
        <v>5419</v>
      </c>
      <c r="B392" s="1">
        <v>403</v>
      </c>
      <c r="C392" s="1" t="s">
        <v>275</v>
      </c>
      <c r="D392" s="1" t="s">
        <v>389</v>
      </c>
      <c r="E392" s="1" t="s">
        <v>408</v>
      </c>
      <c r="F392" s="1">
        <v>2493924</v>
      </c>
      <c r="G392" s="1">
        <v>128</v>
      </c>
      <c r="H392" s="1">
        <v>3</v>
      </c>
      <c r="I392" s="1">
        <v>6</v>
      </c>
    </row>
    <row r="393" spans="1:9" x14ac:dyDescent="0.25">
      <c r="A393" s="1">
        <v>5420</v>
      </c>
      <c r="B393" s="1">
        <v>404</v>
      </c>
      <c r="C393" s="1" t="s">
        <v>275</v>
      </c>
      <c r="D393" s="1" t="s">
        <v>263</v>
      </c>
      <c r="E393" s="1" t="s">
        <v>384</v>
      </c>
      <c r="F393" s="1">
        <v>55198</v>
      </c>
      <c r="G393" s="1">
        <v>128</v>
      </c>
      <c r="H393" s="1">
        <v>3</v>
      </c>
      <c r="I393" s="1">
        <v>6</v>
      </c>
    </row>
    <row r="394" spans="1:9" x14ac:dyDescent="0.25">
      <c r="A394" s="1">
        <v>5421</v>
      </c>
      <c r="B394" s="1">
        <v>405</v>
      </c>
      <c r="C394" s="1" t="s">
        <v>275</v>
      </c>
      <c r="D394" s="1" t="s">
        <v>263</v>
      </c>
      <c r="E394" s="1" t="s">
        <v>407</v>
      </c>
      <c r="F394" s="1">
        <v>132800</v>
      </c>
      <c r="G394" s="1">
        <v>128</v>
      </c>
      <c r="H394" s="1">
        <v>3</v>
      </c>
      <c r="I394" s="1">
        <v>6</v>
      </c>
    </row>
    <row r="395" spans="1:9" x14ac:dyDescent="0.25">
      <c r="A395" s="1">
        <v>5422</v>
      </c>
      <c r="B395" s="1">
        <v>406</v>
      </c>
      <c r="C395" s="1" t="s">
        <v>275</v>
      </c>
      <c r="D395" s="1" t="s">
        <v>263</v>
      </c>
      <c r="E395" s="1" t="s">
        <v>406</v>
      </c>
      <c r="F395" s="1">
        <v>52357</v>
      </c>
      <c r="G395" s="1">
        <v>128</v>
      </c>
      <c r="H395" s="1">
        <v>3</v>
      </c>
      <c r="I395" s="1">
        <v>6</v>
      </c>
    </row>
    <row r="396" spans="1:9" x14ac:dyDescent="0.25">
      <c r="A396" s="1">
        <v>5423</v>
      </c>
      <c r="B396" s="1">
        <v>407</v>
      </c>
      <c r="C396" s="1" t="s">
        <v>275</v>
      </c>
      <c r="D396" s="1" t="s">
        <v>263</v>
      </c>
      <c r="E396" s="1" t="s">
        <v>405</v>
      </c>
      <c r="F396" s="1">
        <v>0</v>
      </c>
      <c r="G396" s="1">
        <v>128</v>
      </c>
      <c r="H396" s="1">
        <v>3</v>
      </c>
      <c r="I396" s="1">
        <v>6</v>
      </c>
    </row>
    <row r="397" spans="1:9" x14ac:dyDescent="0.25">
      <c r="A397" s="1">
        <v>5424</v>
      </c>
      <c r="B397" s="1">
        <v>408</v>
      </c>
      <c r="C397" s="1" t="s">
        <v>275</v>
      </c>
      <c r="D397" s="1" t="s">
        <v>263</v>
      </c>
      <c r="E397" s="1" t="s">
        <v>404</v>
      </c>
      <c r="F397" s="1">
        <v>49750</v>
      </c>
      <c r="G397" s="1">
        <v>128</v>
      </c>
      <c r="H397" s="1">
        <v>3</v>
      </c>
      <c r="I397" s="1">
        <v>6</v>
      </c>
    </row>
    <row r="398" spans="1:9" x14ac:dyDescent="0.25">
      <c r="A398" s="1">
        <v>5425</v>
      </c>
      <c r="B398" s="1">
        <v>409</v>
      </c>
      <c r="C398" s="1" t="s">
        <v>275</v>
      </c>
      <c r="D398" s="1" t="s">
        <v>263</v>
      </c>
      <c r="E398" s="1" t="s">
        <v>403</v>
      </c>
      <c r="F398" s="1">
        <v>260002</v>
      </c>
      <c r="G398" s="1">
        <v>128</v>
      </c>
      <c r="H398" s="1">
        <v>3</v>
      </c>
      <c r="I398" s="1">
        <v>6</v>
      </c>
    </row>
    <row r="399" spans="1:9" x14ac:dyDescent="0.25">
      <c r="A399" s="1">
        <v>5426</v>
      </c>
      <c r="B399" s="1">
        <v>410</v>
      </c>
      <c r="C399" s="1" t="s">
        <v>275</v>
      </c>
      <c r="D399" s="1" t="s">
        <v>263</v>
      </c>
      <c r="E399" s="1" t="s">
        <v>402</v>
      </c>
      <c r="F399" s="1">
        <v>238862</v>
      </c>
      <c r="G399" s="1">
        <v>128</v>
      </c>
      <c r="H399" s="1">
        <v>3</v>
      </c>
      <c r="I399" s="1">
        <v>6</v>
      </c>
    </row>
    <row r="400" spans="1:9" x14ac:dyDescent="0.25">
      <c r="A400" s="1">
        <v>5427</v>
      </c>
      <c r="B400" s="1">
        <v>411</v>
      </c>
      <c r="C400" s="1" t="s">
        <v>275</v>
      </c>
      <c r="D400" s="1" t="s">
        <v>263</v>
      </c>
      <c r="E400" s="1" t="s">
        <v>401</v>
      </c>
      <c r="F400" s="1">
        <v>19050</v>
      </c>
      <c r="G400" s="1">
        <v>128</v>
      </c>
      <c r="H400" s="1">
        <v>3</v>
      </c>
      <c r="I400" s="1">
        <v>6</v>
      </c>
    </row>
    <row r="401" spans="1:9" x14ac:dyDescent="0.25">
      <c r="A401" s="1">
        <v>5428</v>
      </c>
      <c r="B401" s="1">
        <v>412</v>
      </c>
      <c r="C401" s="1" t="s">
        <v>275</v>
      </c>
      <c r="D401" s="1" t="s">
        <v>263</v>
      </c>
      <c r="E401" s="1" t="s">
        <v>400</v>
      </c>
      <c r="F401" s="1">
        <v>16094</v>
      </c>
      <c r="G401" s="1">
        <v>128</v>
      </c>
      <c r="H401" s="1">
        <v>3</v>
      </c>
      <c r="I401" s="1">
        <v>6</v>
      </c>
    </row>
    <row r="402" spans="1:9" x14ac:dyDescent="0.25">
      <c r="A402" s="1">
        <v>5429</v>
      </c>
      <c r="B402" s="1">
        <v>413</v>
      </c>
      <c r="C402" s="1" t="s">
        <v>275</v>
      </c>
      <c r="D402" s="1" t="s">
        <v>263</v>
      </c>
      <c r="E402" s="1" t="s">
        <v>399</v>
      </c>
      <c r="F402" s="1">
        <v>74550</v>
      </c>
      <c r="G402" s="1">
        <v>128</v>
      </c>
      <c r="H402" s="1">
        <v>3</v>
      </c>
      <c r="I402" s="1">
        <v>6</v>
      </c>
    </row>
    <row r="403" spans="1:9" x14ac:dyDescent="0.25">
      <c r="A403" s="1">
        <v>5430</v>
      </c>
      <c r="B403" s="1">
        <v>414</v>
      </c>
      <c r="C403" s="1" t="s">
        <v>275</v>
      </c>
      <c r="D403" s="1" t="s">
        <v>263</v>
      </c>
      <c r="E403" s="1" t="s">
        <v>388</v>
      </c>
      <c r="F403" s="1">
        <v>298248</v>
      </c>
      <c r="G403" s="1">
        <v>128</v>
      </c>
      <c r="H403" s="1">
        <v>3</v>
      </c>
      <c r="I403" s="1">
        <v>6</v>
      </c>
    </row>
    <row r="404" spans="1:9" x14ac:dyDescent="0.25">
      <c r="A404" s="1">
        <v>5431</v>
      </c>
      <c r="B404" s="1">
        <v>415</v>
      </c>
      <c r="C404" s="1" t="s">
        <v>275</v>
      </c>
      <c r="D404" s="1" t="s">
        <v>263</v>
      </c>
      <c r="E404" s="1" t="s">
        <v>388</v>
      </c>
      <c r="F404" s="1">
        <v>399700</v>
      </c>
      <c r="G404" s="1">
        <v>128</v>
      </c>
      <c r="H404" s="1">
        <v>3</v>
      </c>
      <c r="I404" s="1">
        <v>6</v>
      </c>
    </row>
    <row r="405" spans="1:9" x14ac:dyDescent="0.25">
      <c r="A405" s="1">
        <v>5432</v>
      </c>
      <c r="B405" s="1">
        <v>416</v>
      </c>
      <c r="C405" s="1" t="s">
        <v>275</v>
      </c>
      <c r="D405" s="1" t="s">
        <v>389</v>
      </c>
      <c r="E405" s="1" t="s">
        <v>398</v>
      </c>
      <c r="F405" s="1">
        <v>3173491</v>
      </c>
      <c r="G405" s="1">
        <v>128</v>
      </c>
      <c r="H405" s="1">
        <v>3</v>
      </c>
      <c r="I405" s="1">
        <v>6</v>
      </c>
    </row>
    <row r="406" spans="1:9" x14ac:dyDescent="0.25">
      <c r="A406" s="1">
        <v>5433</v>
      </c>
      <c r="B406" s="1">
        <v>417</v>
      </c>
      <c r="C406" s="1" t="s">
        <v>275</v>
      </c>
      <c r="D406" s="1" t="s">
        <v>263</v>
      </c>
      <c r="E406" s="1" t="s">
        <v>397</v>
      </c>
      <c r="F406" s="1">
        <v>0</v>
      </c>
      <c r="G406" s="1">
        <v>128</v>
      </c>
      <c r="H406" s="1">
        <v>3</v>
      </c>
      <c r="I406" s="1">
        <v>6</v>
      </c>
    </row>
    <row r="407" spans="1:9" x14ac:dyDescent="0.25">
      <c r="A407" s="1">
        <v>5434</v>
      </c>
      <c r="B407" s="1">
        <v>418</v>
      </c>
      <c r="C407" s="1" t="s">
        <v>275</v>
      </c>
      <c r="D407" s="1" t="s">
        <v>263</v>
      </c>
      <c r="E407" s="1" t="s">
        <v>388</v>
      </c>
      <c r="F407" s="1">
        <v>99820</v>
      </c>
      <c r="G407" s="1">
        <v>128</v>
      </c>
      <c r="H407" s="1">
        <v>3</v>
      </c>
      <c r="I407" s="1">
        <v>6</v>
      </c>
    </row>
    <row r="408" spans="1:9" x14ac:dyDescent="0.25">
      <c r="A408" s="1">
        <v>5435</v>
      </c>
      <c r="B408" s="1">
        <v>419</v>
      </c>
      <c r="C408" s="1" t="s">
        <v>275</v>
      </c>
      <c r="D408" s="1" t="s">
        <v>263</v>
      </c>
      <c r="E408" s="1" t="s">
        <v>396</v>
      </c>
      <c r="F408" s="1">
        <v>199970</v>
      </c>
      <c r="G408" s="1">
        <v>128</v>
      </c>
      <c r="H408" s="1">
        <v>3</v>
      </c>
      <c r="I408" s="1">
        <v>6</v>
      </c>
    </row>
    <row r="409" spans="1:9" x14ac:dyDescent="0.25">
      <c r="A409" s="1">
        <v>5436</v>
      </c>
      <c r="B409" s="1">
        <v>420</v>
      </c>
      <c r="C409" s="1" t="s">
        <v>275</v>
      </c>
      <c r="D409" s="1" t="s">
        <v>263</v>
      </c>
      <c r="E409" s="1" t="s">
        <v>395</v>
      </c>
      <c r="F409" s="1">
        <v>0</v>
      </c>
      <c r="G409" s="1">
        <v>128</v>
      </c>
      <c r="H409" s="1">
        <v>3</v>
      </c>
      <c r="I409" s="1">
        <v>6</v>
      </c>
    </row>
    <row r="410" spans="1:9" x14ac:dyDescent="0.25">
      <c r="A410" s="1">
        <v>5437</v>
      </c>
      <c r="B410" s="1">
        <v>421</v>
      </c>
      <c r="C410" s="1" t="s">
        <v>275</v>
      </c>
      <c r="D410" s="1" t="s">
        <v>263</v>
      </c>
      <c r="E410" s="1" t="s">
        <v>394</v>
      </c>
      <c r="F410" s="1">
        <v>0</v>
      </c>
      <c r="G410" s="1">
        <v>128</v>
      </c>
      <c r="H410" s="1">
        <v>3</v>
      </c>
      <c r="I410" s="1">
        <v>6</v>
      </c>
    </row>
    <row r="411" spans="1:9" x14ac:dyDescent="0.25">
      <c r="A411" s="1">
        <v>5438</v>
      </c>
      <c r="B411" s="1">
        <v>422</v>
      </c>
      <c r="C411" s="1" t="s">
        <v>275</v>
      </c>
      <c r="D411" s="1" t="s">
        <v>263</v>
      </c>
      <c r="E411" s="1" t="s">
        <v>388</v>
      </c>
      <c r="F411" s="1">
        <v>191625</v>
      </c>
      <c r="G411" s="1">
        <v>128</v>
      </c>
      <c r="H411" s="1">
        <v>3</v>
      </c>
      <c r="I411" s="1">
        <v>6</v>
      </c>
    </row>
    <row r="412" spans="1:9" x14ac:dyDescent="0.25">
      <c r="A412" s="1">
        <v>5439</v>
      </c>
      <c r="B412" s="1">
        <v>423</v>
      </c>
      <c r="C412" s="1" t="s">
        <v>275</v>
      </c>
      <c r="D412" s="1" t="s">
        <v>263</v>
      </c>
      <c r="E412" s="1" t="s">
        <v>393</v>
      </c>
      <c r="F412" s="1">
        <v>0</v>
      </c>
      <c r="G412" s="1">
        <v>128</v>
      </c>
      <c r="H412" s="1">
        <v>3</v>
      </c>
      <c r="I412" s="1">
        <v>6</v>
      </c>
    </row>
    <row r="413" spans="1:9" x14ac:dyDescent="0.25">
      <c r="A413" s="1">
        <v>5440</v>
      </c>
      <c r="B413" s="1">
        <v>424</v>
      </c>
      <c r="C413" s="1" t="s">
        <v>275</v>
      </c>
      <c r="D413" s="1" t="s">
        <v>263</v>
      </c>
      <c r="E413" s="1" t="s">
        <v>392</v>
      </c>
      <c r="F413" s="1">
        <v>320000</v>
      </c>
      <c r="G413" s="1">
        <v>128</v>
      </c>
      <c r="H413" s="1">
        <v>3</v>
      </c>
      <c r="I413" s="1">
        <v>6</v>
      </c>
    </row>
    <row r="414" spans="1:9" x14ac:dyDescent="0.25">
      <c r="A414" s="1">
        <v>5441</v>
      </c>
      <c r="B414" s="1">
        <v>425</v>
      </c>
      <c r="C414" s="1" t="s">
        <v>275</v>
      </c>
      <c r="D414" s="1" t="s">
        <v>263</v>
      </c>
      <c r="E414" s="1" t="s">
        <v>391</v>
      </c>
      <c r="F414" s="1">
        <v>199954</v>
      </c>
      <c r="G414" s="1">
        <v>128</v>
      </c>
      <c r="H414" s="1">
        <v>3</v>
      </c>
      <c r="I414" s="1">
        <v>6</v>
      </c>
    </row>
    <row r="415" spans="1:9" x14ac:dyDescent="0.25">
      <c r="A415" s="1">
        <v>5442</v>
      </c>
      <c r="B415" s="1">
        <v>426</v>
      </c>
      <c r="C415" s="1" t="s">
        <v>275</v>
      </c>
      <c r="D415" s="1" t="s">
        <v>263</v>
      </c>
      <c r="E415" s="1" t="s">
        <v>384</v>
      </c>
      <c r="F415" s="1">
        <v>8400</v>
      </c>
      <c r="G415" s="1">
        <v>128</v>
      </c>
      <c r="H415" s="1">
        <v>3</v>
      </c>
      <c r="I415" s="1">
        <v>6</v>
      </c>
    </row>
    <row r="416" spans="1:9" x14ac:dyDescent="0.25">
      <c r="A416" s="1">
        <v>5443</v>
      </c>
      <c r="B416" s="1">
        <v>427</v>
      </c>
      <c r="C416" s="1" t="s">
        <v>275</v>
      </c>
      <c r="D416" s="1" t="s">
        <v>389</v>
      </c>
      <c r="E416" s="1" t="s">
        <v>390</v>
      </c>
      <c r="F416" s="1">
        <v>0</v>
      </c>
      <c r="G416" s="1">
        <v>128</v>
      </c>
      <c r="H416" s="1">
        <v>3</v>
      </c>
      <c r="I416" s="1">
        <v>6</v>
      </c>
    </row>
    <row r="417" spans="1:9" x14ac:dyDescent="0.25">
      <c r="A417" s="1">
        <v>5444</v>
      </c>
      <c r="B417" s="1">
        <v>428</v>
      </c>
      <c r="C417" s="1" t="s">
        <v>275</v>
      </c>
      <c r="D417" s="1" t="s">
        <v>263</v>
      </c>
      <c r="E417" s="1" t="s">
        <v>388</v>
      </c>
      <c r="F417" s="1">
        <v>0</v>
      </c>
      <c r="G417" s="1">
        <v>128</v>
      </c>
      <c r="H417" s="1">
        <v>3</v>
      </c>
      <c r="I417" s="1">
        <v>6</v>
      </c>
    </row>
    <row r="418" spans="1:9" x14ac:dyDescent="0.25">
      <c r="A418" s="1">
        <v>5445</v>
      </c>
      <c r="B418" s="1">
        <v>429</v>
      </c>
      <c r="C418" s="1" t="s">
        <v>275</v>
      </c>
      <c r="D418" s="1" t="s">
        <v>263</v>
      </c>
      <c r="E418" s="1" t="s">
        <v>387</v>
      </c>
      <c r="F418" s="1">
        <v>24600</v>
      </c>
      <c r="G418" s="1">
        <v>128</v>
      </c>
      <c r="H418" s="1">
        <v>3</v>
      </c>
      <c r="I418" s="1">
        <v>6</v>
      </c>
    </row>
    <row r="419" spans="1:9" x14ac:dyDescent="0.25">
      <c r="A419" s="1">
        <v>5446</v>
      </c>
      <c r="B419" s="1">
        <v>430</v>
      </c>
      <c r="C419" s="1" t="s">
        <v>275</v>
      </c>
      <c r="D419" s="1" t="s">
        <v>263</v>
      </c>
      <c r="E419" s="1" t="s">
        <v>386</v>
      </c>
      <c r="F419" s="1">
        <v>24940</v>
      </c>
      <c r="G419" s="1">
        <v>128</v>
      </c>
      <c r="H419" s="1">
        <v>3</v>
      </c>
      <c r="I419" s="1">
        <v>6</v>
      </c>
    </row>
    <row r="420" spans="1:9" x14ac:dyDescent="0.25">
      <c r="A420" s="1">
        <v>5447</v>
      </c>
      <c r="B420" s="1">
        <v>431</v>
      </c>
      <c r="C420" s="1" t="s">
        <v>275</v>
      </c>
      <c r="D420" s="1" t="s">
        <v>263</v>
      </c>
      <c r="E420" s="1" t="s">
        <v>385</v>
      </c>
      <c r="F420" s="1">
        <v>74000</v>
      </c>
      <c r="G420" s="1">
        <v>128</v>
      </c>
      <c r="H420" s="1">
        <v>3</v>
      </c>
      <c r="I420" s="1">
        <v>6</v>
      </c>
    </row>
    <row r="421" spans="1:9" x14ac:dyDescent="0.25">
      <c r="A421" s="1">
        <v>5448</v>
      </c>
      <c r="B421" s="1">
        <v>432</v>
      </c>
      <c r="C421" s="1" t="s">
        <v>275</v>
      </c>
      <c r="D421" s="1" t="s">
        <v>263</v>
      </c>
      <c r="E421" s="1" t="s">
        <v>384</v>
      </c>
      <c r="F421" s="1">
        <v>38000</v>
      </c>
      <c r="G421" s="1">
        <v>128</v>
      </c>
      <c r="H421" s="1">
        <v>3</v>
      </c>
      <c r="I421" s="1">
        <v>6</v>
      </c>
    </row>
    <row r="422" spans="1:9" x14ac:dyDescent="0.25">
      <c r="A422" s="1">
        <v>5449</v>
      </c>
      <c r="B422" s="1">
        <v>433</v>
      </c>
      <c r="C422" s="1" t="s">
        <v>275</v>
      </c>
      <c r="D422" s="1" t="s">
        <v>263</v>
      </c>
      <c r="E422" s="1" t="s">
        <v>383</v>
      </c>
      <c r="F422" s="1">
        <v>24800</v>
      </c>
      <c r="G422" s="1">
        <v>128</v>
      </c>
      <c r="H422" s="1">
        <v>3</v>
      </c>
      <c r="I422" s="1">
        <v>6</v>
      </c>
    </row>
    <row r="423" spans="1:9" x14ac:dyDescent="0.25">
      <c r="A423" s="1">
        <v>5450</v>
      </c>
      <c r="B423" s="1">
        <v>434</v>
      </c>
      <c r="C423" s="1" t="s">
        <v>275</v>
      </c>
      <c r="D423" s="1" t="s">
        <v>263</v>
      </c>
      <c r="E423" s="1" t="s">
        <v>382</v>
      </c>
      <c r="F423" s="1">
        <v>24940</v>
      </c>
      <c r="G423" s="1">
        <v>128</v>
      </c>
      <c r="H423" s="1">
        <v>3</v>
      </c>
      <c r="I423" s="1">
        <v>6</v>
      </c>
    </row>
  </sheetData>
  <sortState ref="A2:I423">
    <sortCondition ref="B2:B423"/>
  </sortState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G17" sqref="G17"/>
    </sheetView>
  </sheetViews>
  <sheetFormatPr defaultRowHeight="15" x14ac:dyDescent="0.25"/>
  <cols>
    <col min="1" max="1" width="40.140625" customWidth="1"/>
    <col min="2" max="2" width="15" customWidth="1"/>
    <col min="3" max="3" width="17.85546875" customWidth="1"/>
  </cols>
  <sheetData>
    <row r="1" spans="1:3" x14ac:dyDescent="0.25">
      <c r="A1" s="18" t="s">
        <v>291</v>
      </c>
      <c r="B1" s="18" t="s">
        <v>292</v>
      </c>
      <c r="C1" s="18" t="s">
        <v>294</v>
      </c>
    </row>
    <row r="2" spans="1:3" x14ac:dyDescent="0.25">
      <c r="A2" s="18" t="s">
        <v>26</v>
      </c>
      <c r="B2" s="18">
        <v>57</v>
      </c>
      <c r="C2" s="18">
        <v>540</v>
      </c>
    </row>
    <row r="3" spans="1:3" x14ac:dyDescent="0.25">
      <c r="A3" s="18" t="s">
        <v>282</v>
      </c>
      <c r="B3" s="18">
        <v>58</v>
      </c>
      <c r="C3" s="18">
        <v>541</v>
      </c>
    </row>
    <row r="4" spans="1:3" x14ac:dyDescent="0.25">
      <c r="A4" s="18" t="s">
        <v>283</v>
      </c>
      <c r="B4" s="18">
        <v>59</v>
      </c>
      <c r="C4" s="18">
        <v>542</v>
      </c>
    </row>
    <row r="5" spans="1:3" x14ac:dyDescent="0.25">
      <c r="A5" s="18" t="s">
        <v>284</v>
      </c>
      <c r="B5" s="18">
        <v>60</v>
      </c>
      <c r="C5" s="18">
        <v>543</v>
      </c>
    </row>
    <row r="6" spans="1:3" x14ac:dyDescent="0.25">
      <c r="A6" s="18" t="s">
        <v>285</v>
      </c>
      <c r="B6" s="18">
        <v>61</v>
      </c>
      <c r="C6" s="18">
        <v>544</v>
      </c>
    </row>
    <row r="7" spans="1:3" x14ac:dyDescent="0.25">
      <c r="A7" s="18" t="s">
        <v>286</v>
      </c>
      <c r="B7" s="18">
        <v>62</v>
      </c>
      <c r="C7" s="18">
        <v>545</v>
      </c>
    </row>
    <row r="8" spans="1:3" x14ac:dyDescent="0.25">
      <c r="A8" s="18" t="s">
        <v>287</v>
      </c>
      <c r="B8" s="18">
        <v>63</v>
      </c>
      <c r="C8" s="18">
        <v>546</v>
      </c>
    </row>
    <row r="9" spans="1:3" x14ac:dyDescent="0.25">
      <c r="A9" s="18" t="s">
        <v>288</v>
      </c>
      <c r="B9" s="18">
        <v>64</v>
      </c>
      <c r="C9" s="18">
        <v>547</v>
      </c>
    </row>
    <row r="10" spans="1:3" x14ac:dyDescent="0.25">
      <c r="A10" s="18" t="s">
        <v>289</v>
      </c>
      <c r="B10" s="18">
        <v>65</v>
      </c>
      <c r="C10" s="18">
        <v>548</v>
      </c>
    </row>
    <row r="11" spans="1:3" x14ac:dyDescent="0.25">
      <c r="A11" s="18" t="s">
        <v>290</v>
      </c>
      <c r="B11" s="18">
        <v>66</v>
      </c>
      <c r="C11" s="18">
        <v>549</v>
      </c>
    </row>
    <row r="12" spans="1:3" x14ac:dyDescent="0.25">
      <c r="A12" s="18" t="s">
        <v>293</v>
      </c>
      <c r="B12" s="18">
        <v>39</v>
      </c>
      <c r="C12" s="18">
        <v>522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2" max="2" width="20.28515625" customWidth="1"/>
    <col min="3" max="3" width="21.7109375" customWidth="1"/>
  </cols>
  <sheetData>
    <row r="1" spans="1:3" x14ac:dyDescent="0.25">
      <c r="A1" s="62" t="s">
        <v>11</v>
      </c>
      <c r="B1" s="62" t="s">
        <v>265</v>
      </c>
      <c r="C1" s="62" t="s">
        <v>266</v>
      </c>
    </row>
    <row r="2" spans="1:3" x14ac:dyDescent="0.25">
      <c r="A2" s="18">
        <v>1</v>
      </c>
      <c r="B2" s="18" t="s">
        <v>278</v>
      </c>
      <c r="C2" s="18" t="s">
        <v>279</v>
      </c>
    </row>
    <row r="3" spans="1:3" x14ac:dyDescent="0.25">
      <c r="A3" s="18">
        <v>2</v>
      </c>
      <c r="B3" s="18" t="s">
        <v>276</v>
      </c>
      <c r="C3" s="18" t="s">
        <v>277</v>
      </c>
    </row>
    <row r="4" spans="1:3" x14ac:dyDescent="0.25">
      <c r="A4" s="48">
        <v>3</v>
      </c>
      <c r="B4" s="48" t="s">
        <v>274</v>
      </c>
      <c r="C4" s="48" t="s">
        <v>275</v>
      </c>
    </row>
    <row r="5" spans="1:3" x14ac:dyDescent="0.25">
      <c r="A5" s="18">
        <v>4</v>
      </c>
      <c r="B5" s="18" t="s">
        <v>273</v>
      </c>
      <c r="C5" s="18" t="s">
        <v>264</v>
      </c>
    </row>
    <row r="6" spans="1:3" x14ac:dyDescent="0.25">
      <c r="A6" s="18">
        <v>5</v>
      </c>
      <c r="B6" s="18" t="s">
        <v>271</v>
      </c>
      <c r="C6" s="18" t="s">
        <v>272</v>
      </c>
    </row>
    <row r="7" spans="1:3" x14ac:dyDescent="0.25">
      <c r="A7" s="18">
        <v>6</v>
      </c>
      <c r="B7" s="18" t="s">
        <v>269</v>
      </c>
      <c r="C7" s="18" t="s">
        <v>270</v>
      </c>
    </row>
    <row r="8" spans="1:3" x14ac:dyDescent="0.25">
      <c r="A8" s="18">
        <v>7</v>
      </c>
      <c r="B8" s="18" t="s">
        <v>267</v>
      </c>
      <c r="C8" s="18" t="s">
        <v>268</v>
      </c>
    </row>
  </sheetData>
  <sortState ref="A2:C8">
    <sortCondition ref="A2:A8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2" sqref="K1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5" x14ac:dyDescent="0.25"/>
  <cols>
    <col min="2" max="2" width="20.140625" style="3" customWidth="1"/>
    <col min="3" max="3" width="16" style="3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3" customWidth="1"/>
    <col min="14" max="14" width="26.28515625" customWidth="1"/>
    <col min="15" max="15" width="17.7109375" style="3" customWidth="1"/>
    <col min="16" max="16" width="14.85546875" customWidth="1"/>
    <col min="17" max="17" width="13.7109375" bestFit="1" customWidth="1"/>
    <col min="18" max="18" width="12.28515625" style="4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25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25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25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25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25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25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25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25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25">
      <c r="L12" s="3" t="s">
        <v>28</v>
      </c>
    </row>
    <row r="13" spans="1:19" x14ac:dyDescent="0.25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25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25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25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25">
      <c r="K17" t="s">
        <v>30</v>
      </c>
      <c r="L17" s="3"/>
      <c r="M17" s="5">
        <f>SUM(L16,M16)</f>
        <v>12078283.359999999</v>
      </c>
    </row>
    <row r="18" spans="11:19" x14ac:dyDescent="0.25">
      <c r="L18" s="3"/>
    </row>
    <row r="19" spans="11:19" x14ac:dyDescent="0.25">
      <c r="L19" s="3"/>
    </row>
    <row r="20" spans="11:19" x14ac:dyDescent="0.25">
      <c r="L20" s="3" t="s">
        <v>31</v>
      </c>
    </row>
    <row r="21" spans="11:19" x14ac:dyDescent="0.25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25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25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25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25">
      <c r="K25" t="s">
        <v>30</v>
      </c>
      <c r="M25" s="3">
        <v>12078283.359999999</v>
      </c>
    </row>
    <row r="35" spans="14:21" x14ac:dyDescent="0.25">
      <c r="N35" t="s">
        <v>32</v>
      </c>
    </row>
    <row r="36" spans="14:21" x14ac:dyDescent="0.25">
      <c r="N36" t="s">
        <v>29</v>
      </c>
      <c r="O36" s="3">
        <v>5923319.2699999996</v>
      </c>
    </row>
    <row r="37" spans="14:21" x14ac:dyDescent="0.25">
      <c r="N37" t="s">
        <v>33</v>
      </c>
      <c r="O37" s="5">
        <v>317931.49</v>
      </c>
    </row>
    <row r="38" spans="14:21" x14ac:dyDescent="0.25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25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25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25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25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25">
      <c r="N43" t="s">
        <v>14</v>
      </c>
      <c r="O43" s="3">
        <f>SUM(O39:O42)</f>
        <v>12585254.568999998</v>
      </c>
    </row>
    <row r="44" spans="14:21" x14ac:dyDescent="0.25">
      <c r="N44" t="s">
        <v>30</v>
      </c>
      <c r="O44" s="3">
        <f>SUM(O43,O38)</f>
        <v>18826505.328999996</v>
      </c>
    </row>
    <row r="48" spans="14:21" x14ac:dyDescent="0.25">
      <c r="N48" t="s">
        <v>41</v>
      </c>
      <c r="P48" t="s">
        <v>27</v>
      </c>
    </row>
    <row r="49" spans="14:20" x14ac:dyDescent="0.25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25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25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25">
      <c r="N54" t="s">
        <v>44</v>
      </c>
      <c r="P54" t="s">
        <v>27</v>
      </c>
    </row>
    <row r="55" spans="14:20" x14ac:dyDescent="0.25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25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25">
      <c r="P57">
        <v>1</v>
      </c>
      <c r="Q57">
        <v>1136848</v>
      </c>
      <c r="R57" s="4">
        <v>7957939</v>
      </c>
      <c r="S57">
        <v>9094787</v>
      </c>
    </row>
    <row r="58" spans="14:20" x14ac:dyDescent="0.25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25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25">
      <c r="N62" t="s">
        <v>43</v>
      </c>
      <c r="O62" s="3">
        <f>O60+O61</f>
        <v>6244931.3999999994</v>
      </c>
    </row>
    <row r="63" spans="14:20" x14ac:dyDescent="0.25">
      <c r="O63" s="3">
        <f>SUM(O59,O62)</f>
        <v>11947375.18</v>
      </c>
    </row>
    <row r="65" spans="14:20" x14ac:dyDescent="0.25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25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25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25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25">
      <c r="N69" t="s">
        <v>43</v>
      </c>
      <c r="O69" s="5">
        <v>6244931.3999999994</v>
      </c>
    </row>
    <row r="70" spans="14:20" x14ac:dyDescent="0.25">
      <c r="O70" s="5">
        <v>11947375.18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5" x14ac:dyDescent="0.25"/>
  <cols>
    <col min="1" max="1" width="30.7109375" customWidth="1"/>
    <col min="2" max="2" width="6.140625" customWidth="1"/>
    <col min="3" max="3" width="5.42578125" customWidth="1"/>
    <col min="4" max="4" width="3.85546875" customWidth="1"/>
    <col min="5" max="5" width="15.42578125" style="1" customWidth="1"/>
    <col min="7" max="7" width="19.5703125" style="1" customWidth="1"/>
    <col min="9" max="9" width="13" style="1" customWidth="1"/>
    <col min="10" max="10" width="13.28515625" customWidth="1"/>
    <col min="13" max="13" width="10.85546875" customWidth="1"/>
    <col min="14" max="14" width="15.85546875" customWidth="1"/>
  </cols>
  <sheetData>
    <row r="2" spans="5:9" x14ac:dyDescent="0.25">
      <c r="G2" s="1" t="s">
        <v>42</v>
      </c>
      <c r="I2" s="1" t="s">
        <v>18</v>
      </c>
    </row>
    <row r="3" spans="5:9" x14ac:dyDescent="0.25">
      <c r="G3" s="1">
        <v>17644936.100000001</v>
      </c>
      <c r="I3" s="1">
        <v>204301.34</v>
      </c>
    </row>
    <row r="4" spans="5:9" x14ac:dyDescent="0.25">
      <c r="G4" s="1">
        <v>-166123.07999999999</v>
      </c>
      <c r="I4" s="1">
        <v>98414.79</v>
      </c>
    </row>
    <row r="5" spans="5:9" x14ac:dyDescent="0.25">
      <c r="G5" s="1">
        <v>4900152.0999999996</v>
      </c>
      <c r="I5" s="1">
        <v>3557905.85</v>
      </c>
    </row>
    <row r="6" spans="5:9" x14ac:dyDescent="0.25">
      <c r="G6" s="1">
        <v>286245</v>
      </c>
      <c r="I6" s="1">
        <v>866744.93</v>
      </c>
    </row>
    <row r="7" spans="5:9" x14ac:dyDescent="0.25">
      <c r="G7" s="1">
        <v>619378.32999999996</v>
      </c>
      <c r="I7" s="1">
        <v>161285.35999999999</v>
      </c>
    </row>
    <row r="8" spans="5:9" x14ac:dyDescent="0.25">
      <c r="G8" s="5">
        <f>SUM(G3:G7)</f>
        <v>23284588.450000003</v>
      </c>
      <c r="I8" s="1">
        <v>15775.98</v>
      </c>
    </row>
    <row r="9" spans="5:9" x14ac:dyDescent="0.25">
      <c r="G9" s="5">
        <v>28737182.920000002</v>
      </c>
      <c r="I9" s="1">
        <v>14288.02</v>
      </c>
    </row>
    <row r="10" spans="5:9" x14ac:dyDescent="0.25">
      <c r="G10" s="5">
        <f>G9-G8</f>
        <v>5452594.4699999988</v>
      </c>
      <c r="I10" s="1">
        <v>53423.24</v>
      </c>
    </row>
    <row r="11" spans="5:9" x14ac:dyDescent="0.25">
      <c r="I11" s="5">
        <f>SUM(I3:I10)</f>
        <v>4972139.5100000007</v>
      </c>
    </row>
    <row r="14" spans="5:9" x14ac:dyDescent="0.25">
      <c r="E14" s="1" t="s">
        <v>18</v>
      </c>
      <c r="G14" s="1" t="s">
        <v>38</v>
      </c>
    </row>
    <row r="15" spans="5:9" x14ac:dyDescent="0.25">
      <c r="E15" s="1">
        <v>875966.73300000001</v>
      </c>
      <c r="G15" s="1">
        <v>46900.13</v>
      </c>
    </row>
    <row r="16" spans="5:9" x14ac:dyDescent="0.25">
      <c r="E16" s="1">
        <v>906433.66399999999</v>
      </c>
      <c r="G16" s="1">
        <v>2590080.1800000002</v>
      </c>
    </row>
    <row r="17" spans="1:14" x14ac:dyDescent="0.25">
      <c r="E17" s="1">
        <f>SUM(E15:E16)</f>
        <v>1782400.3969999999</v>
      </c>
      <c r="G17" s="1">
        <v>1949709.13</v>
      </c>
    </row>
    <row r="18" spans="1:14" x14ac:dyDescent="0.25">
      <c r="E18" s="1">
        <v>7172327.3300000001</v>
      </c>
      <c r="G18" s="1">
        <v>1366206.83</v>
      </c>
    </row>
    <row r="19" spans="1:14" x14ac:dyDescent="0.25">
      <c r="E19" s="5">
        <f>E18-E17</f>
        <v>5389926.9330000002</v>
      </c>
      <c r="G19" s="1">
        <v>739134.85</v>
      </c>
    </row>
    <row r="20" spans="1:14" x14ac:dyDescent="0.25">
      <c r="G20" s="1">
        <v>379009.28000000003</v>
      </c>
    </row>
    <row r="21" spans="1:14" x14ac:dyDescent="0.25">
      <c r="G21" s="1">
        <v>600581.69999999995</v>
      </c>
    </row>
    <row r="22" spans="1:14" x14ac:dyDescent="0.25">
      <c r="G22" s="1">
        <f>SUM(G15:G21)</f>
        <v>7671622.0999999996</v>
      </c>
    </row>
    <row r="27" spans="1:14" x14ac:dyDescent="0.25">
      <c r="A27" s="16" t="s">
        <v>62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69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25">
      <c r="A1" s="12" t="s">
        <v>60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25">
      <c r="A2" s="12" t="s">
        <v>61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25">
      <c r="A3" s="12" t="s">
        <v>62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69</v>
      </c>
      <c r="L3" s="12"/>
      <c r="M3" s="12">
        <v>786119.57500000007</v>
      </c>
      <c r="N3" s="12">
        <v>5502837.0250000004</v>
      </c>
    </row>
    <row r="4" spans="1:14" x14ac:dyDescent="0.25">
      <c r="A4" s="12" t="s">
        <v>63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25">
      <c r="A5" s="12" t="s">
        <v>64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25">
      <c r="A6" s="12" t="s">
        <v>65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25">
      <c r="A7" s="12" t="s">
        <v>66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25">
      <c r="A8" s="12" t="s">
        <v>67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25">
      <c r="A9" s="12" t="s">
        <v>68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showGridLines="0" topLeftCell="J1" zoomScale="115" zoomScaleNormal="115" workbookViewId="0">
      <pane ySplit="1" topLeftCell="A2" activePane="bottomLeft" state="frozen"/>
      <selection pane="bottomLeft" activeCell="Q2" sqref="Q2:Q73"/>
    </sheetView>
  </sheetViews>
  <sheetFormatPr defaultRowHeight="15" x14ac:dyDescent="0.25"/>
  <cols>
    <col min="1" max="1" width="10.28515625" customWidth="1"/>
    <col min="2" max="2" width="41.140625" style="1" customWidth="1"/>
    <col min="3" max="3" width="18" customWidth="1"/>
    <col min="4" max="4" width="18.5703125" customWidth="1"/>
    <col min="5" max="5" width="16.5703125" customWidth="1"/>
    <col min="6" max="6" width="24.42578125" customWidth="1"/>
    <col min="7" max="7" width="20.42578125" customWidth="1"/>
    <col min="8" max="8" width="17.28515625" customWidth="1"/>
    <col min="9" max="9" width="17.140625" customWidth="1"/>
    <col min="10" max="10" width="15.28515625" customWidth="1"/>
    <col min="11" max="11" width="20" customWidth="1"/>
    <col min="12" max="12" width="13.42578125" style="21" customWidth="1"/>
    <col min="13" max="13" width="11.85546875" customWidth="1"/>
    <col min="14" max="14" width="10.28515625" customWidth="1"/>
    <col min="15" max="15" width="14.42578125" customWidth="1"/>
    <col min="16" max="16" width="16.42578125" customWidth="1"/>
    <col min="17" max="17" width="12.28515625" customWidth="1"/>
    <col min="18" max="19" width="9.140625" style="1" customWidth="1"/>
    <col min="20" max="20" width="14.42578125" style="1" customWidth="1"/>
  </cols>
  <sheetData>
    <row r="1" spans="1:20" s="11" customFormat="1" ht="30" x14ac:dyDescent="0.25">
      <c r="A1" s="66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15" t="s">
        <v>14</v>
      </c>
      <c r="O1" s="15" t="s">
        <v>58</v>
      </c>
      <c r="P1" s="15" t="s">
        <v>59</v>
      </c>
      <c r="Q1" s="67" t="s">
        <v>72</v>
      </c>
      <c r="R1" s="15" t="s">
        <v>73</v>
      </c>
      <c r="S1" s="15" t="s">
        <v>149</v>
      </c>
      <c r="T1" s="68" t="s">
        <v>295</v>
      </c>
    </row>
    <row r="2" spans="1:20" s="21" customFormat="1" x14ac:dyDescent="0.25">
      <c r="A2" s="20">
        <v>1</v>
      </c>
      <c r="B2" s="20" t="s">
        <v>296</v>
      </c>
      <c r="C2" s="36"/>
      <c r="D2" s="36"/>
      <c r="E2" s="36"/>
      <c r="F2" s="36"/>
      <c r="G2" s="36"/>
      <c r="H2" s="36"/>
      <c r="I2" s="36"/>
      <c r="J2" s="36">
        <v>7238960.8200000003</v>
      </c>
      <c r="K2" s="36"/>
      <c r="L2" s="36"/>
      <c r="M2" s="36"/>
      <c r="N2" s="36"/>
      <c r="O2" s="37">
        <v>868675.29799999995</v>
      </c>
      <c r="P2" s="37">
        <v>6370285.5199999996</v>
      </c>
      <c r="Q2" s="19" t="s">
        <v>115</v>
      </c>
      <c r="R2" s="20">
        <v>3</v>
      </c>
      <c r="S2" s="20">
        <v>12</v>
      </c>
      <c r="T2" s="20">
        <v>88</v>
      </c>
    </row>
    <row r="3" spans="1:20" s="21" customFormat="1" x14ac:dyDescent="0.25">
      <c r="A3" s="20">
        <v>2</v>
      </c>
      <c r="B3" s="20" t="s">
        <v>297</v>
      </c>
      <c r="C3" s="36"/>
      <c r="D3" s="36"/>
      <c r="E3" s="36">
        <v>9586696</v>
      </c>
      <c r="F3" s="36"/>
      <c r="G3" s="36"/>
      <c r="H3" s="36"/>
      <c r="I3" s="36"/>
      <c r="J3" s="36"/>
      <c r="K3" s="38"/>
      <c r="L3" s="36"/>
      <c r="M3" s="36"/>
      <c r="N3" s="37"/>
      <c r="O3" s="37">
        <v>1246270.51</v>
      </c>
      <c r="P3" s="37">
        <v>8340425.7300000004</v>
      </c>
      <c r="Q3" s="19" t="s">
        <v>298</v>
      </c>
      <c r="R3" s="20">
        <v>3</v>
      </c>
      <c r="S3" s="20">
        <v>12</v>
      </c>
      <c r="T3" s="20">
        <v>97</v>
      </c>
    </row>
    <row r="4" spans="1:20" s="21" customFormat="1" x14ac:dyDescent="0.25">
      <c r="A4" s="20">
        <v>3</v>
      </c>
      <c r="B4" s="20" t="s">
        <v>299</v>
      </c>
      <c r="C4" s="36"/>
      <c r="D4" s="36"/>
      <c r="E4" s="19"/>
      <c r="F4" s="36"/>
      <c r="G4" s="36"/>
      <c r="H4" s="36"/>
      <c r="I4" s="36"/>
      <c r="J4" s="36">
        <v>8142995.5</v>
      </c>
      <c r="K4" s="36"/>
      <c r="L4" s="36"/>
      <c r="M4" s="36"/>
      <c r="N4" s="36"/>
      <c r="O4" s="19">
        <v>977159.46</v>
      </c>
      <c r="P4" s="19">
        <v>7165836.04</v>
      </c>
      <c r="Q4" s="19" t="s">
        <v>300</v>
      </c>
      <c r="R4" s="20">
        <v>3</v>
      </c>
      <c r="S4" s="20">
        <v>1</v>
      </c>
      <c r="T4" s="20">
        <v>115</v>
      </c>
    </row>
    <row r="5" spans="1:20" s="21" customFormat="1" x14ac:dyDescent="0.25">
      <c r="A5" s="20">
        <v>4</v>
      </c>
      <c r="B5" s="20" t="s">
        <v>301</v>
      </c>
      <c r="C5" s="36"/>
      <c r="D5" s="36"/>
      <c r="E5" s="36"/>
      <c r="F5" s="36"/>
      <c r="G5" s="36"/>
      <c r="H5" s="36"/>
      <c r="I5" s="36"/>
      <c r="J5" s="36">
        <v>9771138.6500000004</v>
      </c>
      <c r="K5" s="36"/>
      <c r="L5" s="36"/>
      <c r="M5" s="36"/>
      <c r="N5" s="36"/>
      <c r="O5" s="37">
        <v>977032.1865999999</v>
      </c>
      <c r="P5" s="37">
        <v>6699707.6433999995</v>
      </c>
      <c r="Q5" s="19" t="s">
        <v>302</v>
      </c>
      <c r="R5" s="20">
        <v>3</v>
      </c>
      <c r="S5" s="20">
        <v>1</v>
      </c>
      <c r="T5" s="20">
        <v>117</v>
      </c>
    </row>
    <row r="6" spans="1:20" s="21" customFormat="1" x14ac:dyDescent="0.25">
      <c r="A6" s="20">
        <v>5</v>
      </c>
      <c r="B6" s="20" t="s">
        <v>303</v>
      </c>
      <c r="C6" s="37"/>
      <c r="D6" s="37"/>
      <c r="E6" s="36"/>
      <c r="F6" s="37"/>
      <c r="G6" s="36"/>
      <c r="H6" s="36"/>
      <c r="I6" s="36"/>
      <c r="J6" s="36">
        <v>10845170.050000001</v>
      </c>
      <c r="K6" s="36"/>
      <c r="L6" s="36"/>
      <c r="M6" s="36"/>
      <c r="N6" s="36"/>
      <c r="O6" s="36">
        <v>1301420.4099999999</v>
      </c>
      <c r="P6" s="36">
        <v>9543749.6400000006</v>
      </c>
      <c r="Q6" s="19" t="s">
        <v>117</v>
      </c>
      <c r="R6" s="20">
        <v>3</v>
      </c>
      <c r="S6" s="20">
        <v>1</v>
      </c>
      <c r="T6" s="20">
        <v>125</v>
      </c>
    </row>
    <row r="7" spans="1:20" s="21" customFormat="1" x14ac:dyDescent="0.25">
      <c r="A7" s="20">
        <v>6</v>
      </c>
      <c r="B7" s="20" t="s">
        <v>304</v>
      </c>
      <c r="C7" s="37"/>
      <c r="D7" s="37"/>
      <c r="E7" s="36"/>
      <c r="F7" s="37">
        <v>15413804.93</v>
      </c>
      <c r="G7" s="36"/>
      <c r="H7" s="36"/>
      <c r="I7" s="36"/>
      <c r="J7" s="36"/>
      <c r="K7" s="36"/>
      <c r="L7" s="36"/>
      <c r="M7" s="36"/>
      <c r="N7" s="36"/>
      <c r="O7" s="36">
        <v>1849656.59</v>
      </c>
      <c r="P7" s="36">
        <v>13564148.34</v>
      </c>
      <c r="Q7" s="19" t="s">
        <v>115</v>
      </c>
      <c r="R7" s="20">
        <v>3</v>
      </c>
      <c r="S7" s="20">
        <v>1</v>
      </c>
      <c r="T7" s="20">
        <v>128</v>
      </c>
    </row>
    <row r="8" spans="1:20" s="21" customFormat="1" x14ac:dyDescent="0.25">
      <c r="A8" s="20">
        <v>7</v>
      </c>
      <c r="B8" s="20" t="s">
        <v>305</v>
      </c>
      <c r="C8" s="37"/>
      <c r="D8" s="37"/>
      <c r="E8" s="19"/>
      <c r="F8" s="36"/>
      <c r="H8" s="36"/>
      <c r="J8" s="36">
        <v>15640359.83</v>
      </c>
      <c r="K8" s="36"/>
      <c r="L8" s="36"/>
      <c r="M8" s="36"/>
      <c r="N8" s="36"/>
      <c r="O8" s="19">
        <v>1804413.4545199999</v>
      </c>
      <c r="P8" s="19">
        <v>13318591.19348</v>
      </c>
      <c r="Q8" s="19" t="s">
        <v>306</v>
      </c>
      <c r="R8" s="20">
        <v>3</v>
      </c>
      <c r="S8" s="20">
        <v>2</v>
      </c>
      <c r="T8" s="20">
        <v>134</v>
      </c>
    </row>
    <row r="9" spans="1:20" s="21" customFormat="1" x14ac:dyDescent="0.25">
      <c r="A9" s="20">
        <v>8</v>
      </c>
      <c r="B9" s="20" t="s">
        <v>307</v>
      </c>
      <c r="C9" s="37"/>
      <c r="D9" s="37"/>
      <c r="E9" s="36"/>
      <c r="F9" s="36"/>
      <c r="G9" s="36"/>
      <c r="H9" s="36"/>
      <c r="I9" s="36"/>
      <c r="J9" s="36">
        <v>13008328.869999999</v>
      </c>
      <c r="K9" s="36"/>
      <c r="L9" s="36"/>
      <c r="M9" s="36"/>
      <c r="N9" s="36"/>
      <c r="O9" s="36">
        <v>1691082.75</v>
      </c>
      <c r="P9" s="36">
        <v>11317246.119999999</v>
      </c>
      <c r="Q9" s="19" t="s">
        <v>302</v>
      </c>
      <c r="R9" s="20">
        <v>3</v>
      </c>
      <c r="S9" s="20">
        <v>2</v>
      </c>
      <c r="T9" s="20">
        <v>141</v>
      </c>
    </row>
    <row r="10" spans="1:20" s="21" customFormat="1" x14ac:dyDescent="0.25">
      <c r="A10" s="20">
        <v>9</v>
      </c>
      <c r="B10" s="20" t="s">
        <v>308</v>
      </c>
      <c r="C10" s="36"/>
      <c r="D10" s="36"/>
      <c r="E10" s="19">
        <v>14646053</v>
      </c>
      <c r="F10" s="36"/>
      <c r="G10" s="36"/>
      <c r="H10" s="36"/>
      <c r="I10" s="36"/>
      <c r="J10" s="36"/>
      <c r="K10" s="36"/>
      <c r="L10" s="36"/>
      <c r="M10" s="36"/>
      <c r="N10" s="36"/>
      <c r="O10" s="35">
        <v>1757526.36</v>
      </c>
      <c r="P10" s="37">
        <v>12888526.640000001</v>
      </c>
      <c r="Q10" s="19" t="s">
        <v>309</v>
      </c>
      <c r="R10" s="20">
        <v>3</v>
      </c>
      <c r="S10" s="20">
        <v>2</v>
      </c>
      <c r="T10" s="20">
        <v>148</v>
      </c>
    </row>
    <row r="11" spans="1:20" s="21" customFormat="1" x14ac:dyDescent="0.25">
      <c r="A11" s="20">
        <v>10</v>
      </c>
      <c r="B11" s="20" t="s">
        <v>310</v>
      </c>
      <c r="C11" s="36"/>
      <c r="D11" s="36"/>
      <c r="E11" s="36"/>
      <c r="F11" s="19"/>
      <c r="G11" s="37"/>
      <c r="H11" s="37"/>
      <c r="I11" s="36"/>
      <c r="J11" s="36">
        <v>10200030</v>
      </c>
      <c r="L11" s="36"/>
      <c r="M11" s="36"/>
      <c r="N11" s="36"/>
      <c r="O11" s="36">
        <v>1326003.8999999999</v>
      </c>
      <c r="P11" s="36">
        <v>8874026.0999999996</v>
      </c>
      <c r="Q11" s="19" t="s">
        <v>311</v>
      </c>
      <c r="R11" s="20">
        <v>3</v>
      </c>
      <c r="S11" s="20">
        <v>2</v>
      </c>
      <c r="T11" s="20">
        <v>147</v>
      </c>
    </row>
    <row r="12" spans="1:20" s="21" customFormat="1" x14ac:dyDescent="0.25">
      <c r="A12" s="20">
        <v>11</v>
      </c>
      <c r="B12" s="20" t="s">
        <v>312</v>
      </c>
      <c r="C12" s="36"/>
      <c r="D12" s="36"/>
      <c r="E12" s="36">
        <v>15026301.550000001</v>
      </c>
      <c r="F12" s="19"/>
      <c r="G12" s="37"/>
      <c r="H12" s="36"/>
      <c r="I12" s="36"/>
      <c r="J12" s="19"/>
      <c r="K12" s="36"/>
      <c r="L12" s="36"/>
      <c r="M12" s="36"/>
      <c r="N12" s="36"/>
      <c r="O12" s="37">
        <v>1953419.2</v>
      </c>
      <c r="P12" s="37">
        <v>13072882.35</v>
      </c>
      <c r="Q12" s="19" t="s">
        <v>120</v>
      </c>
      <c r="R12" s="20">
        <v>3</v>
      </c>
      <c r="S12" s="20">
        <v>2</v>
      </c>
      <c r="T12" s="20">
        <v>146</v>
      </c>
    </row>
    <row r="13" spans="1:20" s="21" customFormat="1" x14ac:dyDescent="0.25">
      <c r="A13" s="20">
        <v>12</v>
      </c>
      <c r="B13" s="20" t="s">
        <v>313</v>
      </c>
      <c r="C13" s="19"/>
      <c r="D13" s="36"/>
      <c r="E13" s="19"/>
      <c r="F13" s="36"/>
      <c r="G13" s="36"/>
      <c r="H13" s="59"/>
      <c r="I13" s="35"/>
      <c r="J13" s="19">
        <v>11242690.49</v>
      </c>
      <c r="K13" s="36"/>
      <c r="L13" s="36"/>
      <c r="M13" s="36"/>
      <c r="N13" s="36"/>
      <c r="O13" s="37">
        <v>1349122.86</v>
      </c>
      <c r="P13" s="37">
        <v>9893567.6300000008</v>
      </c>
      <c r="Q13" s="19" t="s">
        <v>314</v>
      </c>
      <c r="R13" s="20">
        <v>3</v>
      </c>
      <c r="S13" s="20">
        <v>2</v>
      </c>
      <c r="T13" s="20">
        <v>150</v>
      </c>
    </row>
    <row r="14" spans="1:20" s="21" customFormat="1" x14ac:dyDescent="0.25">
      <c r="A14" s="20">
        <v>13</v>
      </c>
      <c r="B14" s="20" t="s">
        <v>315</v>
      </c>
      <c r="C14" s="36"/>
      <c r="E14" s="36">
        <v>7938245.9500000002</v>
      </c>
      <c r="F14" s="36"/>
      <c r="G14" s="36"/>
      <c r="H14" s="36"/>
      <c r="I14" s="36"/>
      <c r="J14" s="19">
        <v>7599197.4000000004</v>
      </c>
      <c r="K14" s="36"/>
      <c r="L14" s="36"/>
      <c r="M14" s="36"/>
      <c r="N14" s="36"/>
      <c r="O14" s="37">
        <v>2019867.63</v>
      </c>
      <c r="P14" s="37">
        <v>13517575.720000001</v>
      </c>
      <c r="Q14" s="19" t="s">
        <v>91</v>
      </c>
      <c r="R14" s="20">
        <v>3</v>
      </c>
      <c r="S14" s="20">
        <v>2</v>
      </c>
      <c r="T14" s="20">
        <v>151</v>
      </c>
    </row>
    <row r="15" spans="1:20" s="21" customFormat="1" x14ac:dyDescent="0.25">
      <c r="A15" s="20">
        <v>14</v>
      </c>
      <c r="B15" s="20" t="s">
        <v>316</v>
      </c>
      <c r="C15" s="37"/>
      <c r="D15" s="37"/>
      <c r="E15" s="36">
        <v>12721273.99</v>
      </c>
      <c r="F15" s="37"/>
      <c r="G15" s="36"/>
      <c r="H15" s="36"/>
      <c r="I15" s="36"/>
      <c r="J15" s="36"/>
      <c r="K15" s="36"/>
      <c r="L15" s="36"/>
      <c r="M15" s="36"/>
      <c r="N15" s="36"/>
      <c r="O15" s="36">
        <v>1526552.88</v>
      </c>
      <c r="P15" s="36">
        <v>11194721.109999999</v>
      </c>
      <c r="Q15" s="19" t="s">
        <v>317</v>
      </c>
      <c r="R15" s="20">
        <v>3</v>
      </c>
      <c r="S15" s="20">
        <v>2</v>
      </c>
      <c r="T15" s="20">
        <v>152</v>
      </c>
    </row>
    <row r="16" spans="1:20" s="21" customFormat="1" x14ac:dyDescent="0.25">
      <c r="A16" s="20">
        <v>15</v>
      </c>
      <c r="B16" s="20" t="s">
        <v>318</v>
      </c>
      <c r="C16" s="37"/>
      <c r="D16" s="37"/>
      <c r="E16" s="36">
        <v>8572627.9900000002</v>
      </c>
      <c r="F16" s="37"/>
      <c r="G16" s="36"/>
      <c r="H16" s="36"/>
      <c r="I16" s="36"/>
      <c r="J16" s="36">
        <v>538980.39</v>
      </c>
      <c r="K16" s="36"/>
      <c r="L16" s="36"/>
      <c r="M16" s="36"/>
      <c r="N16" s="36"/>
      <c r="O16" s="36">
        <v>1109051.8438000001</v>
      </c>
      <c r="P16" s="36">
        <v>7463576.2061999999</v>
      </c>
      <c r="Q16" s="19" t="s">
        <v>91</v>
      </c>
      <c r="R16" s="20">
        <v>3</v>
      </c>
      <c r="S16" s="20">
        <v>3</v>
      </c>
      <c r="T16" s="20">
        <v>153</v>
      </c>
    </row>
    <row r="17" spans="1:20" s="21" customFormat="1" x14ac:dyDescent="0.25">
      <c r="A17" s="20">
        <v>16</v>
      </c>
      <c r="B17" s="20" t="s">
        <v>319</v>
      </c>
      <c r="C17" s="37"/>
      <c r="D17" s="37"/>
      <c r="E17" s="36"/>
      <c r="G17" s="36"/>
      <c r="H17" s="36"/>
      <c r="I17" s="36"/>
      <c r="J17" s="36">
        <v>9075186.2300000004</v>
      </c>
      <c r="K17" s="36"/>
      <c r="L17" s="36"/>
      <c r="M17" s="36"/>
      <c r="N17" s="36"/>
      <c r="O17" s="36">
        <v>1173843.5160000001</v>
      </c>
      <c r="P17" s="36">
        <v>7858980.6139999991</v>
      </c>
      <c r="Q17" s="19" t="s">
        <v>129</v>
      </c>
      <c r="R17" s="20">
        <v>3</v>
      </c>
      <c r="S17" s="20">
        <v>3</v>
      </c>
      <c r="T17" s="20">
        <v>164</v>
      </c>
    </row>
    <row r="18" spans="1:20" s="21" customFormat="1" x14ac:dyDescent="0.25">
      <c r="A18" s="20">
        <v>17</v>
      </c>
      <c r="B18" s="20" t="s">
        <v>320</v>
      </c>
      <c r="C18" s="37"/>
      <c r="D18" s="37"/>
      <c r="E18" s="36"/>
      <c r="F18" s="37"/>
      <c r="G18" s="36"/>
      <c r="H18" s="36"/>
      <c r="I18" s="36"/>
      <c r="J18" s="36">
        <v>8425905.7300000004</v>
      </c>
      <c r="K18" s="36"/>
      <c r="L18" s="36"/>
      <c r="M18" s="36"/>
      <c r="N18" s="36"/>
      <c r="O18" s="36">
        <v>1003127.4789999999</v>
      </c>
      <c r="P18" s="36">
        <v>7365769.6009999998</v>
      </c>
      <c r="Q18" s="19" t="s">
        <v>122</v>
      </c>
      <c r="R18" s="20">
        <v>3</v>
      </c>
      <c r="S18" s="20">
        <v>3</v>
      </c>
      <c r="T18" s="20">
        <v>167</v>
      </c>
    </row>
    <row r="19" spans="1:20" s="21" customFormat="1" x14ac:dyDescent="0.25">
      <c r="A19" s="20">
        <v>18</v>
      </c>
      <c r="B19" s="20" t="s">
        <v>321</v>
      </c>
      <c r="C19" s="36"/>
      <c r="D19" s="36"/>
      <c r="E19" s="19"/>
      <c r="F19" s="19"/>
      <c r="G19" s="36"/>
      <c r="H19" s="36"/>
      <c r="I19" s="36"/>
      <c r="J19" s="36">
        <v>6333083.3899999997</v>
      </c>
      <c r="K19" s="36"/>
      <c r="L19" s="36"/>
      <c r="M19" s="36"/>
      <c r="N19" s="36"/>
      <c r="O19" s="37">
        <v>759970.01</v>
      </c>
      <c r="P19" s="37">
        <v>5573113.3799999999</v>
      </c>
      <c r="Q19" s="19" t="s">
        <v>117</v>
      </c>
      <c r="R19" s="20">
        <v>3</v>
      </c>
      <c r="S19" s="20">
        <v>3</v>
      </c>
      <c r="T19" s="20">
        <v>174</v>
      </c>
    </row>
    <row r="20" spans="1:20" s="33" customFormat="1" x14ac:dyDescent="0.25">
      <c r="A20" s="32">
        <v>19</v>
      </c>
      <c r="B20" s="32" t="s">
        <v>322</v>
      </c>
      <c r="C20" s="39"/>
      <c r="D20" s="39"/>
      <c r="E20" s="39">
        <v>4523754.4400000004</v>
      </c>
      <c r="F20" s="39"/>
      <c r="G20" s="40"/>
      <c r="H20" s="40"/>
      <c r="I20" s="39"/>
      <c r="J20" s="39">
        <v>10972049.369999999</v>
      </c>
      <c r="K20" s="39"/>
      <c r="L20" s="39"/>
      <c r="M20" s="39"/>
      <c r="N20" s="39"/>
      <c r="O20" s="39">
        <v>2011656.8954</v>
      </c>
      <c r="P20" s="39">
        <v>13464164.024600001</v>
      </c>
      <c r="Q20" s="19" t="s">
        <v>120</v>
      </c>
      <c r="R20" s="32">
        <v>3</v>
      </c>
      <c r="S20" s="20">
        <v>3</v>
      </c>
      <c r="T20" s="20">
        <v>185</v>
      </c>
    </row>
    <row r="21" spans="1:20" s="21" customFormat="1" x14ac:dyDescent="0.25">
      <c r="A21" s="20">
        <v>20</v>
      </c>
      <c r="B21" s="20" t="s">
        <v>323</v>
      </c>
      <c r="C21" s="36"/>
      <c r="D21" s="36"/>
      <c r="E21" s="36">
        <v>16019866.529999999</v>
      </c>
      <c r="F21" s="36"/>
      <c r="G21" s="37"/>
      <c r="H21" s="37"/>
      <c r="I21" s="36"/>
      <c r="J21" s="36"/>
      <c r="K21" s="36"/>
      <c r="L21" s="36"/>
      <c r="M21" s="36"/>
      <c r="N21" s="36"/>
      <c r="O21" s="36">
        <v>1922383.98</v>
      </c>
      <c r="P21" s="36">
        <v>14097482.550000001</v>
      </c>
      <c r="Q21" s="19" t="s">
        <v>80</v>
      </c>
      <c r="R21" s="20">
        <v>3</v>
      </c>
      <c r="S21" s="20">
        <v>3</v>
      </c>
      <c r="T21" s="20">
        <v>186</v>
      </c>
    </row>
    <row r="22" spans="1:20" s="21" customFormat="1" x14ac:dyDescent="0.25">
      <c r="A22" s="20">
        <v>21</v>
      </c>
      <c r="B22" s="20" t="s">
        <v>324</v>
      </c>
      <c r="C22" s="34"/>
      <c r="E22" s="34"/>
      <c r="F22" s="34"/>
      <c r="G22" s="34"/>
      <c r="H22" s="34"/>
      <c r="I22" s="34"/>
      <c r="J22" s="34">
        <v>10955536.74</v>
      </c>
      <c r="K22" s="34"/>
      <c r="L22" s="34"/>
      <c r="M22" s="34"/>
      <c r="N22" s="34"/>
      <c r="O22" s="34">
        <v>1424219.78</v>
      </c>
      <c r="P22" s="34">
        <v>9531316.9600000009</v>
      </c>
      <c r="Q22" s="19" t="s">
        <v>119</v>
      </c>
      <c r="R22" s="20">
        <v>3</v>
      </c>
      <c r="S22" s="20">
        <v>3</v>
      </c>
      <c r="T22" s="20">
        <v>187</v>
      </c>
    </row>
    <row r="23" spans="1:20" s="21" customFormat="1" x14ac:dyDescent="0.25">
      <c r="A23" s="20">
        <v>22</v>
      </c>
      <c r="B23" s="20" t="s">
        <v>325</v>
      </c>
      <c r="C23" s="34"/>
      <c r="D23" s="34"/>
      <c r="E23" s="34">
        <v>14734547.110000001</v>
      </c>
      <c r="F23" s="34"/>
      <c r="G23" s="34"/>
      <c r="H23" s="34"/>
      <c r="I23" s="34"/>
      <c r="J23" s="34">
        <v>4190076.42</v>
      </c>
      <c r="K23" s="34"/>
      <c r="L23" s="34"/>
      <c r="M23" s="34"/>
      <c r="N23" s="34"/>
      <c r="O23" s="34">
        <v>2460201.06</v>
      </c>
      <c r="P23" s="34">
        <v>16464422.470000001</v>
      </c>
      <c r="Q23" s="19" t="s">
        <v>116</v>
      </c>
      <c r="R23" s="20">
        <v>3</v>
      </c>
      <c r="S23" s="20">
        <v>3</v>
      </c>
      <c r="T23" s="20">
        <v>189</v>
      </c>
    </row>
    <row r="24" spans="1:20" s="21" customFormat="1" x14ac:dyDescent="0.25">
      <c r="A24" s="20">
        <v>23</v>
      </c>
      <c r="B24" s="20" t="s">
        <v>746</v>
      </c>
      <c r="C24" s="34"/>
      <c r="D24" s="34"/>
      <c r="E24" s="34"/>
      <c r="F24" s="34"/>
      <c r="G24" s="21">
        <v>13013709.810000001</v>
      </c>
      <c r="H24" s="34"/>
      <c r="I24" s="34"/>
      <c r="J24" s="34"/>
      <c r="K24" s="34"/>
      <c r="L24" s="34"/>
      <c r="M24" s="34"/>
      <c r="N24" s="34"/>
      <c r="O24" s="34">
        <v>1691782.28</v>
      </c>
      <c r="P24" s="34">
        <v>11321927.529999999</v>
      </c>
      <c r="Q24" s="19" t="s">
        <v>141</v>
      </c>
      <c r="R24" s="20">
        <v>3</v>
      </c>
      <c r="S24" s="20">
        <v>3</v>
      </c>
      <c r="T24" s="20">
        <v>199</v>
      </c>
    </row>
    <row r="25" spans="1:20" s="21" customFormat="1" x14ac:dyDescent="0.25">
      <c r="A25" s="20">
        <v>24</v>
      </c>
      <c r="B25" s="20" t="s">
        <v>327</v>
      </c>
      <c r="C25" s="34"/>
      <c r="D25" s="34"/>
      <c r="E25" s="34">
        <v>16668436.08</v>
      </c>
      <c r="F25" s="34"/>
      <c r="G25" s="34"/>
      <c r="H25" s="34"/>
      <c r="J25" s="34">
        <v>291451.92</v>
      </c>
      <c r="K25" s="34"/>
      <c r="L25" s="34"/>
      <c r="M25" s="34"/>
      <c r="N25" s="34"/>
      <c r="O25" s="34">
        <v>2163969.5998</v>
      </c>
      <c r="P25" s="34">
        <v>14504376.700199999</v>
      </c>
      <c r="Q25" s="19" t="s">
        <v>121</v>
      </c>
      <c r="R25" s="20">
        <v>3</v>
      </c>
      <c r="S25" s="20">
        <v>3</v>
      </c>
      <c r="T25" s="20">
        <v>200</v>
      </c>
    </row>
    <row r="26" spans="1:20" s="21" customFormat="1" x14ac:dyDescent="0.25">
      <c r="A26" s="20">
        <v>25</v>
      </c>
      <c r="B26" s="20" t="s">
        <v>328</v>
      </c>
      <c r="C26" s="34"/>
      <c r="E26" s="34"/>
      <c r="F26" s="34"/>
      <c r="G26" s="34"/>
      <c r="H26" s="34"/>
      <c r="I26" s="34"/>
      <c r="J26" s="34">
        <v>6988914</v>
      </c>
      <c r="K26" s="34"/>
      <c r="L26" s="34"/>
      <c r="M26" s="34"/>
      <c r="N26" s="34"/>
      <c r="O26" s="34">
        <v>898092.89039999992</v>
      </c>
      <c r="P26" s="34">
        <v>6016064.4695999995</v>
      </c>
      <c r="Q26" s="19" t="s">
        <v>129</v>
      </c>
      <c r="R26" s="20">
        <v>3</v>
      </c>
      <c r="S26" s="20">
        <v>4</v>
      </c>
      <c r="T26" s="20">
        <v>202</v>
      </c>
    </row>
    <row r="27" spans="1:20" s="21" customFormat="1" x14ac:dyDescent="0.25">
      <c r="A27" s="20">
        <v>26</v>
      </c>
      <c r="B27" s="22" t="s">
        <v>329</v>
      </c>
      <c r="C27" s="34"/>
      <c r="D27" s="34"/>
      <c r="E27" s="34"/>
      <c r="F27" s="34"/>
      <c r="G27" s="34"/>
      <c r="H27" s="34"/>
      <c r="I27" s="34"/>
      <c r="J27" s="34">
        <v>13968595.560000001</v>
      </c>
      <c r="K27" s="34"/>
      <c r="L27" s="34"/>
      <c r="M27" s="34"/>
      <c r="N27" s="34"/>
      <c r="O27" s="34">
        <v>1815917.41</v>
      </c>
      <c r="P27" s="34">
        <v>12152678.140000001</v>
      </c>
      <c r="Q27" s="19" t="s">
        <v>91</v>
      </c>
      <c r="R27" s="20">
        <v>3</v>
      </c>
      <c r="S27" s="20">
        <v>4</v>
      </c>
      <c r="T27" s="20">
        <v>209</v>
      </c>
    </row>
    <row r="28" spans="1:20" s="21" customFormat="1" x14ac:dyDescent="0.25">
      <c r="A28" s="20">
        <v>27</v>
      </c>
      <c r="B28" s="20" t="s">
        <v>330</v>
      </c>
      <c r="C28" s="34"/>
      <c r="D28" s="34"/>
      <c r="E28" s="34">
        <v>8153224.5599999996</v>
      </c>
      <c r="F28" s="34"/>
      <c r="G28" s="34"/>
      <c r="H28" s="34"/>
      <c r="I28" s="34"/>
      <c r="J28" s="34">
        <v>2054495.11</v>
      </c>
      <c r="K28" s="34"/>
      <c r="L28" s="34"/>
      <c r="M28" s="34"/>
      <c r="N28" s="34"/>
      <c r="O28" s="34">
        <v>1327003.56</v>
      </c>
      <c r="P28" s="34">
        <v>8880716.1099999994</v>
      </c>
      <c r="Q28" s="19" t="s">
        <v>124</v>
      </c>
      <c r="R28" s="20">
        <v>3</v>
      </c>
      <c r="S28" s="20">
        <v>4</v>
      </c>
      <c r="T28" s="20">
        <v>210</v>
      </c>
    </row>
    <row r="29" spans="1:20" s="21" customFormat="1" x14ac:dyDescent="0.25">
      <c r="A29" s="20">
        <v>28</v>
      </c>
      <c r="B29" s="22" t="s">
        <v>331</v>
      </c>
      <c r="C29" s="34"/>
      <c r="D29" s="34"/>
      <c r="E29" s="34"/>
      <c r="F29" s="34">
        <v>2845817.91</v>
      </c>
      <c r="G29" s="34"/>
      <c r="H29" s="34"/>
      <c r="I29" s="34"/>
      <c r="J29" s="34"/>
      <c r="K29" s="34"/>
      <c r="L29" s="34"/>
      <c r="M29" s="34"/>
      <c r="N29" s="34"/>
      <c r="O29" s="34">
        <v>341498.15</v>
      </c>
      <c r="P29" s="34">
        <v>2504319.7599999998</v>
      </c>
      <c r="Q29" s="19" t="s">
        <v>131</v>
      </c>
      <c r="R29" s="20">
        <v>3</v>
      </c>
      <c r="S29" s="20">
        <v>4</v>
      </c>
      <c r="T29" s="20">
        <v>211</v>
      </c>
    </row>
    <row r="30" spans="1:20" s="21" customFormat="1" x14ac:dyDescent="0.25">
      <c r="A30" s="20">
        <v>29</v>
      </c>
      <c r="B30" s="20" t="s">
        <v>332</v>
      </c>
      <c r="C30" s="34"/>
      <c r="D30" s="34"/>
      <c r="E30" s="34">
        <v>20920389.859999999</v>
      </c>
      <c r="F30" s="34"/>
      <c r="G30" s="34"/>
      <c r="H30" s="34"/>
      <c r="I30" s="34"/>
      <c r="J30" s="34"/>
      <c r="K30" s="34"/>
      <c r="L30" s="34"/>
      <c r="M30" s="34"/>
      <c r="N30" s="34"/>
      <c r="O30" s="34">
        <v>2510446.7799999998</v>
      </c>
      <c r="P30" s="34">
        <v>18409943.300000001</v>
      </c>
      <c r="Q30" s="19" t="s">
        <v>317</v>
      </c>
      <c r="R30" s="20">
        <v>3</v>
      </c>
      <c r="S30" s="20">
        <v>4</v>
      </c>
      <c r="T30" s="20">
        <v>216</v>
      </c>
    </row>
    <row r="31" spans="1:20" s="21" customFormat="1" x14ac:dyDescent="0.25">
      <c r="A31" s="20">
        <v>30</v>
      </c>
      <c r="B31" s="20" t="s">
        <v>333</v>
      </c>
      <c r="C31" s="34"/>
      <c r="D31" s="34"/>
      <c r="E31" s="34">
        <v>6371395.0199999996</v>
      </c>
      <c r="F31" s="34"/>
      <c r="G31" s="34"/>
      <c r="H31" s="34"/>
      <c r="I31" s="34"/>
      <c r="J31" s="34">
        <v>57426.95</v>
      </c>
      <c r="K31" s="34"/>
      <c r="L31" s="34"/>
      <c r="M31" s="34"/>
      <c r="N31" s="34"/>
      <c r="O31" s="34">
        <v>771458.64</v>
      </c>
      <c r="P31" s="34">
        <v>5657363.3399999999</v>
      </c>
      <c r="Q31" s="19" t="s">
        <v>122</v>
      </c>
      <c r="R31" s="20">
        <v>3</v>
      </c>
      <c r="S31" s="20">
        <v>4</v>
      </c>
      <c r="T31" s="20">
        <v>215</v>
      </c>
    </row>
    <row r="32" spans="1:20" s="21" customFormat="1" x14ac:dyDescent="0.25">
      <c r="A32" s="20">
        <v>31</v>
      </c>
      <c r="B32" s="20" t="s">
        <v>334</v>
      </c>
      <c r="C32" s="34"/>
      <c r="D32" s="34"/>
      <c r="E32" s="34"/>
      <c r="F32" s="34"/>
      <c r="G32" s="34"/>
      <c r="H32" s="34"/>
      <c r="I32" s="34"/>
      <c r="J32" s="34">
        <v>21272374</v>
      </c>
      <c r="K32" s="34"/>
      <c r="L32" s="34"/>
      <c r="M32" s="34"/>
      <c r="N32" s="34"/>
      <c r="O32" s="34">
        <v>2765408.62</v>
      </c>
      <c r="P32" s="34">
        <v>18506965.379999999</v>
      </c>
      <c r="Q32" s="19" t="s">
        <v>88</v>
      </c>
      <c r="R32" s="20">
        <v>3</v>
      </c>
      <c r="S32" s="20">
        <v>4</v>
      </c>
      <c r="T32" s="20">
        <v>225</v>
      </c>
    </row>
    <row r="33" spans="1:20" s="21" customFormat="1" x14ac:dyDescent="0.25">
      <c r="A33" s="20">
        <v>32</v>
      </c>
      <c r="B33" s="20" t="s">
        <v>747</v>
      </c>
      <c r="C33" s="34"/>
      <c r="D33" s="34"/>
      <c r="E33" s="34"/>
      <c r="F33" s="34">
        <v>24881290.649999999</v>
      </c>
      <c r="G33" s="34"/>
      <c r="H33" s="34"/>
      <c r="I33" s="34"/>
      <c r="J33" s="34"/>
      <c r="K33" s="34"/>
      <c r="L33" s="34"/>
      <c r="M33" s="34"/>
      <c r="N33" s="34"/>
      <c r="O33" s="34">
        <v>3144043.92</v>
      </c>
      <c r="P33" s="34">
        <v>21090647.73</v>
      </c>
      <c r="Q33" s="19" t="s">
        <v>141</v>
      </c>
      <c r="R33" s="20">
        <v>3</v>
      </c>
      <c r="S33" s="20">
        <v>4</v>
      </c>
      <c r="T33" s="20">
        <v>231</v>
      </c>
    </row>
    <row r="34" spans="1:20" s="21" customFormat="1" x14ac:dyDescent="0.25">
      <c r="A34" s="20">
        <v>33</v>
      </c>
      <c r="B34" s="20" t="s">
        <v>336</v>
      </c>
      <c r="C34" s="34"/>
      <c r="D34" s="34"/>
      <c r="E34" s="34"/>
      <c r="F34" s="34">
        <v>2219849.34</v>
      </c>
      <c r="G34" s="34"/>
      <c r="H34" s="34"/>
      <c r="I34" s="34"/>
      <c r="J34" s="34"/>
      <c r="K34" s="34"/>
      <c r="L34" s="34"/>
      <c r="M34" s="34"/>
      <c r="N34" s="34"/>
      <c r="O34" s="34">
        <v>288580.40999999997</v>
      </c>
      <c r="P34" s="34">
        <v>1931268.93</v>
      </c>
      <c r="Q34" s="19" t="s">
        <v>125</v>
      </c>
      <c r="R34" s="20">
        <v>3</v>
      </c>
      <c r="S34" s="20">
        <v>4</v>
      </c>
      <c r="T34" s="20">
        <v>232</v>
      </c>
    </row>
    <row r="35" spans="1:20" s="21" customFormat="1" x14ac:dyDescent="0.25">
      <c r="A35" s="20">
        <v>34</v>
      </c>
      <c r="B35" s="20" t="s">
        <v>337</v>
      </c>
      <c r="C35" s="34"/>
      <c r="D35" s="34"/>
      <c r="E35" s="34">
        <v>1212624.81</v>
      </c>
      <c r="F35" s="34">
        <v>8857010.9600000009</v>
      </c>
      <c r="G35" s="34"/>
      <c r="H35" s="34"/>
      <c r="I35" s="34"/>
      <c r="J35" s="34"/>
      <c r="K35" s="34"/>
      <c r="L35" s="34"/>
      <c r="M35" s="34"/>
      <c r="N35" s="34"/>
      <c r="O35" s="34">
        <v>1208356.32</v>
      </c>
      <c r="P35" s="34">
        <v>8861279.6799999997</v>
      </c>
      <c r="Q35" s="19" t="s">
        <v>86</v>
      </c>
      <c r="R35" s="20">
        <v>3</v>
      </c>
      <c r="S35" s="20">
        <v>4</v>
      </c>
      <c r="T35" s="20">
        <v>234</v>
      </c>
    </row>
    <row r="36" spans="1:20" s="21" customFormat="1" x14ac:dyDescent="0.25">
      <c r="A36" s="20">
        <v>35</v>
      </c>
      <c r="B36" s="20" t="s">
        <v>338</v>
      </c>
      <c r="C36" s="34"/>
      <c r="D36" s="34"/>
      <c r="E36" s="34"/>
      <c r="F36" s="34"/>
      <c r="G36" s="34"/>
      <c r="H36" s="34"/>
      <c r="I36" s="34"/>
      <c r="J36" s="34">
        <v>7949616.7400000002</v>
      </c>
      <c r="K36" s="34"/>
      <c r="L36" s="34"/>
      <c r="M36" s="34"/>
      <c r="N36" s="34"/>
      <c r="O36" s="34">
        <v>1033450.21</v>
      </c>
      <c r="P36" s="34">
        <v>6916166.79</v>
      </c>
      <c r="Q36" s="19" t="s">
        <v>124</v>
      </c>
      <c r="R36" s="20">
        <v>3</v>
      </c>
      <c r="S36" s="20">
        <v>4</v>
      </c>
      <c r="T36" s="20">
        <v>237</v>
      </c>
    </row>
    <row r="37" spans="1:20" s="21" customFormat="1" x14ac:dyDescent="0.25">
      <c r="A37" s="20">
        <v>36</v>
      </c>
      <c r="B37" s="20" t="s">
        <v>339</v>
      </c>
      <c r="C37" s="34"/>
      <c r="D37" s="34"/>
      <c r="E37" s="34"/>
      <c r="F37" s="34"/>
      <c r="G37" s="34"/>
      <c r="H37" s="34"/>
      <c r="I37" s="34"/>
      <c r="J37" s="34">
        <v>16684473</v>
      </c>
      <c r="K37" s="34"/>
      <c r="L37" s="34"/>
      <c r="M37" s="34"/>
      <c r="N37" s="34"/>
      <c r="O37" s="34">
        <v>2148049.6308000004</v>
      </c>
      <c r="P37" s="34">
        <v>14386910.089199999</v>
      </c>
      <c r="Q37" s="19" t="s">
        <v>340</v>
      </c>
      <c r="R37" s="20">
        <v>3</v>
      </c>
      <c r="S37" s="20">
        <v>5</v>
      </c>
      <c r="T37" s="20">
        <v>238</v>
      </c>
    </row>
    <row r="38" spans="1:20" s="21" customFormat="1" x14ac:dyDescent="0.25">
      <c r="A38" s="20">
        <v>37</v>
      </c>
      <c r="B38" s="20" t="s">
        <v>748</v>
      </c>
      <c r="C38" s="34"/>
      <c r="E38" s="34"/>
      <c r="F38" s="34"/>
      <c r="G38" s="34"/>
      <c r="H38" s="34"/>
      <c r="I38" s="34">
        <v>6217683</v>
      </c>
      <c r="J38" s="34"/>
      <c r="K38" s="34"/>
      <c r="L38" s="34"/>
      <c r="M38" s="34"/>
      <c r="N38" s="34"/>
      <c r="O38" s="34">
        <v>794298.79</v>
      </c>
      <c r="P38" s="34">
        <v>5323384</v>
      </c>
      <c r="Q38" s="19" t="s">
        <v>749</v>
      </c>
      <c r="R38" s="20">
        <v>3</v>
      </c>
      <c r="S38" s="20">
        <v>5</v>
      </c>
      <c r="T38" s="20">
        <v>313</v>
      </c>
    </row>
    <row r="39" spans="1:20" s="21" customFormat="1" x14ac:dyDescent="0.25">
      <c r="A39" s="20">
        <v>38</v>
      </c>
      <c r="B39" s="20" t="s">
        <v>342</v>
      </c>
      <c r="C39" s="34"/>
      <c r="D39" s="59"/>
      <c r="E39" s="34">
        <v>6062089</v>
      </c>
      <c r="F39" s="34"/>
      <c r="G39" s="34"/>
      <c r="H39" s="34"/>
      <c r="I39" s="34"/>
      <c r="J39" s="34"/>
      <c r="K39" s="34"/>
      <c r="L39" s="34"/>
      <c r="M39" s="34"/>
      <c r="N39" s="34"/>
      <c r="O39" s="34">
        <v>727450.68</v>
      </c>
      <c r="P39" s="34">
        <v>5334638.32</v>
      </c>
      <c r="Q39" s="19" t="s">
        <v>86</v>
      </c>
      <c r="R39" s="20">
        <v>3</v>
      </c>
      <c r="S39" s="20">
        <v>5</v>
      </c>
      <c r="T39" s="20">
        <v>270</v>
      </c>
    </row>
    <row r="40" spans="1:20" s="21" customFormat="1" x14ac:dyDescent="0.25">
      <c r="A40" s="20">
        <v>39</v>
      </c>
      <c r="B40" s="20" t="s">
        <v>343</v>
      </c>
      <c r="C40" s="34"/>
      <c r="D40" s="34"/>
      <c r="E40" s="34"/>
      <c r="F40" s="34">
        <v>5732493</v>
      </c>
      <c r="G40" s="34"/>
      <c r="J40" s="34"/>
      <c r="K40" s="34"/>
      <c r="L40" s="34"/>
      <c r="M40" s="34"/>
      <c r="N40" s="34"/>
      <c r="O40" s="34">
        <v>671635.5588</v>
      </c>
      <c r="P40" s="34">
        <v>4944688.8612000002</v>
      </c>
      <c r="Q40" s="19" t="s">
        <v>88</v>
      </c>
      <c r="R40" s="20">
        <v>3</v>
      </c>
      <c r="S40" s="20">
        <v>5</v>
      </c>
      <c r="T40" s="20">
        <v>276</v>
      </c>
    </row>
    <row r="41" spans="1:20" s="21" customFormat="1" x14ac:dyDescent="0.25">
      <c r="A41" s="20">
        <v>40</v>
      </c>
      <c r="B41" s="20" t="s">
        <v>344</v>
      </c>
      <c r="C41" s="34"/>
      <c r="D41" s="34"/>
      <c r="E41" s="34"/>
      <c r="F41" s="34"/>
      <c r="G41" s="34"/>
      <c r="H41" s="34"/>
      <c r="I41" s="34"/>
      <c r="J41" s="34">
        <v>25543086</v>
      </c>
      <c r="K41" s="34"/>
      <c r="L41" s="34"/>
      <c r="M41" s="34"/>
      <c r="N41" s="34"/>
      <c r="O41" s="34">
        <v>3320601.18</v>
      </c>
      <c r="P41" s="34">
        <v>22222484</v>
      </c>
      <c r="Q41" s="19" t="s">
        <v>88</v>
      </c>
      <c r="R41" s="20">
        <v>3</v>
      </c>
      <c r="S41" s="20">
        <v>5</v>
      </c>
      <c r="T41" s="20">
        <v>277</v>
      </c>
    </row>
    <row r="42" spans="1:20" s="21" customFormat="1" x14ac:dyDescent="0.25">
      <c r="A42" s="20">
        <v>41</v>
      </c>
      <c r="B42" s="20" t="s">
        <v>345</v>
      </c>
      <c r="C42" s="34"/>
      <c r="D42" s="34"/>
      <c r="E42" s="34"/>
      <c r="F42" s="34"/>
      <c r="H42" s="34"/>
      <c r="I42" s="34"/>
      <c r="J42" s="34">
        <v>15104005</v>
      </c>
      <c r="K42" s="34"/>
      <c r="L42" s="34"/>
      <c r="M42" s="34"/>
      <c r="N42" s="34"/>
      <c r="O42" s="34">
        <v>1729045.318</v>
      </c>
      <c r="P42" s="34">
        <v>12778993.382000001</v>
      </c>
      <c r="Q42" s="19" t="s">
        <v>346</v>
      </c>
      <c r="R42" s="20">
        <v>3</v>
      </c>
      <c r="S42" s="20">
        <v>5</v>
      </c>
      <c r="T42" s="20">
        <v>288</v>
      </c>
    </row>
    <row r="43" spans="1:20" s="21" customFormat="1" x14ac:dyDescent="0.25">
      <c r="A43" s="20">
        <v>42</v>
      </c>
      <c r="B43" s="20" t="s">
        <v>347</v>
      </c>
      <c r="C43" s="34"/>
      <c r="D43" s="34"/>
      <c r="E43" s="34"/>
      <c r="F43" s="34">
        <v>6079272</v>
      </c>
      <c r="G43" s="34"/>
      <c r="H43" s="34"/>
      <c r="I43" s="34"/>
      <c r="J43" s="34"/>
      <c r="K43" s="34"/>
      <c r="L43" s="34"/>
      <c r="M43" s="34"/>
      <c r="N43" s="34"/>
      <c r="O43" s="34">
        <v>790305.35</v>
      </c>
      <c r="P43" s="34">
        <v>5288966.6399999997</v>
      </c>
      <c r="Q43" s="19" t="s">
        <v>124</v>
      </c>
      <c r="R43" s="20">
        <v>3</v>
      </c>
      <c r="S43" s="20">
        <v>5</v>
      </c>
      <c r="T43" s="20">
        <v>291</v>
      </c>
    </row>
    <row r="44" spans="1:20" s="21" customFormat="1" x14ac:dyDescent="0.25">
      <c r="A44" s="20">
        <v>43</v>
      </c>
      <c r="B44" s="20" t="s">
        <v>348</v>
      </c>
      <c r="C44" s="34"/>
      <c r="D44" s="34"/>
      <c r="E44" s="34">
        <v>4053916</v>
      </c>
      <c r="F44" s="34"/>
      <c r="H44" s="34"/>
      <c r="I44" s="34"/>
      <c r="J44" s="34"/>
      <c r="K44" s="34"/>
      <c r="L44" s="34"/>
      <c r="M44" s="34"/>
      <c r="N44" s="34"/>
      <c r="O44" s="34">
        <v>527009.07999999996</v>
      </c>
      <c r="P44" s="34">
        <v>3526906.92</v>
      </c>
      <c r="Q44" s="19" t="s">
        <v>114</v>
      </c>
      <c r="R44" s="20">
        <v>3</v>
      </c>
      <c r="S44" s="20">
        <v>5</v>
      </c>
      <c r="T44" s="20">
        <v>292</v>
      </c>
    </row>
    <row r="45" spans="1:20" s="21" customFormat="1" x14ac:dyDescent="0.25">
      <c r="A45" s="20">
        <v>44</v>
      </c>
      <c r="B45" s="20" t="s">
        <v>349</v>
      </c>
      <c r="C45" s="34"/>
      <c r="D45" s="34"/>
      <c r="E45" s="34">
        <v>401100</v>
      </c>
      <c r="F45" s="34"/>
      <c r="G45" s="34"/>
      <c r="H45" s="34"/>
      <c r="I45" s="34"/>
      <c r="J45" s="34"/>
      <c r="K45" s="34"/>
      <c r="L45" s="34"/>
      <c r="M45" s="34"/>
      <c r="N45" s="34"/>
      <c r="O45" s="34">
        <v>521430</v>
      </c>
      <c r="P45" s="34">
        <v>3489570</v>
      </c>
      <c r="Q45" s="19" t="s">
        <v>350</v>
      </c>
      <c r="R45" s="20">
        <v>3</v>
      </c>
      <c r="S45" s="20">
        <v>5</v>
      </c>
      <c r="T45" s="20">
        <v>297</v>
      </c>
    </row>
    <row r="46" spans="1:20" s="21" customFormat="1" x14ac:dyDescent="0.25">
      <c r="A46" s="20">
        <v>45</v>
      </c>
      <c r="B46" s="20" t="s">
        <v>351</v>
      </c>
      <c r="C46" s="34"/>
      <c r="D46" s="34"/>
      <c r="E46" s="34">
        <v>8039248.0999999996</v>
      </c>
      <c r="F46" s="34"/>
      <c r="G46" s="34"/>
      <c r="H46" s="34"/>
      <c r="I46" s="34"/>
      <c r="J46" s="34">
        <v>8283117.8499999996</v>
      </c>
      <c r="K46" s="34"/>
      <c r="L46" s="34"/>
      <c r="M46" s="34"/>
      <c r="N46" s="34"/>
      <c r="O46" s="34">
        <v>2121907.58</v>
      </c>
      <c r="P46" s="34">
        <v>14200458</v>
      </c>
      <c r="Q46" s="19" t="s">
        <v>91</v>
      </c>
      <c r="R46" s="20">
        <v>3</v>
      </c>
      <c r="S46" s="20">
        <v>5</v>
      </c>
      <c r="T46" s="20">
        <v>298</v>
      </c>
    </row>
    <row r="47" spans="1:20" s="21" customFormat="1" x14ac:dyDescent="0.25">
      <c r="A47" s="20">
        <v>46</v>
      </c>
      <c r="B47" s="20" t="s">
        <v>352</v>
      </c>
      <c r="C47" s="34"/>
      <c r="D47" s="34"/>
      <c r="E47" s="34">
        <v>2507202.42</v>
      </c>
      <c r="F47" s="34"/>
      <c r="H47" s="34"/>
      <c r="I47" s="34"/>
      <c r="J47" s="34">
        <v>6487303.0199999996</v>
      </c>
      <c r="K47" s="34"/>
      <c r="L47" s="34"/>
      <c r="M47" s="34"/>
      <c r="N47" s="34"/>
      <c r="O47" s="34">
        <v>1169285.6499999999</v>
      </c>
      <c r="P47" s="34">
        <v>7825219.3499999996</v>
      </c>
      <c r="Q47" s="19" t="s">
        <v>120</v>
      </c>
      <c r="R47" s="20">
        <v>3</v>
      </c>
      <c r="S47" s="20">
        <v>5</v>
      </c>
      <c r="T47" s="20">
        <v>326</v>
      </c>
    </row>
    <row r="48" spans="1:20" s="21" customFormat="1" x14ac:dyDescent="0.25">
      <c r="A48" s="20">
        <v>47</v>
      </c>
      <c r="B48" s="20" t="s">
        <v>353</v>
      </c>
      <c r="C48" s="34"/>
      <c r="D48" s="34"/>
      <c r="E48" s="34">
        <v>2180254.8199999998</v>
      </c>
      <c r="F48" s="34"/>
      <c r="G48" s="34"/>
      <c r="H48" s="34"/>
      <c r="I48" s="34"/>
      <c r="J48" s="34">
        <v>3717802.75</v>
      </c>
      <c r="K48" s="34"/>
      <c r="L48" s="34"/>
      <c r="M48" s="34"/>
      <c r="N48" s="34"/>
      <c r="O48" s="34">
        <v>618660.348</v>
      </c>
      <c r="P48" s="34">
        <v>4642921.852</v>
      </c>
      <c r="Q48" s="19" t="s">
        <v>122</v>
      </c>
      <c r="R48" s="20">
        <v>3</v>
      </c>
      <c r="S48" s="20">
        <v>6</v>
      </c>
      <c r="T48" s="20">
        <v>333</v>
      </c>
    </row>
    <row r="49" spans="1:20" s="21" customFormat="1" x14ac:dyDescent="0.25">
      <c r="A49" s="20">
        <v>48</v>
      </c>
      <c r="B49" s="20" t="s">
        <v>354</v>
      </c>
      <c r="C49" s="34"/>
      <c r="D49" s="34"/>
      <c r="E49" s="34"/>
      <c r="F49" s="34"/>
      <c r="G49" s="34"/>
      <c r="H49" s="34"/>
      <c r="I49" s="34"/>
      <c r="J49" s="34">
        <v>2511543</v>
      </c>
      <c r="K49" s="34"/>
      <c r="L49" s="34"/>
      <c r="M49" s="34"/>
      <c r="N49" s="34"/>
      <c r="O49" s="34">
        <v>302858.10060000001</v>
      </c>
      <c r="P49" s="34">
        <v>2039809.7494000001</v>
      </c>
      <c r="Q49" s="19" t="s">
        <v>117</v>
      </c>
      <c r="R49" s="20">
        <v>3</v>
      </c>
      <c r="S49" s="20">
        <v>6</v>
      </c>
      <c r="T49" s="20">
        <v>339</v>
      </c>
    </row>
    <row r="50" spans="1:20" s="21" customFormat="1" x14ac:dyDescent="0.25">
      <c r="A50" s="20">
        <v>49</v>
      </c>
      <c r="B50" s="20" t="s">
        <v>355</v>
      </c>
      <c r="C50" s="34"/>
      <c r="D50" s="34"/>
      <c r="E50" s="34"/>
      <c r="F50" s="34"/>
      <c r="H50" s="34"/>
      <c r="I50" s="34"/>
      <c r="J50" s="34">
        <v>11432295</v>
      </c>
      <c r="K50" s="34"/>
      <c r="L50" s="34"/>
      <c r="M50" s="34"/>
      <c r="N50" s="34"/>
      <c r="O50" s="34">
        <v>1600521.3</v>
      </c>
      <c r="P50" s="34">
        <v>9831773.6999999993</v>
      </c>
      <c r="Q50" s="19" t="s">
        <v>129</v>
      </c>
      <c r="R50" s="20">
        <v>3</v>
      </c>
      <c r="S50" s="20">
        <v>6</v>
      </c>
      <c r="T50" s="20">
        <v>340</v>
      </c>
    </row>
    <row r="51" spans="1:20" s="21" customFormat="1" x14ac:dyDescent="0.25">
      <c r="A51" s="20">
        <v>50</v>
      </c>
      <c r="B51" s="20" t="s">
        <v>356</v>
      </c>
      <c r="C51" s="34"/>
      <c r="D51" s="34"/>
      <c r="E51" s="34"/>
      <c r="F51" s="34">
        <v>5280058</v>
      </c>
      <c r="G51" s="34"/>
      <c r="I51" s="34"/>
      <c r="J51" s="34"/>
      <c r="K51" s="34"/>
      <c r="L51" s="34"/>
      <c r="M51" s="34"/>
      <c r="N51" s="34"/>
      <c r="O51" s="34">
        <v>686407</v>
      </c>
      <c r="P51" s="34">
        <v>4593650.46</v>
      </c>
      <c r="Q51" s="19" t="s">
        <v>131</v>
      </c>
      <c r="R51" s="20">
        <v>3</v>
      </c>
      <c r="S51" s="20">
        <v>6</v>
      </c>
      <c r="T51" s="20">
        <v>343</v>
      </c>
    </row>
    <row r="52" spans="1:20" s="21" customFormat="1" x14ac:dyDescent="0.25">
      <c r="A52" s="20">
        <v>51</v>
      </c>
      <c r="B52" s="20" t="s">
        <v>357</v>
      </c>
      <c r="C52" s="34"/>
      <c r="D52" s="34"/>
      <c r="E52" s="34"/>
      <c r="F52" s="34"/>
      <c r="G52" s="34"/>
      <c r="H52" s="34"/>
      <c r="I52" s="34"/>
      <c r="J52" s="34">
        <v>11128106</v>
      </c>
      <c r="K52" s="34"/>
      <c r="L52" s="34"/>
      <c r="M52" s="34"/>
      <c r="N52" s="34"/>
      <c r="O52" s="34">
        <v>1446653.78</v>
      </c>
      <c r="P52" s="34">
        <v>9681452.2200000007</v>
      </c>
      <c r="Q52" s="19" t="s">
        <v>80</v>
      </c>
      <c r="R52" s="20">
        <v>3</v>
      </c>
      <c r="S52" s="20">
        <v>6</v>
      </c>
      <c r="T52" s="20">
        <v>345</v>
      </c>
    </row>
    <row r="53" spans="1:20" s="21" customFormat="1" x14ac:dyDescent="0.25">
      <c r="A53" s="20">
        <v>52</v>
      </c>
      <c r="B53" s="20" t="s">
        <v>358</v>
      </c>
      <c r="C53" s="34"/>
      <c r="D53" s="34"/>
      <c r="E53" s="34">
        <v>5348740</v>
      </c>
      <c r="F53" s="34"/>
      <c r="G53" s="34"/>
      <c r="H53" s="34"/>
      <c r="I53" s="34"/>
      <c r="J53" s="34"/>
      <c r="K53" s="34"/>
      <c r="L53" s="34"/>
      <c r="M53" s="34"/>
      <c r="N53" s="34"/>
      <c r="O53" s="34">
        <v>695336.2</v>
      </c>
      <c r="P53" s="34">
        <v>4653403.8</v>
      </c>
      <c r="Q53" s="19" t="s">
        <v>86</v>
      </c>
      <c r="R53" s="20">
        <v>3</v>
      </c>
      <c r="S53" s="20">
        <v>6</v>
      </c>
      <c r="T53" s="20">
        <v>351</v>
      </c>
    </row>
    <row r="54" spans="1:20" s="21" customFormat="1" x14ac:dyDescent="0.25">
      <c r="A54" s="20">
        <v>53</v>
      </c>
      <c r="B54" s="20" t="s">
        <v>359</v>
      </c>
      <c r="C54" s="34"/>
      <c r="D54" s="34"/>
      <c r="E54" s="34">
        <v>6951211</v>
      </c>
      <c r="F54" s="34"/>
      <c r="G54" s="34"/>
      <c r="H54" s="34"/>
      <c r="I54" s="34"/>
      <c r="J54" s="34"/>
      <c r="K54" s="34"/>
      <c r="L54" s="34"/>
      <c r="M54" s="34"/>
      <c r="N54" s="34"/>
      <c r="O54" s="34">
        <v>903169.54</v>
      </c>
      <c r="P54" s="34">
        <v>5548041</v>
      </c>
      <c r="Q54" s="19" t="s">
        <v>89</v>
      </c>
      <c r="R54" s="20">
        <v>3</v>
      </c>
      <c r="S54" s="20">
        <v>6</v>
      </c>
      <c r="T54" s="20">
        <v>344</v>
      </c>
    </row>
    <row r="55" spans="1:20" s="21" customFormat="1" x14ac:dyDescent="0.25">
      <c r="A55" s="20">
        <v>54</v>
      </c>
      <c r="B55" s="20" t="s">
        <v>360</v>
      </c>
      <c r="C55" s="34"/>
      <c r="D55" s="34"/>
      <c r="E55" s="34">
        <v>1324549.76</v>
      </c>
      <c r="F55" s="34"/>
      <c r="G55" s="34"/>
      <c r="H55" s="34"/>
      <c r="I55" s="34"/>
      <c r="J55" s="34">
        <v>3318512.49</v>
      </c>
      <c r="K55" s="34"/>
      <c r="L55" s="34"/>
      <c r="M55" s="34"/>
      <c r="N55" s="34"/>
      <c r="O55" s="34">
        <v>650028.68000000005</v>
      </c>
      <c r="P55" s="34">
        <v>3993033.32</v>
      </c>
      <c r="Q55" s="19" t="s">
        <v>115</v>
      </c>
      <c r="R55" s="20">
        <v>3</v>
      </c>
      <c r="S55" s="20">
        <v>6</v>
      </c>
      <c r="T55" s="20">
        <v>346</v>
      </c>
    </row>
    <row r="56" spans="1:20" s="21" customFormat="1" x14ac:dyDescent="0.25">
      <c r="A56" s="20">
        <v>55</v>
      </c>
      <c r="B56" s="20" t="s">
        <v>361</v>
      </c>
      <c r="C56" s="34"/>
      <c r="D56" s="34"/>
      <c r="E56" s="34">
        <v>13049284</v>
      </c>
      <c r="F56" s="34"/>
      <c r="G56" s="34"/>
      <c r="H56" s="34"/>
      <c r="I56" s="34"/>
      <c r="J56" s="34"/>
      <c r="K56" s="34"/>
      <c r="L56" s="34"/>
      <c r="M56" s="34"/>
      <c r="N56" s="34"/>
      <c r="O56" s="34">
        <v>1826899.76</v>
      </c>
      <c r="P56" s="34">
        <v>11222384.24</v>
      </c>
      <c r="Q56" s="19" t="s">
        <v>118</v>
      </c>
      <c r="R56" s="20">
        <v>3</v>
      </c>
      <c r="S56" s="20">
        <v>6</v>
      </c>
      <c r="T56" s="20">
        <v>378</v>
      </c>
    </row>
    <row r="57" spans="1:20" s="21" customFormat="1" x14ac:dyDescent="0.25">
      <c r="A57" s="20">
        <v>56</v>
      </c>
      <c r="B57" s="22" t="s">
        <v>362</v>
      </c>
      <c r="C57" s="34"/>
      <c r="D57" s="34"/>
      <c r="E57" s="34">
        <v>6085310</v>
      </c>
      <c r="F57" s="34"/>
      <c r="G57" s="34"/>
      <c r="H57" s="34"/>
      <c r="I57" s="34"/>
      <c r="J57" s="34"/>
      <c r="K57" s="34"/>
      <c r="L57" s="34"/>
      <c r="M57" s="34"/>
      <c r="N57" s="34"/>
      <c r="O57" s="34">
        <v>851943</v>
      </c>
      <c r="P57" s="34">
        <v>5233367</v>
      </c>
      <c r="Q57" s="19" t="s">
        <v>79</v>
      </c>
      <c r="R57" s="20">
        <v>3</v>
      </c>
      <c r="S57" s="20">
        <v>6</v>
      </c>
      <c r="T57" s="20">
        <v>386</v>
      </c>
    </row>
    <row r="58" spans="1:20" s="21" customFormat="1" x14ac:dyDescent="0.25">
      <c r="A58" s="20">
        <v>57</v>
      </c>
      <c r="B58" s="20" t="s">
        <v>363</v>
      </c>
      <c r="C58" s="34"/>
      <c r="D58" s="34"/>
      <c r="E58" s="34">
        <v>6573628</v>
      </c>
      <c r="F58" s="34"/>
      <c r="G58" s="34"/>
      <c r="H58" s="34"/>
      <c r="I58" s="34"/>
      <c r="J58" s="34"/>
      <c r="K58" s="34"/>
      <c r="L58" s="34"/>
      <c r="M58" s="34"/>
      <c r="N58" s="34"/>
      <c r="O58" s="34">
        <v>854571.64</v>
      </c>
      <c r="P58" s="34">
        <v>5719056.3600000003</v>
      </c>
      <c r="Q58" s="19" t="s">
        <v>133</v>
      </c>
      <c r="R58" s="20">
        <v>3</v>
      </c>
      <c r="S58" s="20">
        <v>6</v>
      </c>
      <c r="T58" s="20">
        <v>387</v>
      </c>
    </row>
    <row r="59" spans="1:20" s="21" customFormat="1" x14ac:dyDescent="0.25">
      <c r="A59" s="20">
        <v>58</v>
      </c>
      <c r="B59" s="22" t="s">
        <v>364</v>
      </c>
      <c r="C59" s="34"/>
      <c r="D59" s="34"/>
      <c r="E59" s="34"/>
      <c r="F59" s="34"/>
      <c r="G59" s="34"/>
      <c r="H59" s="34"/>
      <c r="I59" s="34"/>
      <c r="J59" s="34">
        <v>8742061</v>
      </c>
      <c r="K59" s="34"/>
      <c r="L59" s="34"/>
      <c r="M59" s="34"/>
      <c r="N59" s="34"/>
      <c r="O59" s="34">
        <v>1223888.54</v>
      </c>
      <c r="P59" s="34">
        <v>7518172.46</v>
      </c>
      <c r="Q59" s="19" t="s">
        <v>127</v>
      </c>
      <c r="R59" s="20">
        <v>3</v>
      </c>
      <c r="S59" s="20">
        <v>6</v>
      </c>
      <c r="T59" s="20">
        <v>388</v>
      </c>
    </row>
    <row r="60" spans="1:20" s="21" customFormat="1" x14ac:dyDescent="0.25">
      <c r="A60" s="20">
        <v>59</v>
      </c>
      <c r="B60" s="22" t="s">
        <v>365</v>
      </c>
      <c r="C60" s="34"/>
      <c r="D60" s="34"/>
      <c r="E60" s="34">
        <v>944684.35</v>
      </c>
      <c r="F60" s="34"/>
      <c r="H60" s="34"/>
      <c r="I60" s="34"/>
      <c r="J60" s="34">
        <v>10809762.381999999</v>
      </c>
      <c r="K60" s="34"/>
      <c r="L60" s="34"/>
      <c r="M60" s="34"/>
      <c r="N60" s="34"/>
      <c r="O60" s="21">
        <v>2039591.4344000001</v>
      </c>
      <c r="P60" s="34">
        <v>9508118.5256000012</v>
      </c>
      <c r="Q60" s="19" t="s">
        <v>122</v>
      </c>
      <c r="R60" s="20">
        <v>3</v>
      </c>
      <c r="S60" s="20">
        <v>6</v>
      </c>
      <c r="T60" s="20">
        <v>392</v>
      </c>
    </row>
    <row r="61" spans="1:20" s="21" customFormat="1" x14ac:dyDescent="0.25">
      <c r="A61" s="20">
        <v>60</v>
      </c>
      <c r="B61" s="22" t="s">
        <v>366</v>
      </c>
      <c r="C61" s="34"/>
      <c r="D61" s="34"/>
      <c r="E61" s="34">
        <v>8235264</v>
      </c>
      <c r="F61" s="34"/>
      <c r="G61" s="34"/>
      <c r="H61" s="34"/>
      <c r="I61" s="34"/>
      <c r="J61" s="34"/>
      <c r="K61" s="34"/>
      <c r="L61" s="34"/>
      <c r="M61" s="34"/>
      <c r="N61" s="34"/>
      <c r="O61" s="34">
        <v>1145394.9653999999</v>
      </c>
      <c r="P61" s="34">
        <v>7035997.6446000002</v>
      </c>
      <c r="Q61" s="19" t="s">
        <v>114</v>
      </c>
      <c r="R61" s="20">
        <v>3</v>
      </c>
      <c r="S61" s="20">
        <v>6</v>
      </c>
      <c r="T61" s="20">
        <v>399</v>
      </c>
    </row>
    <row r="62" spans="1:20" s="21" customFormat="1" x14ac:dyDescent="0.25">
      <c r="A62" s="20">
        <v>61</v>
      </c>
      <c r="B62" s="22" t="s">
        <v>367</v>
      </c>
      <c r="C62" s="34"/>
      <c r="E62" s="34">
        <v>12181117</v>
      </c>
      <c r="F62" s="34"/>
      <c r="G62" s="34"/>
      <c r="H62" s="34"/>
      <c r="I62" s="34"/>
      <c r="J62" s="34"/>
      <c r="K62" s="34"/>
      <c r="L62" s="34"/>
      <c r="M62" s="34"/>
      <c r="N62" s="34"/>
      <c r="O62" s="34">
        <v>1705356.38</v>
      </c>
      <c r="P62" s="34">
        <v>10475760.619999999</v>
      </c>
      <c r="Q62" s="19" t="s">
        <v>368</v>
      </c>
      <c r="R62" s="20">
        <v>3</v>
      </c>
      <c r="S62" s="20">
        <v>6</v>
      </c>
      <c r="T62" s="20">
        <v>400</v>
      </c>
    </row>
    <row r="63" spans="1:20" s="21" customFormat="1" x14ac:dyDescent="0.25">
      <c r="A63" s="20">
        <v>62</v>
      </c>
      <c r="B63" s="20" t="s">
        <v>369</v>
      </c>
      <c r="C63" s="34"/>
      <c r="D63" s="34"/>
      <c r="E63" s="34"/>
      <c r="F63" s="34"/>
      <c r="G63" s="34"/>
      <c r="H63" s="34"/>
      <c r="I63" s="34"/>
      <c r="J63" s="34">
        <v>11806042</v>
      </c>
      <c r="K63" s="34"/>
      <c r="L63" s="34"/>
      <c r="M63" s="34"/>
      <c r="N63" s="34"/>
      <c r="O63" s="34">
        <v>1612140.0315999999</v>
      </c>
      <c r="P63" s="34">
        <v>9903145.9083999991</v>
      </c>
      <c r="Q63" s="19" t="s">
        <v>129</v>
      </c>
      <c r="R63" s="20">
        <v>3</v>
      </c>
      <c r="S63" s="20">
        <v>6</v>
      </c>
      <c r="T63" s="20">
        <v>401</v>
      </c>
    </row>
    <row r="64" spans="1:20" s="21" customFormat="1" x14ac:dyDescent="0.25">
      <c r="A64" s="20">
        <v>63</v>
      </c>
      <c r="B64" s="20" t="s">
        <v>370</v>
      </c>
      <c r="C64" s="34"/>
      <c r="D64" s="34"/>
      <c r="E64" s="21">
        <v>3318907</v>
      </c>
      <c r="F64" s="34"/>
      <c r="G64" s="34"/>
      <c r="H64" s="34"/>
      <c r="I64" s="34"/>
      <c r="J64" s="34"/>
      <c r="K64" s="34"/>
      <c r="L64" s="34"/>
      <c r="M64" s="34"/>
      <c r="N64" s="34"/>
      <c r="O64" s="34">
        <v>464646.98</v>
      </c>
      <c r="P64" s="34">
        <v>2854260.02</v>
      </c>
      <c r="Q64" s="19" t="s">
        <v>119</v>
      </c>
      <c r="R64" s="20">
        <v>3</v>
      </c>
      <c r="S64" s="20">
        <v>6</v>
      </c>
      <c r="T64" s="20">
        <v>394</v>
      </c>
    </row>
    <row r="65" spans="1:20" s="21" customFormat="1" x14ac:dyDescent="0.25">
      <c r="A65" s="20">
        <v>64</v>
      </c>
      <c r="B65" s="20" t="s">
        <v>371</v>
      </c>
      <c r="C65" s="34"/>
      <c r="D65" s="34"/>
      <c r="E65" s="34">
        <v>604514.55000000005</v>
      </c>
      <c r="F65" s="34">
        <v>7543874.1799999997</v>
      </c>
      <c r="G65" s="34"/>
      <c r="H65" s="34"/>
      <c r="I65" s="34"/>
      <c r="J65" s="34"/>
      <c r="K65" s="34"/>
      <c r="L65" s="34"/>
      <c r="M65" s="34"/>
      <c r="N65" s="34"/>
      <c r="O65" s="34">
        <v>1056490.57</v>
      </c>
      <c r="P65" s="34">
        <v>7071898.4299999997</v>
      </c>
      <c r="Q65" s="19" t="s">
        <v>86</v>
      </c>
      <c r="R65" s="20">
        <v>3</v>
      </c>
      <c r="S65" s="20">
        <v>6</v>
      </c>
      <c r="T65" s="20">
        <v>396</v>
      </c>
    </row>
    <row r="66" spans="1:20" s="21" customFormat="1" x14ac:dyDescent="0.25">
      <c r="A66" s="20">
        <v>65</v>
      </c>
      <c r="B66" s="22" t="s">
        <v>372</v>
      </c>
      <c r="C66" s="34"/>
      <c r="E66" s="34">
        <v>13535773.370000001</v>
      </c>
      <c r="F66" s="34"/>
      <c r="G66" s="34"/>
      <c r="H66" s="34"/>
      <c r="I66" s="34"/>
      <c r="J66" s="34">
        <v>6963681.6299999999</v>
      </c>
      <c r="K66" s="34"/>
      <c r="L66" s="34"/>
      <c r="M66" s="34"/>
      <c r="N66" s="34"/>
      <c r="O66" s="34">
        <v>2869923.7</v>
      </c>
      <c r="P66" s="34">
        <v>17629531.300000001</v>
      </c>
      <c r="Q66" s="19" t="s">
        <v>116</v>
      </c>
      <c r="R66" s="20">
        <v>3</v>
      </c>
      <c r="S66" s="20">
        <v>6</v>
      </c>
      <c r="T66" s="20">
        <v>397</v>
      </c>
    </row>
    <row r="67" spans="1:20" s="21" customFormat="1" x14ac:dyDescent="0.25">
      <c r="A67" s="20">
        <v>66</v>
      </c>
      <c r="B67" s="20" t="s">
        <v>373</v>
      </c>
      <c r="C67" s="34"/>
      <c r="D67" s="34"/>
      <c r="E67" s="34">
        <v>8591066.3900000006</v>
      </c>
      <c r="F67" s="34"/>
      <c r="G67" s="34"/>
      <c r="H67" s="34"/>
      <c r="I67" s="34"/>
      <c r="J67" s="34">
        <v>3697365.61</v>
      </c>
      <c r="K67" s="34"/>
      <c r="L67" s="34"/>
      <c r="M67" s="34"/>
      <c r="N67" s="34"/>
      <c r="O67" s="34">
        <v>1720380.48</v>
      </c>
      <c r="P67" s="34">
        <v>10568051.52</v>
      </c>
      <c r="Q67" s="19" t="s">
        <v>121</v>
      </c>
      <c r="R67" s="20">
        <v>3</v>
      </c>
      <c r="S67" s="20">
        <v>6</v>
      </c>
      <c r="T67" s="20">
        <v>398</v>
      </c>
    </row>
    <row r="68" spans="1:20" s="21" customFormat="1" x14ac:dyDescent="0.25">
      <c r="A68" s="20">
        <v>67</v>
      </c>
      <c r="B68" s="20" t="s">
        <v>374</v>
      </c>
      <c r="C68" s="34"/>
      <c r="D68" s="34"/>
      <c r="E68" s="34">
        <v>981597.62</v>
      </c>
      <c r="F68" s="34"/>
      <c r="G68" s="34"/>
      <c r="H68" s="34"/>
      <c r="I68" s="34"/>
      <c r="J68" s="34">
        <v>4991229.37</v>
      </c>
      <c r="K68" s="34"/>
      <c r="L68" s="34"/>
      <c r="M68" s="34"/>
      <c r="N68" s="34"/>
      <c r="O68" s="34">
        <v>836195.64</v>
      </c>
      <c r="P68" s="34">
        <v>5136630.3600000003</v>
      </c>
      <c r="Q68" s="19" t="s">
        <v>120</v>
      </c>
      <c r="R68" s="20">
        <v>3</v>
      </c>
      <c r="S68" s="20">
        <v>6</v>
      </c>
      <c r="T68" s="20">
        <v>393</v>
      </c>
    </row>
    <row r="69" spans="1:20" s="21" customFormat="1" x14ac:dyDescent="0.25">
      <c r="A69" s="20">
        <v>68</v>
      </c>
      <c r="B69" s="22" t="s">
        <v>375</v>
      </c>
      <c r="C69" s="34">
        <v>527282</v>
      </c>
      <c r="D69" s="34"/>
      <c r="E69" s="34">
        <v>374966.5</v>
      </c>
      <c r="F69" s="34">
        <v>5265726.0240000002</v>
      </c>
      <c r="G69" s="34"/>
      <c r="H69" s="34"/>
      <c r="I69" s="34"/>
      <c r="J69" s="34">
        <v>1801653.24</v>
      </c>
      <c r="K69" s="34"/>
      <c r="L69" s="34"/>
      <c r="M69" s="34"/>
      <c r="N69" s="34"/>
      <c r="O69" s="34">
        <v>1189941.2</v>
      </c>
      <c r="P69" s="34">
        <v>7309638.7999999998</v>
      </c>
      <c r="Q69" s="19" t="s">
        <v>91</v>
      </c>
      <c r="R69" s="20">
        <v>3</v>
      </c>
      <c r="S69" s="20">
        <v>6</v>
      </c>
      <c r="T69" s="20">
        <v>395</v>
      </c>
    </row>
    <row r="70" spans="1:20" s="21" customFormat="1" x14ac:dyDescent="0.25">
      <c r="A70" s="20">
        <v>69</v>
      </c>
      <c r="B70" s="22" t="s">
        <v>376</v>
      </c>
      <c r="C70" s="34"/>
      <c r="D70" s="34"/>
      <c r="E70" s="34">
        <v>772720.61</v>
      </c>
      <c r="F70" s="34"/>
      <c r="G70" s="34"/>
      <c r="H70" s="34"/>
      <c r="I70" s="34"/>
      <c r="J70" s="34">
        <v>1721169.71</v>
      </c>
      <c r="K70" s="34"/>
      <c r="L70" s="34"/>
      <c r="M70" s="34"/>
      <c r="N70" s="34"/>
      <c r="O70" s="34">
        <v>640994.19999999995</v>
      </c>
      <c r="P70" s="34">
        <v>1737835.7999999998</v>
      </c>
      <c r="Q70" s="19" t="s">
        <v>115</v>
      </c>
      <c r="R70" s="20">
        <v>3</v>
      </c>
      <c r="S70" s="20">
        <v>6</v>
      </c>
      <c r="T70" s="20">
        <v>403</v>
      </c>
    </row>
    <row r="71" spans="1:20" s="21" customFormat="1" x14ac:dyDescent="0.25">
      <c r="A71" s="41">
        <v>70</v>
      </c>
      <c r="B71" s="41" t="s">
        <v>377</v>
      </c>
      <c r="C71" s="42"/>
      <c r="D71" s="42"/>
      <c r="E71" s="42">
        <v>8888573.4199999999</v>
      </c>
      <c r="F71" s="42"/>
      <c r="G71" s="42"/>
      <c r="H71" s="42"/>
      <c r="I71" s="42"/>
      <c r="J71" s="42">
        <v>4137447.0700000003</v>
      </c>
      <c r="K71" s="42"/>
      <c r="L71" s="42"/>
      <c r="M71" s="42"/>
      <c r="N71" s="42"/>
      <c r="O71" s="42">
        <v>1813142.93958</v>
      </c>
      <c r="P71" s="42">
        <v>11137878.05742</v>
      </c>
      <c r="Q71" s="43" t="s">
        <v>124</v>
      </c>
      <c r="R71" s="41">
        <v>3</v>
      </c>
      <c r="S71" s="20">
        <v>6</v>
      </c>
      <c r="T71" s="20">
        <v>402</v>
      </c>
    </row>
    <row r="72" spans="1:20" s="21" customFormat="1" x14ac:dyDescent="0.25">
      <c r="A72" s="20">
        <v>71</v>
      </c>
      <c r="B72" s="20" t="s">
        <v>378</v>
      </c>
      <c r="C72" s="34"/>
      <c r="D72" s="34"/>
      <c r="E72" s="34"/>
      <c r="F72" s="34">
        <v>3173491</v>
      </c>
      <c r="G72" s="34"/>
      <c r="H72" s="34"/>
      <c r="I72" s="34"/>
      <c r="J72" s="34"/>
      <c r="K72" s="34"/>
      <c r="L72" s="34"/>
      <c r="M72" s="34"/>
      <c r="N72" s="34"/>
      <c r="O72" s="34">
        <v>444288.74</v>
      </c>
      <c r="P72" s="34">
        <v>2729202.26</v>
      </c>
      <c r="Q72" s="19" t="s">
        <v>126</v>
      </c>
      <c r="R72" s="20">
        <v>3</v>
      </c>
      <c r="S72" s="20">
        <v>6</v>
      </c>
      <c r="T72" s="20">
        <v>416</v>
      </c>
    </row>
    <row r="73" spans="1:20" s="21" customFormat="1" x14ac:dyDescent="0.25">
      <c r="A73" s="20">
        <v>72</v>
      </c>
      <c r="B73" s="20" t="s">
        <v>379</v>
      </c>
      <c r="C73" s="34"/>
      <c r="D73" s="34"/>
      <c r="E73" s="34"/>
      <c r="F73" s="34"/>
      <c r="G73" s="34"/>
      <c r="H73" s="34"/>
      <c r="I73" s="34"/>
      <c r="J73" s="34">
        <v>7454035</v>
      </c>
      <c r="K73" s="34"/>
      <c r="L73" s="34"/>
      <c r="M73" s="34"/>
      <c r="N73" s="34"/>
      <c r="O73" s="34">
        <v>969024.55</v>
      </c>
      <c r="P73" s="34">
        <v>6485010.4500000002</v>
      </c>
      <c r="Q73" s="19" t="s">
        <v>123</v>
      </c>
      <c r="R73" s="20">
        <v>3</v>
      </c>
      <c r="S73" s="20">
        <v>6</v>
      </c>
      <c r="T73" s="20">
        <v>427</v>
      </c>
    </row>
    <row r="74" spans="1:20" x14ac:dyDescent="0.25">
      <c r="O74" s="4"/>
      <c r="P74" s="9"/>
    </row>
    <row r="75" spans="1:20" x14ac:dyDescent="0.25">
      <c r="P75" s="1"/>
    </row>
    <row r="76" spans="1:20" x14ac:dyDescent="0.25">
      <c r="O76" s="4"/>
      <c r="P76" s="9"/>
    </row>
    <row r="80" spans="1:20" x14ac:dyDescent="0.25">
      <c r="O80" s="63"/>
    </row>
    <row r="81" spans="15:16" x14ac:dyDescent="0.25">
      <c r="O81" s="4"/>
      <c r="P81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showGridLines="0" zoomScale="85" zoomScaleNormal="85" workbookViewId="0">
      <pane ySplit="1" topLeftCell="A2" activePane="bottomLeft" state="frozen"/>
      <selection pane="bottomLeft" activeCell="Q74" sqref="Q74"/>
    </sheetView>
  </sheetViews>
  <sheetFormatPr defaultRowHeight="15" x14ac:dyDescent="0.25"/>
  <cols>
    <col min="1" max="1" width="5.5703125" bestFit="1" customWidth="1"/>
    <col min="2" max="2" width="45.5703125" style="1" customWidth="1"/>
    <col min="3" max="11" width="14.7109375" hidden="1" customWidth="1"/>
    <col min="12" max="12" width="14.7109375" style="21" hidden="1" customWidth="1"/>
    <col min="13" max="13" width="14.7109375" hidden="1" customWidth="1"/>
    <col min="14" max="14" width="19.7109375" style="3" customWidth="1"/>
    <col min="15" max="15" width="14.42578125" customWidth="1"/>
    <col min="16" max="16" width="16.42578125" customWidth="1"/>
    <col min="17" max="17" width="19" customWidth="1"/>
    <col min="18" max="19" width="8.85546875" style="1"/>
    <col min="20" max="20" width="20" style="1" customWidth="1"/>
  </cols>
  <sheetData>
    <row r="1" spans="1:20" s="11" customFormat="1" ht="30" x14ac:dyDescent="0.25">
      <c r="A1" s="66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54" t="s">
        <v>14</v>
      </c>
      <c r="O1" s="15" t="s">
        <v>58</v>
      </c>
      <c r="P1" s="15" t="s">
        <v>59</v>
      </c>
      <c r="Q1" s="15" t="s">
        <v>72</v>
      </c>
      <c r="R1" s="15" t="s">
        <v>73</v>
      </c>
      <c r="S1" s="15" t="s">
        <v>149</v>
      </c>
      <c r="T1" s="64" t="s">
        <v>295</v>
      </c>
    </row>
    <row r="2" spans="1:20" s="21" customFormat="1" x14ac:dyDescent="0.25">
      <c r="A2" s="20">
        <v>1</v>
      </c>
      <c r="B2" s="20" t="s">
        <v>296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55">
        <v>0</v>
      </c>
      <c r="O2" s="37">
        <v>0</v>
      </c>
      <c r="P2" s="37">
        <v>0</v>
      </c>
      <c r="Q2" s="19" t="s">
        <v>115</v>
      </c>
      <c r="R2" s="20">
        <v>3</v>
      </c>
      <c r="S2" s="20">
        <v>12</v>
      </c>
      <c r="T2" s="65">
        <v>88</v>
      </c>
    </row>
    <row r="3" spans="1:20" s="21" customFormat="1" x14ac:dyDescent="0.25">
      <c r="A3" s="20">
        <v>2</v>
      </c>
      <c r="B3" s="20" t="s">
        <v>297</v>
      </c>
      <c r="C3" s="36"/>
      <c r="D3" s="36"/>
      <c r="E3" s="36"/>
      <c r="F3" s="36"/>
      <c r="G3" s="36"/>
      <c r="H3" s="36"/>
      <c r="I3" s="36"/>
      <c r="J3" s="36"/>
      <c r="K3" s="38"/>
      <c r="L3" s="36"/>
      <c r="M3" s="36"/>
      <c r="N3" s="55">
        <v>0</v>
      </c>
      <c r="O3" s="37">
        <v>0</v>
      </c>
      <c r="P3" s="37">
        <v>0</v>
      </c>
      <c r="Q3" s="19" t="s">
        <v>298</v>
      </c>
      <c r="R3" s="20">
        <v>3</v>
      </c>
      <c r="S3" s="20">
        <v>12</v>
      </c>
      <c r="T3" s="65">
        <v>97</v>
      </c>
    </row>
    <row r="4" spans="1:20" s="21" customFormat="1" x14ac:dyDescent="0.25">
      <c r="A4" s="20">
        <v>3</v>
      </c>
      <c r="B4" s="20" t="s">
        <v>299</v>
      </c>
      <c r="C4" s="36"/>
      <c r="D4" s="36"/>
      <c r="E4" s="19"/>
      <c r="F4" s="36"/>
      <c r="G4" s="36"/>
      <c r="H4" s="36"/>
      <c r="I4" s="36"/>
      <c r="J4" s="36"/>
      <c r="K4" s="36"/>
      <c r="L4" s="36"/>
      <c r="M4" s="36"/>
      <c r="N4" s="55">
        <v>0</v>
      </c>
      <c r="O4" s="37">
        <v>0</v>
      </c>
      <c r="P4" s="37">
        <v>0</v>
      </c>
      <c r="Q4" s="19" t="s">
        <v>300</v>
      </c>
      <c r="R4" s="20">
        <v>3</v>
      </c>
      <c r="S4" s="20">
        <v>1</v>
      </c>
      <c r="T4" s="65">
        <v>115</v>
      </c>
    </row>
    <row r="5" spans="1:20" s="21" customFormat="1" x14ac:dyDescent="0.25">
      <c r="A5" s="20">
        <v>4</v>
      </c>
      <c r="B5" s="20" t="s">
        <v>301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55">
        <v>2094398.81</v>
      </c>
      <c r="O5" s="37">
        <v>293215.83340000006</v>
      </c>
      <c r="P5" s="37">
        <v>1801182.9765999999</v>
      </c>
      <c r="Q5" s="19" t="s">
        <v>302</v>
      </c>
      <c r="R5" s="20">
        <v>3</v>
      </c>
      <c r="S5" s="20">
        <v>1</v>
      </c>
      <c r="T5" s="65">
        <v>117</v>
      </c>
    </row>
    <row r="6" spans="1:20" s="21" customFormat="1" x14ac:dyDescent="0.25">
      <c r="A6" s="20">
        <v>5</v>
      </c>
      <c r="B6" s="20" t="s">
        <v>303</v>
      </c>
      <c r="C6" s="37"/>
      <c r="D6" s="37"/>
      <c r="E6" s="36"/>
      <c r="F6" s="37"/>
      <c r="G6" s="36"/>
      <c r="H6" s="36"/>
      <c r="I6" s="36"/>
      <c r="J6" s="36"/>
      <c r="K6" s="36"/>
      <c r="L6" s="36"/>
      <c r="M6" s="36"/>
      <c r="N6" s="55">
        <v>0</v>
      </c>
      <c r="O6" s="37">
        <v>0</v>
      </c>
      <c r="P6" s="37">
        <v>0</v>
      </c>
      <c r="Q6" s="19" t="s">
        <v>117</v>
      </c>
      <c r="R6" s="20">
        <v>3</v>
      </c>
      <c r="S6" s="20">
        <v>1</v>
      </c>
      <c r="T6" s="65">
        <v>125</v>
      </c>
    </row>
    <row r="7" spans="1:20" s="21" customFormat="1" x14ac:dyDescent="0.25">
      <c r="A7" s="20">
        <v>6</v>
      </c>
      <c r="B7" s="20" t="s">
        <v>304</v>
      </c>
      <c r="C7" s="37"/>
      <c r="D7" s="37"/>
      <c r="E7" s="36"/>
      <c r="F7" s="37"/>
      <c r="G7" s="36"/>
      <c r="H7" s="36"/>
      <c r="I7" s="36"/>
      <c r="J7" s="36"/>
      <c r="K7" s="36"/>
      <c r="L7" s="36"/>
      <c r="M7" s="36"/>
      <c r="N7" s="55">
        <v>0</v>
      </c>
      <c r="O7" s="37">
        <v>0</v>
      </c>
      <c r="P7" s="37">
        <v>0</v>
      </c>
      <c r="Q7" s="19" t="s">
        <v>115</v>
      </c>
      <c r="R7" s="20">
        <v>3</v>
      </c>
      <c r="S7" s="20">
        <v>1</v>
      </c>
      <c r="T7" s="65">
        <v>128</v>
      </c>
    </row>
    <row r="8" spans="1:20" s="21" customFormat="1" x14ac:dyDescent="0.25">
      <c r="A8" s="20">
        <v>7</v>
      </c>
      <c r="B8" s="20" t="s">
        <v>305</v>
      </c>
      <c r="C8" s="37"/>
      <c r="D8" s="37"/>
      <c r="E8" s="19"/>
      <c r="F8" s="36"/>
      <c r="G8" s="36"/>
      <c r="H8" s="36"/>
      <c r="I8" s="36"/>
      <c r="J8" s="36"/>
      <c r="K8" s="36"/>
      <c r="L8" s="36"/>
      <c r="M8" s="36"/>
      <c r="N8" s="55">
        <v>517355.18199999997</v>
      </c>
      <c r="O8" s="37">
        <v>72429.725480000008</v>
      </c>
      <c r="P8" s="37">
        <v>444925.45651999995</v>
      </c>
      <c r="Q8" s="19" t="s">
        <v>306</v>
      </c>
      <c r="R8" s="20">
        <v>3</v>
      </c>
      <c r="S8" s="20">
        <v>2</v>
      </c>
      <c r="T8" s="65">
        <v>134</v>
      </c>
    </row>
    <row r="9" spans="1:20" s="21" customFormat="1" x14ac:dyDescent="0.25">
      <c r="A9" s="20">
        <v>8</v>
      </c>
      <c r="B9" s="20" t="s">
        <v>307</v>
      </c>
      <c r="C9" s="37"/>
      <c r="D9" s="37"/>
      <c r="E9" s="36"/>
      <c r="F9" s="36"/>
      <c r="G9" s="36"/>
      <c r="H9" s="36"/>
      <c r="I9" s="36"/>
      <c r="J9" s="36"/>
      <c r="K9" s="36"/>
      <c r="L9" s="36"/>
      <c r="M9" s="36"/>
      <c r="N9" s="55">
        <v>0</v>
      </c>
      <c r="O9" s="37">
        <v>0</v>
      </c>
      <c r="P9" s="37">
        <v>0</v>
      </c>
      <c r="Q9" s="19" t="s">
        <v>302</v>
      </c>
      <c r="R9" s="20">
        <v>3</v>
      </c>
      <c r="S9" s="20">
        <v>2</v>
      </c>
      <c r="T9" s="65">
        <v>141</v>
      </c>
    </row>
    <row r="10" spans="1:20" s="21" customFormat="1" x14ac:dyDescent="0.25">
      <c r="A10" s="20">
        <v>9</v>
      </c>
      <c r="B10" s="20" t="s">
        <v>308</v>
      </c>
      <c r="C10" s="36"/>
      <c r="D10" s="36"/>
      <c r="E10" s="19"/>
      <c r="F10" s="36"/>
      <c r="G10" s="36"/>
      <c r="H10" s="36"/>
      <c r="I10" s="36"/>
      <c r="J10" s="36"/>
      <c r="K10" s="36"/>
      <c r="L10" s="36"/>
      <c r="M10" s="36"/>
      <c r="N10" s="55">
        <v>0</v>
      </c>
      <c r="O10" s="37">
        <v>0</v>
      </c>
      <c r="P10" s="37">
        <v>0</v>
      </c>
      <c r="Q10" s="19" t="s">
        <v>309</v>
      </c>
      <c r="R10" s="20">
        <v>3</v>
      </c>
      <c r="S10" s="20">
        <v>2</v>
      </c>
      <c r="T10" s="65">
        <v>148</v>
      </c>
    </row>
    <row r="11" spans="1:20" s="21" customFormat="1" x14ac:dyDescent="0.25">
      <c r="A11" s="20">
        <v>10</v>
      </c>
      <c r="B11" s="20" t="s">
        <v>310</v>
      </c>
      <c r="C11" s="36"/>
      <c r="D11" s="36"/>
      <c r="E11" s="36"/>
      <c r="F11" s="19"/>
      <c r="G11" s="37"/>
      <c r="H11" s="37"/>
      <c r="I11" s="36"/>
      <c r="J11" s="36"/>
      <c r="K11" s="36"/>
      <c r="L11" s="36"/>
      <c r="M11" s="36"/>
      <c r="N11" s="55">
        <v>0</v>
      </c>
      <c r="O11" s="37">
        <v>0</v>
      </c>
      <c r="P11" s="37">
        <v>0</v>
      </c>
      <c r="Q11" s="19" t="s">
        <v>311</v>
      </c>
      <c r="R11" s="20">
        <v>3</v>
      </c>
      <c r="S11" s="20">
        <v>2</v>
      </c>
      <c r="T11" s="65">
        <v>147</v>
      </c>
    </row>
    <row r="12" spans="1:20" s="21" customFormat="1" x14ac:dyDescent="0.25">
      <c r="A12" s="20">
        <v>11</v>
      </c>
      <c r="B12" s="20" t="s">
        <v>312</v>
      </c>
      <c r="C12" s="36"/>
      <c r="D12" s="36"/>
      <c r="E12" s="36"/>
      <c r="F12" s="19"/>
      <c r="G12" s="37"/>
      <c r="H12" s="36"/>
      <c r="I12" s="36"/>
      <c r="J12" s="19"/>
      <c r="K12" s="36"/>
      <c r="L12" s="36"/>
      <c r="M12" s="36"/>
      <c r="N12" s="55">
        <v>0</v>
      </c>
      <c r="O12" s="37">
        <v>0</v>
      </c>
      <c r="P12" s="37">
        <v>0</v>
      </c>
      <c r="Q12" s="19" t="s">
        <v>120</v>
      </c>
      <c r="R12" s="20">
        <v>3</v>
      </c>
      <c r="S12" s="20">
        <v>2</v>
      </c>
      <c r="T12" s="65">
        <v>146</v>
      </c>
    </row>
    <row r="13" spans="1:20" s="21" customFormat="1" x14ac:dyDescent="0.25">
      <c r="A13" s="20">
        <v>12</v>
      </c>
      <c r="B13" s="20" t="s">
        <v>313</v>
      </c>
      <c r="C13" s="19"/>
      <c r="D13" s="36"/>
      <c r="E13" s="19"/>
      <c r="F13" s="36"/>
      <c r="G13" s="36"/>
      <c r="H13" s="36"/>
      <c r="I13" s="36"/>
      <c r="J13" s="19"/>
      <c r="K13" s="36"/>
      <c r="L13" s="36"/>
      <c r="M13" s="36"/>
      <c r="N13" s="55">
        <v>0</v>
      </c>
      <c r="O13" s="37">
        <v>0</v>
      </c>
      <c r="P13" s="37">
        <v>0</v>
      </c>
      <c r="Q13" s="19" t="s">
        <v>314</v>
      </c>
      <c r="R13" s="20">
        <v>3</v>
      </c>
      <c r="S13" s="20">
        <v>2</v>
      </c>
      <c r="T13" s="65">
        <v>150</v>
      </c>
    </row>
    <row r="14" spans="1:20" s="21" customFormat="1" x14ac:dyDescent="0.25">
      <c r="A14" s="20">
        <v>13</v>
      </c>
      <c r="B14" s="20" t="s">
        <v>315</v>
      </c>
      <c r="C14" s="36"/>
      <c r="D14" s="36"/>
      <c r="E14" s="19"/>
      <c r="F14" s="36"/>
      <c r="G14" s="36"/>
      <c r="H14" s="36"/>
      <c r="I14" s="36"/>
      <c r="J14" s="19"/>
      <c r="K14" s="36"/>
      <c r="L14" s="36"/>
      <c r="M14" s="36"/>
      <c r="N14" s="55">
        <v>0</v>
      </c>
      <c r="O14" s="37">
        <v>0</v>
      </c>
      <c r="P14" s="37">
        <v>0</v>
      </c>
      <c r="Q14" s="19" t="s">
        <v>91</v>
      </c>
      <c r="R14" s="20">
        <v>3</v>
      </c>
      <c r="S14" s="20">
        <v>2</v>
      </c>
      <c r="T14" s="65">
        <v>151</v>
      </c>
    </row>
    <row r="15" spans="1:20" s="21" customFormat="1" x14ac:dyDescent="0.25">
      <c r="A15" s="20">
        <v>14</v>
      </c>
      <c r="B15" s="20" t="s">
        <v>316</v>
      </c>
      <c r="C15" s="37"/>
      <c r="D15" s="37"/>
      <c r="E15" s="36"/>
      <c r="F15" s="37"/>
      <c r="G15" s="36"/>
      <c r="H15" s="36"/>
      <c r="I15" s="36"/>
      <c r="J15" s="36"/>
      <c r="K15" s="36"/>
      <c r="L15" s="36"/>
      <c r="M15" s="36"/>
      <c r="N15" s="55">
        <v>0</v>
      </c>
      <c r="O15" s="37">
        <v>0</v>
      </c>
      <c r="P15" s="37">
        <v>0</v>
      </c>
      <c r="Q15" s="19" t="s">
        <v>317</v>
      </c>
      <c r="R15" s="20">
        <v>3</v>
      </c>
      <c r="S15" s="20">
        <v>2</v>
      </c>
      <c r="T15" s="65">
        <v>152</v>
      </c>
    </row>
    <row r="16" spans="1:20" s="21" customFormat="1" x14ac:dyDescent="0.25">
      <c r="A16" s="20">
        <v>15</v>
      </c>
      <c r="B16" s="20" t="s">
        <v>318</v>
      </c>
      <c r="C16" s="37"/>
      <c r="D16" s="37"/>
      <c r="E16" s="36"/>
      <c r="F16" s="37"/>
      <c r="G16" s="36"/>
      <c r="H16" s="36"/>
      <c r="I16" s="36"/>
      <c r="J16" s="36"/>
      <c r="K16" s="36"/>
      <c r="L16" s="36"/>
      <c r="M16" s="36"/>
      <c r="N16" s="55">
        <v>538980.32999999996</v>
      </c>
      <c r="O16" s="37">
        <v>75457.246199999994</v>
      </c>
      <c r="P16" s="37">
        <v>463523.08379999996</v>
      </c>
      <c r="Q16" s="19" t="s">
        <v>91</v>
      </c>
      <c r="R16" s="20">
        <v>3</v>
      </c>
      <c r="S16" s="20">
        <v>3</v>
      </c>
      <c r="T16" s="65">
        <v>153</v>
      </c>
    </row>
    <row r="17" spans="1:20" s="21" customFormat="1" x14ac:dyDescent="0.25">
      <c r="A17" s="20">
        <v>16</v>
      </c>
      <c r="B17" s="20" t="s">
        <v>319</v>
      </c>
      <c r="C17" s="37"/>
      <c r="D17" s="37"/>
      <c r="E17" s="36"/>
      <c r="F17" s="36"/>
      <c r="G17" s="36"/>
      <c r="H17" s="36"/>
      <c r="I17" s="36"/>
      <c r="J17" s="36"/>
      <c r="K17" s="36"/>
      <c r="L17" s="36"/>
      <c r="M17" s="36"/>
      <c r="N17" s="55">
        <v>42362.1</v>
      </c>
      <c r="O17" s="37">
        <v>5930.6940000000004</v>
      </c>
      <c r="P17" s="37">
        <v>36431.405999999995</v>
      </c>
      <c r="Q17" s="19" t="s">
        <v>129</v>
      </c>
      <c r="R17" s="20">
        <v>3</v>
      </c>
      <c r="S17" s="20">
        <v>3</v>
      </c>
      <c r="T17" s="65">
        <v>164</v>
      </c>
    </row>
    <row r="18" spans="1:20" s="21" customFormat="1" x14ac:dyDescent="0.25">
      <c r="A18" s="20">
        <v>17</v>
      </c>
      <c r="B18" s="20" t="s">
        <v>320</v>
      </c>
      <c r="C18" s="37"/>
      <c r="D18" s="37"/>
      <c r="E18" s="36"/>
      <c r="F18" s="37"/>
      <c r="G18" s="36"/>
      <c r="H18" s="36"/>
      <c r="I18" s="36"/>
      <c r="J18" s="36"/>
      <c r="K18" s="36"/>
      <c r="L18" s="36"/>
      <c r="M18" s="36"/>
      <c r="N18" s="55">
        <v>57008.65</v>
      </c>
      <c r="O18" s="37">
        <v>7981.2110000000011</v>
      </c>
      <c r="P18" s="37">
        <v>49027.438999999998</v>
      </c>
      <c r="Q18" s="19" t="s">
        <v>122</v>
      </c>
      <c r="R18" s="20">
        <v>3</v>
      </c>
      <c r="S18" s="20">
        <v>3</v>
      </c>
      <c r="T18" s="65">
        <v>167</v>
      </c>
    </row>
    <row r="19" spans="1:20" s="21" customFormat="1" x14ac:dyDescent="0.25">
      <c r="A19" s="20">
        <v>18</v>
      </c>
      <c r="B19" s="20" t="s">
        <v>321</v>
      </c>
      <c r="C19" s="36"/>
      <c r="D19" s="36"/>
      <c r="E19" s="19"/>
      <c r="F19" s="19"/>
      <c r="G19" s="36"/>
      <c r="H19" s="36"/>
      <c r="I19" s="36"/>
      <c r="J19" s="36"/>
      <c r="K19" s="36"/>
      <c r="L19" s="36"/>
      <c r="M19" s="36"/>
      <c r="N19" s="55">
        <v>0</v>
      </c>
      <c r="O19" s="37">
        <v>0</v>
      </c>
      <c r="P19" s="37">
        <v>0</v>
      </c>
      <c r="Q19" s="19" t="s">
        <v>117</v>
      </c>
      <c r="R19" s="20">
        <v>3</v>
      </c>
      <c r="S19" s="20">
        <v>3</v>
      </c>
      <c r="T19" s="65">
        <v>174</v>
      </c>
    </row>
    <row r="20" spans="1:20" s="33" customFormat="1" x14ac:dyDescent="0.25">
      <c r="A20" s="20">
        <v>19</v>
      </c>
      <c r="B20" s="32" t="s">
        <v>322</v>
      </c>
      <c r="C20" s="39"/>
      <c r="D20" s="39"/>
      <c r="E20" s="39"/>
      <c r="F20" s="39"/>
      <c r="G20" s="40"/>
      <c r="H20" s="40"/>
      <c r="I20" s="39"/>
      <c r="J20" s="39"/>
      <c r="K20" s="39"/>
      <c r="L20" s="39"/>
      <c r="M20" s="39"/>
      <c r="N20" s="56">
        <v>19982.89</v>
      </c>
      <c r="O20" s="37">
        <v>2797.6046000000001</v>
      </c>
      <c r="P20" s="37">
        <v>17185.285400000001</v>
      </c>
      <c r="Q20" s="19" t="s">
        <v>120</v>
      </c>
      <c r="R20" s="32">
        <v>3</v>
      </c>
      <c r="S20" s="20">
        <v>3</v>
      </c>
      <c r="T20" s="65">
        <v>185</v>
      </c>
    </row>
    <row r="21" spans="1:20" s="21" customFormat="1" x14ac:dyDescent="0.25">
      <c r="A21" s="20">
        <v>20</v>
      </c>
      <c r="B21" s="20" t="s">
        <v>323</v>
      </c>
      <c r="C21" s="36"/>
      <c r="D21" s="36"/>
      <c r="E21" s="36"/>
      <c r="F21" s="36"/>
      <c r="G21" s="37"/>
      <c r="H21" s="37"/>
      <c r="I21" s="36"/>
      <c r="J21" s="36"/>
      <c r="K21" s="36"/>
      <c r="L21" s="36"/>
      <c r="M21" s="36"/>
      <c r="N21" s="55">
        <v>0</v>
      </c>
      <c r="O21" s="37">
        <v>0</v>
      </c>
      <c r="P21" s="37">
        <v>0</v>
      </c>
      <c r="Q21" s="19" t="s">
        <v>80</v>
      </c>
      <c r="R21" s="20">
        <v>3</v>
      </c>
      <c r="S21" s="20">
        <v>3</v>
      </c>
      <c r="T21" s="65">
        <v>186</v>
      </c>
    </row>
    <row r="22" spans="1:20" s="21" customFormat="1" x14ac:dyDescent="0.25">
      <c r="A22" s="20">
        <v>21</v>
      </c>
      <c r="B22" s="20" t="s">
        <v>324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6">
        <v>0</v>
      </c>
      <c r="O22" s="37">
        <v>0</v>
      </c>
      <c r="P22" s="37">
        <v>0</v>
      </c>
      <c r="Q22" s="19" t="s">
        <v>119</v>
      </c>
      <c r="R22" s="20">
        <v>3</v>
      </c>
      <c r="S22" s="20">
        <v>3</v>
      </c>
      <c r="T22" s="65">
        <v>187</v>
      </c>
    </row>
    <row r="23" spans="1:20" s="21" customFormat="1" x14ac:dyDescent="0.25">
      <c r="A23" s="20">
        <v>22</v>
      </c>
      <c r="B23" s="20" t="s">
        <v>325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6">
        <v>0</v>
      </c>
      <c r="O23" s="37">
        <v>0</v>
      </c>
      <c r="P23" s="37">
        <v>0</v>
      </c>
      <c r="Q23" s="19" t="s">
        <v>116</v>
      </c>
      <c r="R23" s="20">
        <v>3</v>
      </c>
      <c r="S23" s="20">
        <v>3</v>
      </c>
      <c r="T23" s="65">
        <v>189</v>
      </c>
    </row>
    <row r="24" spans="1:20" s="21" customFormat="1" x14ac:dyDescent="0.25">
      <c r="A24" s="20">
        <v>23</v>
      </c>
      <c r="B24" s="20" t="s">
        <v>326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6">
        <v>0</v>
      </c>
      <c r="O24" s="37">
        <v>0</v>
      </c>
      <c r="P24" s="37">
        <v>0</v>
      </c>
      <c r="Q24" s="19" t="s">
        <v>141</v>
      </c>
      <c r="R24" s="20">
        <v>3</v>
      </c>
      <c r="S24" s="20">
        <v>3</v>
      </c>
      <c r="T24" s="65">
        <v>199</v>
      </c>
    </row>
    <row r="25" spans="1:20" s="21" customFormat="1" x14ac:dyDescent="0.25">
      <c r="A25" s="20">
        <v>24</v>
      </c>
      <c r="B25" s="20" t="s">
        <v>327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6">
        <v>291541.93</v>
      </c>
      <c r="O25" s="37">
        <v>40815.870200000005</v>
      </c>
      <c r="P25" s="37">
        <v>250726.05979999999</v>
      </c>
      <c r="Q25" s="19" t="s">
        <v>121</v>
      </c>
      <c r="R25" s="20">
        <v>3</v>
      </c>
      <c r="S25" s="20">
        <v>3</v>
      </c>
      <c r="T25" s="65">
        <v>200</v>
      </c>
    </row>
    <row r="26" spans="1:20" s="21" customFormat="1" x14ac:dyDescent="0.25">
      <c r="A26" s="20">
        <v>25</v>
      </c>
      <c r="B26" s="20" t="s">
        <v>328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6">
        <v>74756.639999999999</v>
      </c>
      <c r="O26" s="37">
        <v>10465.929600000001</v>
      </c>
      <c r="P26" s="37">
        <v>64290.710399999996</v>
      </c>
      <c r="Q26" s="19" t="s">
        <v>129</v>
      </c>
      <c r="R26" s="20">
        <v>3</v>
      </c>
      <c r="S26" s="20">
        <v>4</v>
      </c>
      <c r="T26" s="65">
        <v>202</v>
      </c>
    </row>
    <row r="27" spans="1:20" s="21" customFormat="1" x14ac:dyDescent="0.25">
      <c r="A27" s="20">
        <v>26</v>
      </c>
      <c r="B27" s="22" t="s">
        <v>329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6">
        <v>0</v>
      </c>
      <c r="O27" s="37">
        <v>0</v>
      </c>
      <c r="P27" s="37">
        <v>0</v>
      </c>
      <c r="Q27" s="19" t="s">
        <v>91</v>
      </c>
      <c r="R27" s="20">
        <v>3</v>
      </c>
      <c r="S27" s="20">
        <v>4</v>
      </c>
      <c r="T27" s="65">
        <v>209</v>
      </c>
    </row>
    <row r="28" spans="1:20" s="21" customFormat="1" x14ac:dyDescent="0.25">
      <c r="A28" s="20">
        <v>27</v>
      </c>
      <c r="B28" s="20" t="s">
        <v>330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6">
        <v>0</v>
      </c>
      <c r="O28" s="37">
        <v>0</v>
      </c>
      <c r="P28" s="37">
        <v>0</v>
      </c>
      <c r="Q28" s="19" t="s">
        <v>124</v>
      </c>
      <c r="R28" s="20">
        <v>3</v>
      </c>
      <c r="S28" s="20">
        <v>4</v>
      </c>
      <c r="T28" s="65">
        <v>210</v>
      </c>
    </row>
    <row r="29" spans="1:20" s="21" customFormat="1" x14ac:dyDescent="0.25">
      <c r="A29" s="20">
        <v>28</v>
      </c>
      <c r="B29" s="22" t="s">
        <v>331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6">
        <v>0</v>
      </c>
      <c r="O29" s="37">
        <v>0</v>
      </c>
      <c r="P29" s="37">
        <v>0</v>
      </c>
      <c r="Q29" s="19" t="s">
        <v>131</v>
      </c>
      <c r="R29" s="20">
        <v>3</v>
      </c>
      <c r="S29" s="20">
        <v>4</v>
      </c>
      <c r="T29" s="65">
        <v>211</v>
      </c>
    </row>
    <row r="30" spans="1:20" s="21" customFormat="1" x14ac:dyDescent="0.25">
      <c r="A30" s="20">
        <v>29</v>
      </c>
      <c r="B30" s="20" t="s">
        <v>332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6">
        <v>0</v>
      </c>
      <c r="O30" s="37">
        <v>0</v>
      </c>
      <c r="P30" s="37">
        <v>0</v>
      </c>
      <c r="Q30" s="19" t="s">
        <v>317</v>
      </c>
      <c r="R30" s="20">
        <v>3</v>
      </c>
      <c r="S30" s="20">
        <v>4</v>
      </c>
      <c r="T30" s="65">
        <v>216</v>
      </c>
    </row>
    <row r="31" spans="1:20" s="21" customFormat="1" x14ac:dyDescent="0.25">
      <c r="A31" s="20">
        <v>30</v>
      </c>
      <c r="B31" s="20" t="s">
        <v>333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6">
        <v>0</v>
      </c>
      <c r="O31" s="37">
        <v>0</v>
      </c>
      <c r="P31" s="37">
        <v>0</v>
      </c>
      <c r="Q31" s="19" t="s">
        <v>122</v>
      </c>
      <c r="R31" s="20">
        <v>3</v>
      </c>
      <c r="S31" s="20">
        <v>4</v>
      </c>
      <c r="T31" s="65">
        <v>215</v>
      </c>
    </row>
    <row r="32" spans="1:20" s="21" customFormat="1" x14ac:dyDescent="0.25">
      <c r="A32" s="20">
        <v>31</v>
      </c>
      <c r="B32" s="20" t="s">
        <v>334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6">
        <v>0</v>
      </c>
      <c r="O32" s="37">
        <v>0</v>
      </c>
      <c r="P32" s="37">
        <v>0</v>
      </c>
      <c r="Q32" s="19" t="s">
        <v>88</v>
      </c>
      <c r="R32" s="20">
        <v>3</v>
      </c>
      <c r="S32" s="20">
        <v>4</v>
      </c>
      <c r="T32" s="65">
        <v>225</v>
      </c>
    </row>
    <row r="33" spans="1:20" s="21" customFormat="1" x14ac:dyDescent="0.25">
      <c r="A33" s="20">
        <v>32</v>
      </c>
      <c r="B33" s="20" t="s">
        <v>335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6">
        <v>646599</v>
      </c>
      <c r="O33" s="37">
        <v>90523.860000000015</v>
      </c>
      <c r="P33" s="37">
        <v>556075.14</v>
      </c>
      <c r="Q33" s="19" t="s">
        <v>141</v>
      </c>
      <c r="R33" s="20">
        <v>3</v>
      </c>
      <c r="S33" s="20">
        <v>4</v>
      </c>
      <c r="T33" s="65">
        <v>231</v>
      </c>
    </row>
    <row r="34" spans="1:20" s="21" customFormat="1" x14ac:dyDescent="0.25">
      <c r="A34" s="20">
        <v>33</v>
      </c>
      <c r="B34" s="20" t="s">
        <v>336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6">
        <v>0</v>
      </c>
      <c r="O34" s="37">
        <v>0</v>
      </c>
      <c r="P34" s="37">
        <v>0</v>
      </c>
      <c r="Q34" s="19" t="s">
        <v>125</v>
      </c>
      <c r="R34" s="20">
        <v>3</v>
      </c>
      <c r="S34" s="20">
        <v>4</v>
      </c>
      <c r="T34" s="65">
        <v>232</v>
      </c>
    </row>
    <row r="35" spans="1:20" s="21" customFormat="1" x14ac:dyDescent="0.25">
      <c r="A35" s="20">
        <v>34</v>
      </c>
      <c r="B35" s="20" t="s">
        <v>337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6">
        <v>0</v>
      </c>
      <c r="O35" s="37">
        <v>0</v>
      </c>
      <c r="P35" s="37">
        <v>0</v>
      </c>
      <c r="Q35" s="19" t="s">
        <v>86</v>
      </c>
      <c r="R35" s="20">
        <v>3</v>
      </c>
      <c r="S35" s="20">
        <v>4</v>
      </c>
      <c r="T35" s="65">
        <v>234</v>
      </c>
    </row>
    <row r="36" spans="1:20" s="21" customFormat="1" x14ac:dyDescent="0.25">
      <c r="A36" s="20">
        <v>35</v>
      </c>
      <c r="B36" s="20" t="s">
        <v>338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6">
        <v>0</v>
      </c>
      <c r="O36" s="37">
        <v>0</v>
      </c>
      <c r="P36" s="37">
        <v>0</v>
      </c>
      <c r="Q36" s="19" t="s">
        <v>124</v>
      </c>
      <c r="R36" s="20">
        <v>3</v>
      </c>
      <c r="S36" s="20">
        <v>4</v>
      </c>
      <c r="T36" s="65">
        <v>237</v>
      </c>
    </row>
    <row r="37" spans="1:20" s="21" customFormat="1" x14ac:dyDescent="0.25">
      <c r="A37" s="20">
        <v>36</v>
      </c>
      <c r="B37" s="20" t="s">
        <v>339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6">
        <v>149513.28</v>
      </c>
      <c r="O37" s="37">
        <v>20931.859200000003</v>
      </c>
      <c r="P37" s="37">
        <v>128581.42079999999</v>
      </c>
      <c r="Q37" s="19" t="s">
        <v>340</v>
      </c>
      <c r="R37" s="20">
        <v>3</v>
      </c>
      <c r="S37" s="20">
        <v>5</v>
      </c>
      <c r="T37" s="65">
        <v>238</v>
      </c>
    </row>
    <row r="38" spans="1:20" s="21" customFormat="1" x14ac:dyDescent="0.25">
      <c r="A38" s="20">
        <v>37</v>
      </c>
      <c r="B38" s="20" t="s">
        <v>341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6">
        <v>100000</v>
      </c>
      <c r="O38" s="37">
        <v>14000.000000000002</v>
      </c>
      <c r="P38" s="37">
        <v>86000</v>
      </c>
      <c r="Q38" s="19" t="s">
        <v>749</v>
      </c>
      <c r="R38" s="20">
        <v>3</v>
      </c>
      <c r="S38" s="20">
        <v>5</v>
      </c>
      <c r="T38" s="65">
        <v>313</v>
      </c>
    </row>
    <row r="39" spans="1:20" s="21" customFormat="1" x14ac:dyDescent="0.25">
      <c r="A39" s="20">
        <v>38</v>
      </c>
      <c r="B39" s="20" t="s">
        <v>342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6">
        <v>0</v>
      </c>
      <c r="O39" s="37">
        <v>0</v>
      </c>
      <c r="P39" s="37">
        <v>0</v>
      </c>
      <c r="Q39" s="19" t="s">
        <v>86</v>
      </c>
      <c r="R39" s="20">
        <v>3</v>
      </c>
      <c r="S39" s="20">
        <v>5</v>
      </c>
      <c r="T39" s="65">
        <v>270</v>
      </c>
    </row>
    <row r="40" spans="1:20" s="21" customFormat="1" x14ac:dyDescent="0.25">
      <c r="A40" s="20">
        <v>39</v>
      </c>
      <c r="B40" s="20" t="s">
        <v>343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6">
        <v>116168.58</v>
      </c>
      <c r="O40" s="37">
        <v>16263.601200000001</v>
      </c>
      <c r="P40" s="37">
        <v>99904.978799999997</v>
      </c>
      <c r="Q40" s="19" t="s">
        <v>88</v>
      </c>
      <c r="R40" s="20">
        <v>3</v>
      </c>
      <c r="S40" s="20">
        <v>5</v>
      </c>
      <c r="T40" s="65">
        <v>276</v>
      </c>
    </row>
    <row r="41" spans="1:20" s="21" customFormat="1" x14ac:dyDescent="0.25">
      <c r="A41" s="20">
        <v>40</v>
      </c>
      <c r="B41" s="20" t="s">
        <v>344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6">
        <v>0</v>
      </c>
      <c r="O41" s="37">
        <v>0</v>
      </c>
      <c r="P41" s="37">
        <v>0</v>
      </c>
      <c r="Q41" s="19" t="s">
        <v>88</v>
      </c>
      <c r="R41" s="20">
        <v>3</v>
      </c>
      <c r="S41" s="20">
        <v>5</v>
      </c>
      <c r="T41" s="65">
        <v>277</v>
      </c>
    </row>
    <row r="42" spans="1:20" s="21" customFormat="1" x14ac:dyDescent="0.25">
      <c r="A42" s="20">
        <v>41</v>
      </c>
      <c r="B42" s="20" t="s">
        <v>345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6">
        <v>595966.30000000005</v>
      </c>
      <c r="O42" s="37">
        <v>83435.282000000021</v>
      </c>
      <c r="P42" s="37">
        <v>512531.01800000004</v>
      </c>
      <c r="Q42" s="19" t="s">
        <v>346</v>
      </c>
      <c r="R42" s="20">
        <v>3</v>
      </c>
      <c r="S42" s="20">
        <v>5</v>
      </c>
      <c r="T42" s="65">
        <v>288</v>
      </c>
    </row>
    <row r="43" spans="1:20" s="21" customFormat="1" x14ac:dyDescent="0.25">
      <c r="A43" s="20">
        <v>42</v>
      </c>
      <c r="B43" s="20" t="s">
        <v>347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6">
        <v>0</v>
      </c>
      <c r="O43" s="37">
        <v>0</v>
      </c>
      <c r="P43" s="37">
        <v>0</v>
      </c>
      <c r="Q43" s="19" t="s">
        <v>124</v>
      </c>
      <c r="R43" s="20">
        <v>3</v>
      </c>
      <c r="S43" s="20">
        <v>5</v>
      </c>
      <c r="T43" s="65">
        <v>291</v>
      </c>
    </row>
    <row r="44" spans="1:20" s="21" customFormat="1" x14ac:dyDescent="0.25">
      <c r="A44" s="20">
        <v>43</v>
      </c>
      <c r="B44" s="20" t="s">
        <v>348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6">
        <v>0</v>
      </c>
      <c r="O44" s="37">
        <v>0</v>
      </c>
      <c r="P44" s="37">
        <v>0</v>
      </c>
      <c r="Q44" s="19" t="s">
        <v>114</v>
      </c>
      <c r="R44" s="20">
        <v>3</v>
      </c>
      <c r="S44" s="20">
        <v>5</v>
      </c>
      <c r="T44" s="65">
        <v>292</v>
      </c>
    </row>
    <row r="45" spans="1:20" s="21" customFormat="1" x14ac:dyDescent="0.25">
      <c r="A45" s="20">
        <v>44</v>
      </c>
      <c r="B45" s="20" t="s">
        <v>349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6">
        <v>0</v>
      </c>
      <c r="O45" s="37">
        <v>0</v>
      </c>
      <c r="P45" s="37">
        <v>0</v>
      </c>
      <c r="Q45" s="19" t="s">
        <v>350</v>
      </c>
      <c r="R45" s="20">
        <v>3</v>
      </c>
      <c r="S45" s="20">
        <v>5</v>
      </c>
      <c r="T45" s="65">
        <v>297</v>
      </c>
    </row>
    <row r="46" spans="1:20" s="21" customFormat="1" x14ac:dyDescent="0.25">
      <c r="A46" s="20">
        <v>45</v>
      </c>
      <c r="B46" s="20" t="s">
        <v>351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6">
        <v>0</v>
      </c>
      <c r="O46" s="37">
        <v>0</v>
      </c>
      <c r="P46" s="37">
        <v>0</v>
      </c>
      <c r="Q46" s="19" t="s">
        <v>91</v>
      </c>
      <c r="R46" s="20">
        <v>3</v>
      </c>
      <c r="S46" s="20">
        <v>5</v>
      </c>
      <c r="T46" s="65">
        <v>298</v>
      </c>
    </row>
    <row r="47" spans="1:20" s="21" customFormat="1" x14ac:dyDescent="0.25">
      <c r="A47" s="20">
        <v>46</v>
      </c>
      <c r="B47" s="20" t="s">
        <v>352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6">
        <v>0</v>
      </c>
      <c r="O47" s="37">
        <v>0</v>
      </c>
      <c r="P47" s="37">
        <v>0</v>
      </c>
      <c r="Q47" s="19" t="s">
        <v>120</v>
      </c>
      <c r="R47" s="20">
        <v>3</v>
      </c>
      <c r="S47" s="20">
        <v>5</v>
      </c>
      <c r="T47" s="65">
        <v>326</v>
      </c>
    </row>
    <row r="48" spans="1:20" s="21" customFormat="1" x14ac:dyDescent="0.25">
      <c r="A48" s="20">
        <v>47</v>
      </c>
      <c r="B48" s="20" t="s">
        <v>353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6">
        <v>636475.80000000005</v>
      </c>
      <c r="O48" s="37">
        <v>89106.612000000008</v>
      </c>
      <c r="P48" s="37">
        <v>547369.18800000008</v>
      </c>
      <c r="Q48" s="19" t="s">
        <v>122</v>
      </c>
      <c r="R48" s="20">
        <v>3</v>
      </c>
      <c r="S48" s="20">
        <v>6</v>
      </c>
      <c r="T48" s="65">
        <v>333</v>
      </c>
    </row>
    <row r="49" spans="1:20" s="21" customFormat="1" x14ac:dyDescent="0.25">
      <c r="A49" s="20">
        <v>48</v>
      </c>
      <c r="B49" s="20" t="s">
        <v>354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6">
        <v>168874.71</v>
      </c>
      <c r="O49" s="37">
        <v>23642.4594</v>
      </c>
      <c r="P49" s="37">
        <v>145232.2506</v>
      </c>
      <c r="Q49" s="19" t="s">
        <v>117</v>
      </c>
      <c r="R49" s="20">
        <v>3</v>
      </c>
      <c r="S49" s="20">
        <v>6</v>
      </c>
      <c r="T49" s="65">
        <v>339</v>
      </c>
    </row>
    <row r="50" spans="1:20" s="21" customFormat="1" x14ac:dyDescent="0.25">
      <c r="A50" s="20">
        <v>49</v>
      </c>
      <c r="B50" s="20" t="s">
        <v>355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6">
        <v>0</v>
      </c>
      <c r="O50" s="37">
        <v>0</v>
      </c>
      <c r="P50" s="37">
        <v>0</v>
      </c>
      <c r="Q50" s="19" t="s">
        <v>129</v>
      </c>
      <c r="R50" s="20">
        <v>3</v>
      </c>
      <c r="S50" s="20">
        <v>6</v>
      </c>
      <c r="T50" s="65">
        <v>340</v>
      </c>
    </row>
    <row r="51" spans="1:20" s="21" customFormat="1" x14ac:dyDescent="0.25">
      <c r="A51" s="20">
        <v>50</v>
      </c>
      <c r="B51" s="20" t="s">
        <v>356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6">
        <v>0</v>
      </c>
      <c r="O51" s="37">
        <v>0</v>
      </c>
      <c r="P51" s="37">
        <v>0</v>
      </c>
      <c r="Q51" s="19" t="s">
        <v>131</v>
      </c>
      <c r="R51" s="20">
        <v>3</v>
      </c>
      <c r="S51" s="20">
        <v>6</v>
      </c>
      <c r="T51" s="65">
        <v>343</v>
      </c>
    </row>
    <row r="52" spans="1:20" s="21" customFormat="1" x14ac:dyDescent="0.25">
      <c r="A52" s="20">
        <v>51</v>
      </c>
      <c r="B52" s="20" t="s">
        <v>357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6">
        <v>0</v>
      </c>
      <c r="O52" s="37">
        <v>0</v>
      </c>
      <c r="P52" s="37">
        <v>0</v>
      </c>
      <c r="Q52" s="19" t="s">
        <v>80</v>
      </c>
      <c r="R52" s="20">
        <v>3</v>
      </c>
      <c r="S52" s="20">
        <v>6</v>
      </c>
      <c r="T52" s="65">
        <v>345</v>
      </c>
    </row>
    <row r="53" spans="1:20" s="21" customFormat="1" x14ac:dyDescent="0.25">
      <c r="A53" s="20">
        <v>52</v>
      </c>
      <c r="B53" s="20" t="s">
        <v>358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6">
        <v>0</v>
      </c>
      <c r="O53" s="37">
        <v>0</v>
      </c>
      <c r="P53" s="37">
        <v>0</v>
      </c>
      <c r="Q53" s="19" t="s">
        <v>86</v>
      </c>
      <c r="R53" s="20">
        <v>3</v>
      </c>
      <c r="S53" s="20">
        <v>6</v>
      </c>
      <c r="T53" s="65">
        <v>351</v>
      </c>
    </row>
    <row r="54" spans="1:20" s="21" customFormat="1" x14ac:dyDescent="0.25">
      <c r="A54" s="20">
        <v>53</v>
      </c>
      <c r="B54" s="20" t="s">
        <v>359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6">
        <v>500000</v>
      </c>
      <c r="O54" s="37">
        <v>70000</v>
      </c>
      <c r="P54" s="37">
        <v>430000</v>
      </c>
      <c r="Q54" s="19" t="s">
        <v>89</v>
      </c>
      <c r="R54" s="20">
        <v>3</v>
      </c>
      <c r="S54" s="20">
        <v>6</v>
      </c>
      <c r="T54" s="65">
        <v>344</v>
      </c>
    </row>
    <row r="55" spans="1:20" s="21" customFormat="1" x14ac:dyDescent="0.25">
      <c r="A55" s="20">
        <v>54</v>
      </c>
      <c r="B55" s="20" t="s">
        <v>360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6">
        <v>0</v>
      </c>
      <c r="O55" s="37">
        <v>0</v>
      </c>
      <c r="P55" s="37">
        <v>0</v>
      </c>
      <c r="Q55" s="19" t="s">
        <v>115</v>
      </c>
      <c r="R55" s="20">
        <v>3</v>
      </c>
      <c r="S55" s="20">
        <v>6</v>
      </c>
      <c r="T55" s="65">
        <v>346</v>
      </c>
    </row>
    <row r="56" spans="1:20" s="21" customFormat="1" x14ac:dyDescent="0.25">
      <c r="A56" s="20">
        <v>55</v>
      </c>
      <c r="B56" s="20" t="s">
        <v>361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6">
        <v>0</v>
      </c>
      <c r="O56" s="37">
        <v>0</v>
      </c>
      <c r="P56" s="37">
        <v>0</v>
      </c>
      <c r="Q56" s="19" t="s">
        <v>118</v>
      </c>
      <c r="R56" s="20">
        <v>3</v>
      </c>
      <c r="S56" s="20">
        <v>6</v>
      </c>
      <c r="T56" s="65">
        <v>378</v>
      </c>
    </row>
    <row r="57" spans="1:20" s="21" customFormat="1" x14ac:dyDescent="0.25">
      <c r="A57" s="20">
        <v>56</v>
      </c>
      <c r="B57" s="22" t="s">
        <v>362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6">
        <v>0</v>
      </c>
      <c r="O57" s="37">
        <v>0</v>
      </c>
      <c r="P57" s="37">
        <v>0</v>
      </c>
      <c r="Q57" s="19" t="s">
        <v>79</v>
      </c>
      <c r="R57" s="20">
        <v>3</v>
      </c>
      <c r="S57" s="20">
        <v>6</v>
      </c>
      <c r="T57" s="65">
        <v>386</v>
      </c>
    </row>
    <row r="58" spans="1:20" s="21" customFormat="1" x14ac:dyDescent="0.25">
      <c r="A58" s="20">
        <v>57</v>
      </c>
      <c r="B58" s="20" t="s">
        <v>363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6">
        <v>0</v>
      </c>
      <c r="O58" s="37">
        <v>0</v>
      </c>
      <c r="P58" s="37">
        <v>0</v>
      </c>
      <c r="Q58" s="19" t="s">
        <v>133</v>
      </c>
      <c r="R58" s="20">
        <v>3</v>
      </c>
      <c r="S58" s="20">
        <v>6</v>
      </c>
      <c r="T58" s="65">
        <v>387</v>
      </c>
    </row>
    <row r="59" spans="1:20" s="21" customFormat="1" x14ac:dyDescent="0.25">
      <c r="A59" s="20">
        <v>58</v>
      </c>
      <c r="B59" s="22" t="s">
        <v>364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6">
        <v>0</v>
      </c>
      <c r="O59" s="37">
        <v>0</v>
      </c>
      <c r="P59" s="37">
        <v>0</v>
      </c>
      <c r="Q59" s="19" t="s">
        <v>127</v>
      </c>
      <c r="R59" s="20">
        <v>3</v>
      </c>
      <c r="S59" s="20">
        <v>6</v>
      </c>
      <c r="T59" s="65">
        <v>388</v>
      </c>
    </row>
    <row r="60" spans="1:20" s="21" customFormat="1" x14ac:dyDescent="0.25">
      <c r="A60" s="20">
        <v>59</v>
      </c>
      <c r="B60" s="22" t="s">
        <v>365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6">
        <v>206737.04</v>
      </c>
      <c r="O60" s="37">
        <v>28943.185600000004</v>
      </c>
      <c r="P60" s="37">
        <v>177793.85440000001</v>
      </c>
      <c r="Q60" s="19" t="s">
        <v>122</v>
      </c>
      <c r="R60" s="20">
        <v>3</v>
      </c>
      <c r="S60" s="20">
        <v>6</v>
      </c>
      <c r="T60" s="65">
        <v>392</v>
      </c>
    </row>
    <row r="61" spans="1:20" s="21" customFormat="1" x14ac:dyDescent="0.25">
      <c r="A61" s="20">
        <v>60</v>
      </c>
      <c r="B61" s="22" t="s">
        <v>366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6">
        <v>53871.39</v>
      </c>
      <c r="O61" s="37">
        <v>7541.9946000000009</v>
      </c>
      <c r="P61" s="37">
        <v>46329.395400000001</v>
      </c>
      <c r="Q61" s="19" t="s">
        <v>114</v>
      </c>
      <c r="R61" s="20">
        <v>3</v>
      </c>
      <c r="S61" s="20">
        <v>6</v>
      </c>
      <c r="T61" s="65">
        <v>399</v>
      </c>
    </row>
    <row r="62" spans="1:20" s="21" customFormat="1" x14ac:dyDescent="0.25">
      <c r="A62" s="20">
        <v>61</v>
      </c>
      <c r="B62" s="22" t="s">
        <v>367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6">
        <v>0</v>
      </c>
      <c r="O62" s="37">
        <v>0</v>
      </c>
      <c r="P62" s="37">
        <v>0</v>
      </c>
      <c r="Q62" s="19" t="s">
        <v>368</v>
      </c>
      <c r="R62" s="20">
        <v>3</v>
      </c>
      <c r="S62" s="20">
        <v>6</v>
      </c>
      <c r="T62" s="65">
        <v>400</v>
      </c>
    </row>
    <row r="63" spans="1:20" s="21" customFormat="1" x14ac:dyDescent="0.25">
      <c r="A63" s="20">
        <v>62</v>
      </c>
      <c r="B63" s="20" t="s">
        <v>369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6">
        <v>290756.06</v>
      </c>
      <c r="O63" s="37">
        <v>40705.848400000003</v>
      </c>
      <c r="P63" s="37">
        <v>250050.21159999998</v>
      </c>
      <c r="Q63" s="19" t="s">
        <v>129</v>
      </c>
      <c r="R63" s="20">
        <v>3</v>
      </c>
      <c r="S63" s="20">
        <v>6</v>
      </c>
      <c r="T63" s="65">
        <v>401</v>
      </c>
    </row>
    <row r="64" spans="1:20" s="21" customFormat="1" x14ac:dyDescent="0.25">
      <c r="A64" s="20">
        <v>63</v>
      </c>
      <c r="B64" s="20" t="s">
        <v>370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6">
        <v>0</v>
      </c>
      <c r="O64" s="37">
        <v>0</v>
      </c>
      <c r="P64" s="37">
        <v>0</v>
      </c>
      <c r="Q64" s="19" t="s">
        <v>119</v>
      </c>
      <c r="R64" s="20">
        <v>3</v>
      </c>
      <c r="S64" s="20">
        <v>6</v>
      </c>
      <c r="T64" s="65">
        <v>394</v>
      </c>
    </row>
    <row r="65" spans="1:20" s="21" customFormat="1" x14ac:dyDescent="0.25">
      <c r="A65" s="20">
        <v>64</v>
      </c>
      <c r="B65" s="20" t="s">
        <v>371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6">
        <v>20000</v>
      </c>
      <c r="O65" s="37">
        <v>2800.0000000000005</v>
      </c>
      <c r="P65" s="37">
        <v>17200</v>
      </c>
      <c r="Q65" s="19" t="s">
        <v>86</v>
      </c>
      <c r="R65" s="20">
        <v>3</v>
      </c>
      <c r="S65" s="20">
        <v>6</v>
      </c>
      <c r="T65" s="65">
        <v>396</v>
      </c>
    </row>
    <row r="66" spans="1:20" s="21" customFormat="1" x14ac:dyDescent="0.25">
      <c r="A66" s="20">
        <v>65</v>
      </c>
      <c r="B66" s="22" t="s">
        <v>372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6">
        <v>0</v>
      </c>
      <c r="O66" s="37">
        <v>0</v>
      </c>
      <c r="P66" s="37">
        <v>0</v>
      </c>
      <c r="Q66" s="19" t="s">
        <v>116</v>
      </c>
      <c r="R66" s="20">
        <v>3</v>
      </c>
      <c r="S66" s="20">
        <v>6</v>
      </c>
      <c r="T66" s="65">
        <v>397</v>
      </c>
    </row>
    <row r="67" spans="1:20" s="21" customFormat="1" x14ac:dyDescent="0.25">
      <c r="A67" s="20">
        <v>66</v>
      </c>
      <c r="B67" s="20" t="s">
        <v>373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6">
        <v>0</v>
      </c>
      <c r="O67" s="37">
        <v>0</v>
      </c>
      <c r="P67" s="37">
        <v>0</v>
      </c>
      <c r="Q67" s="19" t="s">
        <v>121</v>
      </c>
      <c r="R67" s="20">
        <v>3</v>
      </c>
      <c r="S67" s="20">
        <v>6</v>
      </c>
      <c r="T67" s="65">
        <v>398</v>
      </c>
    </row>
    <row r="68" spans="1:20" s="21" customFormat="1" x14ac:dyDescent="0.25">
      <c r="A68" s="20">
        <v>67</v>
      </c>
      <c r="B68" s="20" t="s">
        <v>374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6">
        <v>0</v>
      </c>
      <c r="O68" s="37">
        <v>0</v>
      </c>
      <c r="P68" s="37">
        <v>0</v>
      </c>
      <c r="Q68" s="19" t="s">
        <v>120</v>
      </c>
      <c r="R68" s="20">
        <v>3</v>
      </c>
      <c r="S68" s="20">
        <v>6</v>
      </c>
      <c r="T68" s="65">
        <v>393</v>
      </c>
    </row>
    <row r="69" spans="1:20" s="21" customFormat="1" x14ac:dyDescent="0.25">
      <c r="A69" s="20">
        <v>68</v>
      </c>
      <c r="B69" s="22" t="s">
        <v>375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6">
        <v>0</v>
      </c>
      <c r="O69" s="37">
        <v>0</v>
      </c>
      <c r="P69" s="37">
        <v>0</v>
      </c>
      <c r="Q69" s="19" t="s">
        <v>91</v>
      </c>
      <c r="R69" s="20">
        <v>3</v>
      </c>
      <c r="S69" s="20">
        <v>6</v>
      </c>
      <c r="T69" s="65">
        <v>395</v>
      </c>
    </row>
    <row r="70" spans="1:20" s="21" customFormat="1" x14ac:dyDescent="0.25">
      <c r="A70" s="20">
        <v>69</v>
      </c>
      <c r="B70" s="22" t="s">
        <v>376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6">
        <v>115094</v>
      </c>
      <c r="O70" s="37">
        <v>16113.160000000002</v>
      </c>
      <c r="P70" s="37">
        <v>98980.84</v>
      </c>
      <c r="Q70" s="19" t="s">
        <v>115</v>
      </c>
      <c r="R70" s="20">
        <v>3</v>
      </c>
      <c r="S70" s="20">
        <v>6</v>
      </c>
      <c r="T70" s="65">
        <v>403</v>
      </c>
    </row>
    <row r="71" spans="1:20" s="21" customFormat="1" x14ac:dyDescent="0.25">
      <c r="A71" s="20">
        <v>70</v>
      </c>
      <c r="B71" s="41" t="s">
        <v>377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6">
        <v>75000.002999999997</v>
      </c>
      <c r="O71" s="37">
        <v>10500.00042</v>
      </c>
      <c r="P71" s="37">
        <v>64500.002579999993</v>
      </c>
      <c r="Q71" s="43" t="s">
        <v>124</v>
      </c>
      <c r="R71" s="41">
        <v>3</v>
      </c>
      <c r="S71" s="20">
        <v>6</v>
      </c>
      <c r="T71" s="65">
        <v>402</v>
      </c>
    </row>
    <row r="72" spans="1:20" s="21" customFormat="1" x14ac:dyDescent="0.25">
      <c r="A72" s="20">
        <v>71</v>
      </c>
      <c r="B72" s="20" t="s">
        <v>378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6">
        <v>0</v>
      </c>
      <c r="O72" s="37">
        <v>0</v>
      </c>
      <c r="P72" s="37">
        <v>0</v>
      </c>
      <c r="Q72" s="19" t="s">
        <v>126</v>
      </c>
      <c r="R72" s="20">
        <v>3</v>
      </c>
      <c r="S72" s="20">
        <v>6</v>
      </c>
      <c r="T72" s="65">
        <v>416</v>
      </c>
    </row>
    <row r="73" spans="1:20" s="21" customFormat="1" x14ac:dyDescent="0.25">
      <c r="A73" s="20">
        <v>72</v>
      </c>
      <c r="B73" s="20" t="s">
        <v>379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6">
        <v>0</v>
      </c>
      <c r="O73" s="37">
        <v>0</v>
      </c>
      <c r="P73" s="37">
        <v>0</v>
      </c>
      <c r="Q73" s="19" t="s">
        <v>123</v>
      </c>
      <c r="R73" s="20">
        <v>3</v>
      </c>
      <c r="S73" s="20">
        <v>6</v>
      </c>
      <c r="T73" s="65">
        <v>427</v>
      </c>
    </row>
    <row r="74" spans="1:20" x14ac:dyDescent="0.25">
      <c r="O74" s="4"/>
      <c r="P74" s="4"/>
    </row>
    <row r="78" spans="1:20" x14ac:dyDescent="0.25">
      <c r="P78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showGridLines="0" zoomScale="145" zoomScaleNormal="145" workbookViewId="0">
      <pane ySplit="1" topLeftCell="A2" activePane="bottomLeft" state="frozen"/>
      <selection pane="bottomLeft" activeCell="B1" sqref="B1:N1048576"/>
    </sheetView>
  </sheetViews>
  <sheetFormatPr defaultRowHeight="15" x14ac:dyDescent="0.25"/>
  <cols>
    <col min="1" max="1" width="5.5703125" bestFit="1" customWidth="1"/>
    <col min="2" max="2" width="24" style="1" bestFit="1" customWidth="1"/>
    <col min="3" max="3" width="18" customWidth="1"/>
    <col min="4" max="4" width="10.85546875" customWidth="1"/>
    <col min="5" max="5" width="16.5703125" customWidth="1"/>
    <col min="6" max="6" width="13.5703125" customWidth="1"/>
    <col min="7" max="7" width="15.28515625" customWidth="1"/>
    <col min="8" max="8" width="14.7109375" customWidth="1"/>
    <col min="9" max="9" width="17.140625" customWidth="1"/>
    <col min="10" max="10" width="15.28515625" customWidth="1"/>
    <col min="11" max="11" width="14.140625" customWidth="1"/>
    <col min="12" max="12" width="13.42578125" style="21" customWidth="1"/>
    <col min="13" max="13" width="11.85546875" customWidth="1"/>
    <col min="14" max="14" width="12" style="3" customWidth="1"/>
    <col min="15" max="15" width="14.42578125" customWidth="1"/>
    <col min="16" max="16" width="16.42578125" customWidth="1"/>
    <col min="17" max="17" width="12.28515625" customWidth="1"/>
    <col min="18" max="20" width="8.85546875" style="1"/>
  </cols>
  <sheetData>
    <row r="1" spans="1:20" s="11" customFormat="1" ht="30" x14ac:dyDescent="0.25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54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x14ac:dyDescent="0.25">
      <c r="A2" s="20">
        <v>1</v>
      </c>
      <c r="B2" s="20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55">
        <v>0</v>
      </c>
      <c r="O2" s="37">
        <v>0</v>
      </c>
      <c r="P2" s="37">
        <v>0</v>
      </c>
      <c r="Q2" s="19" t="s">
        <v>89</v>
      </c>
      <c r="R2" s="20">
        <v>3</v>
      </c>
      <c r="S2" s="20">
        <v>10</v>
      </c>
      <c r="T2" s="44"/>
    </row>
    <row r="3" spans="1:20" s="21" customFormat="1" x14ac:dyDescent="0.25">
      <c r="A3" s="20">
        <v>2</v>
      </c>
      <c r="B3" s="20" t="s">
        <v>163</v>
      </c>
      <c r="C3" s="36"/>
      <c r="D3" s="36"/>
      <c r="E3" s="36">
        <v>788965.62</v>
      </c>
      <c r="F3" s="36"/>
      <c r="G3" s="36"/>
      <c r="H3" s="36"/>
      <c r="I3" s="36"/>
      <c r="J3" s="36">
        <v>855983.51</v>
      </c>
      <c r="K3" s="38"/>
      <c r="L3" s="36"/>
      <c r="M3" s="36"/>
      <c r="N3" s="55">
        <v>125699</v>
      </c>
      <c r="O3" s="37">
        <f>N3*0.14</f>
        <v>17597.86</v>
      </c>
      <c r="P3" s="37">
        <f>N3*0.86</f>
        <v>108101.14</v>
      </c>
      <c r="Q3" s="19" t="s">
        <v>114</v>
      </c>
      <c r="R3" s="20">
        <v>5</v>
      </c>
      <c r="S3" s="20">
        <v>12</v>
      </c>
      <c r="T3" s="44"/>
    </row>
    <row r="4" spans="1:20" s="21" customFormat="1" x14ac:dyDescent="0.25">
      <c r="A4" s="20">
        <v>3</v>
      </c>
      <c r="B4" s="20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55">
        <v>0</v>
      </c>
      <c r="O4" s="37">
        <f t="shared" ref="O4:O67" si="0">N4*0.14</f>
        <v>0</v>
      </c>
      <c r="P4" s="37">
        <f t="shared" ref="P4:P67" si="1">N4*0.86</f>
        <v>0</v>
      </c>
      <c r="Q4" s="19" t="s">
        <v>118</v>
      </c>
      <c r="R4" s="20">
        <v>2</v>
      </c>
      <c r="S4" s="20">
        <v>12</v>
      </c>
      <c r="T4" s="44"/>
    </row>
    <row r="5" spans="1:20" s="21" customFormat="1" x14ac:dyDescent="0.25">
      <c r="A5" s="20">
        <v>4</v>
      </c>
      <c r="B5" s="20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55">
        <v>0</v>
      </c>
      <c r="O5" s="37">
        <f t="shared" si="0"/>
        <v>0</v>
      </c>
      <c r="P5" s="37">
        <f t="shared" si="1"/>
        <v>0</v>
      </c>
      <c r="Q5" s="19" t="s">
        <v>125</v>
      </c>
      <c r="R5" s="20">
        <v>3</v>
      </c>
      <c r="S5" s="20">
        <v>12</v>
      </c>
      <c r="T5" s="44"/>
    </row>
    <row r="6" spans="1:20" s="21" customFormat="1" x14ac:dyDescent="0.25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55">
        <v>0</v>
      </c>
      <c r="O6" s="37">
        <f t="shared" si="0"/>
        <v>0</v>
      </c>
      <c r="P6" s="37">
        <f t="shared" si="1"/>
        <v>0</v>
      </c>
      <c r="Q6" s="19" t="s">
        <v>91</v>
      </c>
      <c r="R6" s="20">
        <v>5</v>
      </c>
      <c r="S6" s="20">
        <v>12</v>
      </c>
      <c r="T6" s="44"/>
    </row>
    <row r="7" spans="1:20" s="21" customFormat="1" x14ac:dyDescent="0.25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55">
        <v>0</v>
      </c>
      <c r="O7" s="37">
        <f t="shared" si="0"/>
        <v>0</v>
      </c>
      <c r="P7" s="37">
        <f t="shared" si="1"/>
        <v>0</v>
      </c>
      <c r="Q7" s="19" t="s">
        <v>79</v>
      </c>
      <c r="R7" s="20">
        <v>2</v>
      </c>
      <c r="S7" s="20">
        <v>1</v>
      </c>
      <c r="T7" s="44"/>
    </row>
    <row r="8" spans="1:20" s="21" customFormat="1" x14ac:dyDescent="0.25">
      <c r="A8" s="20">
        <v>7</v>
      </c>
      <c r="B8" s="20" t="s">
        <v>168</v>
      </c>
      <c r="C8" s="37"/>
      <c r="D8" s="37"/>
      <c r="E8" s="19"/>
      <c r="F8" s="36"/>
      <c r="G8" s="36">
        <v>21505835</v>
      </c>
      <c r="H8" s="36"/>
      <c r="I8" s="36"/>
      <c r="J8" s="36"/>
      <c r="K8" s="36"/>
      <c r="L8" s="36"/>
      <c r="M8" s="36"/>
      <c r="N8" s="55">
        <v>150000</v>
      </c>
      <c r="O8" s="37">
        <f t="shared" si="0"/>
        <v>21000.000000000004</v>
      </c>
      <c r="P8" s="37">
        <f t="shared" si="1"/>
        <v>129000</v>
      </c>
      <c r="Q8" s="19" t="s">
        <v>84</v>
      </c>
      <c r="R8" s="20">
        <v>1</v>
      </c>
      <c r="S8" s="20">
        <v>1</v>
      </c>
      <c r="T8" s="44"/>
    </row>
    <row r="9" spans="1:20" s="21" customFormat="1" x14ac:dyDescent="0.25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55">
        <v>0</v>
      </c>
      <c r="O9" s="37">
        <f t="shared" si="0"/>
        <v>0</v>
      </c>
      <c r="P9" s="37">
        <f t="shared" si="1"/>
        <v>0</v>
      </c>
      <c r="Q9" s="19" t="s">
        <v>125</v>
      </c>
      <c r="R9" s="20">
        <v>4</v>
      </c>
      <c r="S9" s="20">
        <v>1</v>
      </c>
      <c r="T9" s="44"/>
    </row>
    <row r="10" spans="1:20" s="21" customFormat="1" x14ac:dyDescent="0.25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55">
        <v>0</v>
      </c>
      <c r="O10" s="37">
        <f t="shared" si="0"/>
        <v>0</v>
      </c>
      <c r="P10" s="37">
        <f t="shared" si="1"/>
        <v>0</v>
      </c>
      <c r="Q10" s="19" t="s">
        <v>130</v>
      </c>
      <c r="R10" s="20">
        <v>1</v>
      </c>
      <c r="S10" s="20">
        <v>1</v>
      </c>
      <c r="T10" s="44"/>
    </row>
    <row r="11" spans="1:20" s="21" customFormat="1" x14ac:dyDescent="0.25">
      <c r="A11" s="20">
        <v>10</v>
      </c>
      <c r="B11" s="20" t="s">
        <v>171</v>
      </c>
      <c r="C11" s="36"/>
      <c r="D11" s="36"/>
      <c r="E11" s="36"/>
      <c r="F11" s="19"/>
      <c r="G11" s="37"/>
      <c r="H11" s="37"/>
      <c r="I11" s="36"/>
      <c r="J11" s="36">
        <v>51500068</v>
      </c>
      <c r="K11" s="36"/>
      <c r="L11" s="36"/>
      <c r="M11" s="36"/>
      <c r="N11" s="55">
        <v>925082.2</v>
      </c>
      <c r="O11" s="37">
        <f t="shared" si="0"/>
        <v>129511.508</v>
      </c>
      <c r="P11" s="37">
        <f t="shared" si="1"/>
        <v>795570.69199999992</v>
      </c>
      <c r="Q11" s="19" t="s">
        <v>143</v>
      </c>
      <c r="R11" s="20">
        <v>1</v>
      </c>
      <c r="S11" s="20">
        <v>1</v>
      </c>
      <c r="T11" s="44"/>
    </row>
    <row r="12" spans="1:20" s="21" customFormat="1" x14ac:dyDescent="0.25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55">
        <v>0</v>
      </c>
      <c r="O12" s="37">
        <f t="shared" si="0"/>
        <v>0</v>
      </c>
      <c r="P12" s="37">
        <f t="shared" si="1"/>
        <v>0</v>
      </c>
      <c r="Q12" s="19" t="s">
        <v>86</v>
      </c>
      <c r="R12" s="20">
        <v>7</v>
      </c>
      <c r="S12" s="20">
        <v>1</v>
      </c>
      <c r="T12" s="44"/>
    </row>
    <row r="13" spans="1:20" s="21" customFormat="1" x14ac:dyDescent="0.25">
      <c r="A13" s="20">
        <v>12</v>
      </c>
      <c r="B13" s="20" t="s">
        <v>173</v>
      </c>
      <c r="C13" s="19"/>
      <c r="D13" s="36"/>
      <c r="E13" s="19"/>
      <c r="F13" s="36"/>
      <c r="G13" s="36"/>
      <c r="H13" s="36">
        <v>23055022.969999999</v>
      </c>
      <c r="I13" s="36"/>
      <c r="J13" s="19"/>
      <c r="K13" s="36"/>
      <c r="L13" s="36"/>
      <c r="M13" s="36"/>
      <c r="N13" s="55">
        <v>476165.12</v>
      </c>
      <c r="O13" s="37">
        <f t="shared" si="0"/>
        <v>66663.116800000003</v>
      </c>
      <c r="P13" s="37">
        <f t="shared" si="1"/>
        <v>409502.00319999998</v>
      </c>
      <c r="Q13" s="19" t="s">
        <v>90</v>
      </c>
      <c r="R13" s="20">
        <v>1</v>
      </c>
      <c r="S13" s="20">
        <v>2</v>
      </c>
      <c r="T13" s="44"/>
    </row>
    <row r="14" spans="1:20" s="21" customFormat="1" x14ac:dyDescent="0.25">
      <c r="A14" s="20">
        <v>13</v>
      </c>
      <c r="B14" s="20" t="s">
        <v>174</v>
      </c>
      <c r="C14" s="36"/>
      <c r="D14" s="36"/>
      <c r="E14" s="19">
        <v>17372657</v>
      </c>
      <c r="F14" s="36"/>
      <c r="G14" s="36"/>
      <c r="H14" s="36"/>
      <c r="I14" s="36"/>
      <c r="J14" s="19"/>
      <c r="K14" s="36"/>
      <c r="L14" s="36"/>
      <c r="M14" s="36"/>
      <c r="N14" s="55">
        <v>847500</v>
      </c>
      <c r="O14" s="37">
        <f t="shared" si="0"/>
        <v>118650.00000000001</v>
      </c>
      <c r="P14" s="37">
        <f t="shared" si="1"/>
        <v>728850</v>
      </c>
      <c r="Q14" s="19" t="s">
        <v>86</v>
      </c>
      <c r="R14" s="20">
        <v>4</v>
      </c>
      <c r="S14" s="20">
        <v>2</v>
      </c>
      <c r="T14" s="44"/>
    </row>
    <row r="15" spans="1:20" s="21" customFormat="1" x14ac:dyDescent="0.25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55">
        <v>0</v>
      </c>
      <c r="O15" s="37">
        <f t="shared" si="0"/>
        <v>0</v>
      </c>
      <c r="P15" s="37">
        <f t="shared" si="1"/>
        <v>0</v>
      </c>
      <c r="Q15" s="19" t="s">
        <v>124</v>
      </c>
      <c r="R15" s="20">
        <v>6</v>
      </c>
      <c r="S15" s="20">
        <v>2</v>
      </c>
      <c r="T15" s="44"/>
    </row>
    <row r="16" spans="1:20" s="21" customFormat="1" x14ac:dyDescent="0.25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55">
        <v>0</v>
      </c>
      <c r="O16" s="37">
        <f t="shared" si="0"/>
        <v>0</v>
      </c>
      <c r="P16" s="37">
        <f t="shared" si="1"/>
        <v>0</v>
      </c>
      <c r="Q16" s="19" t="s">
        <v>126</v>
      </c>
      <c r="R16" s="20">
        <v>2</v>
      </c>
      <c r="S16" s="20">
        <v>2</v>
      </c>
      <c r="T16" s="44"/>
    </row>
    <row r="17" spans="1:20" s="21" customFormat="1" x14ac:dyDescent="0.25">
      <c r="A17" s="20">
        <v>16</v>
      </c>
      <c r="B17" s="20" t="s">
        <v>177</v>
      </c>
      <c r="C17" s="37"/>
      <c r="D17" s="37"/>
      <c r="E17" s="36"/>
      <c r="F17" s="36"/>
      <c r="G17" s="36">
        <v>8064231.7910000002</v>
      </c>
      <c r="H17" s="36"/>
      <c r="I17" s="36"/>
      <c r="J17" s="36"/>
      <c r="K17" s="36"/>
      <c r="L17" s="36"/>
      <c r="M17" s="36"/>
      <c r="N17" s="55">
        <v>70000</v>
      </c>
      <c r="O17" s="37">
        <f t="shared" si="0"/>
        <v>9800.0000000000018</v>
      </c>
      <c r="P17" s="37">
        <f t="shared" si="1"/>
        <v>60200</v>
      </c>
      <c r="Q17" s="19" t="s">
        <v>136</v>
      </c>
      <c r="R17" s="20">
        <v>1</v>
      </c>
      <c r="S17" s="20">
        <v>2</v>
      </c>
      <c r="T17" s="44"/>
    </row>
    <row r="18" spans="1:20" s="21" customFormat="1" x14ac:dyDescent="0.25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55">
        <v>0</v>
      </c>
      <c r="O18" s="37">
        <f t="shared" si="0"/>
        <v>0</v>
      </c>
      <c r="P18" s="37">
        <f t="shared" si="1"/>
        <v>0</v>
      </c>
      <c r="Q18" s="19" t="s">
        <v>84</v>
      </c>
      <c r="R18" s="20">
        <v>2</v>
      </c>
      <c r="S18" s="20">
        <v>2</v>
      </c>
      <c r="T18" s="44"/>
    </row>
    <row r="19" spans="1:20" s="21" customFormat="1" x14ac:dyDescent="0.25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55">
        <v>0</v>
      </c>
      <c r="O19" s="37">
        <f t="shared" si="0"/>
        <v>0</v>
      </c>
      <c r="P19" s="37">
        <f t="shared" si="1"/>
        <v>0</v>
      </c>
      <c r="Q19" s="19" t="s">
        <v>88</v>
      </c>
      <c r="R19" s="20">
        <v>3</v>
      </c>
      <c r="S19" s="20">
        <v>2</v>
      </c>
      <c r="T19" s="44"/>
    </row>
    <row r="20" spans="1:20" s="33" customFormat="1" x14ac:dyDescent="0.25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56">
        <v>0</v>
      </c>
      <c r="O20" s="37">
        <f t="shared" si="0"/>
        <v>0</v>
      </c>
      <c r="P20" s="37">
        <f t="shared" si="1"/>
        <v>0</v>
      </c>
      <c r="Q20" s="19" t="s">
        <v>123</v>
      </c>
      <c r="R20" s="32">
        <v>3</v>
      </c>
      <c r="S20" s="20">
        <v>2</v>
      </c>
      <c r="T20" s="44"/>
    </row>
    <row r="21" spans="1:20" s="21" customFormat="1" x14ac:dyDescent="0.25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55">
        <v>0</v>
      </c>
      <c r="O21" s="37">
        <f t="shared" si="0"/>
        <v>0</v>
      </c>
      <c r="P21" s="37">
        <f t="shared" si="1"/>
        <v>0</v>
      </c>
      <c r="Q21" s="19" t="s">
        <v>143</v>
      </c>
      <c r="R21" s="20">
        <v>2</v>
      </c>
      <c r="S21" s="20">
        <v>2</v>
      </c>
      <c r="T21" s="44"/>
    </row>
    <row r="22" spans="1:20" s="21" customFormat="1" x14ac:dyDescent="0.25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46">
        <v>101467</v>
      </c>
      <c r="O22" s="37">
        <f t="shared" si="0"/>
        <v>14205.380000000001</v>
      </c>
      <c r="P22" s="37">
        <f t="shared" si="1"/>
        <v>87261.62</v>
      </c>
      <c r="Q22" s="19" t="s">
        <v>144</v>
      </c>
      <c r="R22" s="20">
        <v>1</v>
      </c>
      <c r="S22" s="20">
        <v>2</v>
      </c>
      <c r="T22" s="44"/>
    </row>
    <row r="23" spans="1:20" s="21" customFormat="1" x14ac:dyDescent="0.25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46">
        <v>0</v>
      </c>
      <c r="O23" s="37">
        <f t="shared" si="0"/>
        <v>0</v>
      </c>
      <c r="P23" s="37">
        <f t="shared" si="1"/>
        <v>0</v>
      </c>
      <c r="Q23" s="19" t="s">
        <v>125</v>
      </c>
      <c r="R23" s="20">
        <v>5</v>
      </c>
      <c r="S23" s="20">
        <v>2</v>
      </c>
      <c r="T23" s="44"/>
    </row>
    <row r="24" spans="1:20" s="21" customFormat="1" x14ac:dyDescent="0.25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46">
        <v>116119.27</v>
      </c>
      <c r="O24" s="37">
        <f t="shared" si="0"/>
        <v>16256.697800000002</v>
      </c>
      <c r="P24" s="37">
        <f t="shared" si="1"/>
        <v>99862.572199999995</v>
      </c>
      <c r="Q24" s="19" t="s">
        <v>79</v>
      </c>
      <c r="R24" s="20">
        <v>3</v>
      </c>
      <c r="S24" s="20">
        <v>2</v>
      </c>
      <c r="T24" s="44"/>
    </row>
    <row r="25" spans="1:20" s="21" customFormat="1" x14ac:dyDescent="0.25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46">
        <v>624567</v>
      </c>
      <c r="O25" s="37">
        <f t="shared" si="0"/>
        <v>87439.38</v>
      </c>
      <c r="P25" s="37">
        <f t="shared" si="1"/>
        <v>537127.62</v>
      </c>
      <c r="Q25" s="19" t="s">
        <v>77</v>
      </c>
      <c r="R25" s="20">
        <v>1</v>
      </c>
      <c r="S25" s="20">
        <v>2</v>
      </c>
      <c r="T25" s="44"/>
    </row>
    <row r="26" spans="1:20" s="21" customFormat="1" x14ac:dyDescent="0.25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46">
        <v>452722.57</v>
      </c>
      <c r="O26" s="37">
        <f t="shared" si="0"/>
        <v>63381.159800000009</v>
      </c>
      <c r="P26" s="37">
        <f t="shared" si="1"/>
        <v>389341.41019999998</v>
      </c>
      <c r="Q26" s="19" t="s">
        <v>127</v>
      </c>
      <c r="R26" s="20">
        <v>2</v>
      </c>
      <c r="S26" s="20">
        <v>2</v>
      </c>
      <c r="T26" s="44"/>
    </row>
    <row r="27" spans="1:20" s="21" customFormat="1" x14ac:dyDescent="0.25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46">
        <v>0</v>
      </c>
      <c r="O27" s="37">
        <f t="shared" si="0"/>
        <v>0</v>
      </c>
      <c r="P27" s="37">
        <f t="shared" si="1"/>
        <v>0</v>
      </c>
      <c r="Q27" s="19" t="s">
        <v>91</v>
      </c>
      <c r="R27" s="20">
        <v>6</v>
      </c>
      <c r="S27" s="20">
        <v>2</v>
      </c>
      <c r="T27" s="44"/>
    </row>
    <row r="28" spans="1:20" s="21" customFormat="1" x14ac:dyDescent="0.25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46">
        <v>0</v>
      </c>
      <c r="O28" s="37">
        <f t="shared" si="0"/>
        <v>0</v>
      </c>
      <c r="P28" s="37">
        <f t="shared" si="1"/>
        <v>0</v>
      </c>
      <c r="Q28" s="19" t="s">
        <v>140</v>
      </c>
      <c r="R28" s="20">
        <v>1</v>
      </c>
      <c r="S28" s="20">
        <v>2</v>
      </c>
      <c r="T28" s="44"/>
    </row>
    <row r="29" spans="1:20" s="21" customFormat="1" x14ac:dyDescent="0.25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46">
        <v>0</v>
      </c>
      <c r="O29" s="37">
        <f t="shared" si="0"/>
        <v>0</v>
      </c>
      <c r="P29" s="37">
        <f t="shared" si="1"/>
        <v>0</v>
      </c>
      <c r="Q29" s="19" t="s">
        <v>138</v>
      </c>
      <c r="R29" s="20">
        <v>1</v>
      </c>
      <c r="S29" s="20">
        <v>2</v>
      </c>
      <c r="T29" s="44"/>
    </row>
    <row r="30" spans="1:20" s="21" customFormat="1" x14ac:dyDescent="0.25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46">
        <v>0</v>
      </c>
      <c r="O30" s="37">
        <f t="shared" si="0"/>
        <v>0</v>
      </c>
      <c r="P30" s="37">
        <f t="shared" si="1"/>
        <v>0</v>
      </c>
      <c r="Q30" s="19" t="s">
        <v>118</v>
      </c>
      <c r="R30" s="20">
        <v>3</v>
      </c>
      <c r="S30" s="20">
        <v>2</v>
      </c>
      <c r="T30" s="44"/>
    </row>
    <row r="31" spans="1:20" s="21" customFormat="1" x14ac:dyDescent="0.25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46">
        <v>0</v>
      </c>
      <c r="O31" s="37">
        <f t="shared" si="0"/>
        <v>0</v>
      </c>
      <c r="P31" s="37">
        <f t="shared" si="1"/>
        <v>0</v>
      </c>
      <c r="Q31" s="19" t="s">
        <v>86</v>
      </c>
      <c r="R31" s="20">
        <v>8</v>
      </c>
      <c r="S31" s="20">
        <v>2</v>
      </c>
      <c r="T31" s="44"/>
    </row>
    <row r="32" spans="1:20" s="21" customFormat="1" x14ac:dyDescent="0.25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46">
        <v>0</v>
      </c>
      <c r="O32" s="37">
        <f t="shared" si="0"/>
        <v>0</v>
      </c>
      <c r="P32" s="37">
        <f t="shared" si="1"/>
        <v>0</v>
      </c>
      <c r="Q32" s="19" t="s">
        <v>131</v>
      </c>
      <c r="R32" s="20">
        <v>3</v>
      </c>
      <c r="S32" s="20">
        <v>3</v>
      </c>
      <c r="T32" s="44"/>
    </row>
    <row r="33" spans="1:20" s="21" customFormat="1" x14ac:dyDescent="0.25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46">
        <v>0</v>
      </c>
      <c r="O33" s="37">
        <f t="shared" si="0"/>
        <v>0</v>
      </c>
      <c r="P33" s="37">
        <f t="shared" si="1"/>
        <v>0</v>
      </c>
      <c r="Q33" s="19" t="s">
        <v>135</v>
      </c>
      <c r="R33" s="20">
        <v>2</v>
      </c>
      <c r="S33" s="20">
        <v>3</v>
      </c>
      <c r="T33" s="44"/>
    </row>
    <row r="34" spans="1:20" s="21" customFormat="1" x14ac:dyDescent="0.25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46">
        <v>0</v>
      </c>
      <c r="O34" s="37">
        <f t="shared" si="0"/>
        <v>0</v>
      </c>
      <c r="P34" s="37">
        <f t="shared" si="1"/>
        <v>0</v>
      </c>
      <c r="Q34" s="19" t="s">
        <v>126</v>
      </c>
      <c r="R34" s="20">
        <v>3</v>
      </c>
      <c r="S34" s="20">
        <v>3</v>
      </c>
      <c r="T34" s="44"/>
    </row>
    <row r="35" spans="1:20" s="21" customFormat="1" x14ac:dyDescent="0.25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46">
        <v>0</v>
      </c>
      <c r="O35" s="37">
        <f t="shared" si="0"/>
        <v>0</v>
      </c>
      <c r="P35" s="37">
        <f t="shared" si="1"/>
        <v>0</v>
      </c>
      <c r="Q35" s="19" t="s">
        <v>144</v>
      </c>
      <c r="R35" s="20">
        <v>2</v>
      </c>
      <c r="S35" s="20">
        <v>3</v>
      </c>
      <c r="T35" s="44"/>
    </row>
    <row r="36" spans="1:20" s="21" customFormat="1" x14ac:dyDescent="0.25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46">
        <v>0</v>
      </c>
      <c r="O36" s="37">
        <f t="shared" si="0"/>
        <v>0</v>
      </c>
      <c r="P36" s="37">
        <f t="shared" si="1"/>
        <v>0</v>
      </c>
      <c r="Q36" s="19" t="s">
        <v>117</v>
      </c>
      <c r="R36" s="20">
        <v>7</v>
      </c>
      <c r="S36" s="20">
        <v>3</v>
      </c>
      <c r="T36" s="44"/>
    </row>
    <row r="37" spans="1:20" s="21" customFormat="1" x14ac:dyDescent="0.25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46">
        <v>0</v>
      </c>
      <c r="O37" s="37">
        <f t="shared" si="0"/>
        <v>0</v>
      </c>
      <c r="P37" s="37">
        <f t="shared" si="1"/>
        <v>0</v>
      </c>
      <c r="Q37" s="19" t="s">
        <v>79</v>
      </c>
      <c r="R37" s="20">
        <v>4</v>
      </c>
      <c r="S37" s="20">
        <v>3</v>
      </c>
      <c r="T37" s="44"/>
    </row>
    <row r="38" spans="1:20" s="21" customFormat="1" x14ac:dyDescent="0.25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46">
        <v>1022500</v>
      </c>
      <c r="O38" s="37">
        <f t="shared" si="0"/>
        <v>143150</v>
      </c>
      <c r="P38" s="37">
        <f t="shared" si="1"/>
        <v>879350</v>
      </c>
      <c r="Q38" s="19" t="s">
        <v>89</v>
      </c>
      <c r="R38" s="20">
        <v>5</v>
      </c>
      <c r="S38" s="20">
        <v>3</v>
      </c>
      <c r="T38" s="44"/>
    </row>
    <row r="39" spans="1:20" s="21" customFormat="1" x14ac:dyDescent="0.25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46">
        <v>150000</v>
      </c>
      <c r="O39" s="37">
        <f t="shared" si="0"/>
        <v>21000.000000000004</v>
      </c>
      <c r="P39" s="37">
        <f t="shared" si="1"/>
        <v>129000</v>
      </c>
      <c r="Q39" s="19" t="s">
        <v>87</v>
      </c>
      <c r="R39" s="20">
        <v>1</v>
      </c>
      <c r="S39" s="20">
        <v>3</v>
      </c>
      <c r="T39" s="44"/>
    </row>
    <row r="40" spans="1:20" s="21" customFormat="1" x14ac:dyDescent="0.25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46">
        <v>0</v>
      </c>
      <c r="O40" s="37">
        <f t="shared" si="0"/>
        <v>0</v>
      </c>
      <c r="P40" s="37">
        <f t="shared" si="1"/>
        <v>0</v>
      </c>
      <c r="Q40" s="19" t="s">
        <v>90</v>
      </c>
      <c r="R40" s="20">
        <v>2</v>
      </c>
      <c r="S40" s="20">
        <v>3</v>
      </c>
      <c r="T40" s="44"/>
    </row>
    <row r="41" spans="1:20" s="21" customFormat="1" x14ac:dyDescent="0.25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46">
        <v>230000</v>
      </c>
      <c r="O41" s="37">
        <f t="shared" si="0"/>
        <v>32200.000000000004</v>
      </c>
      <c r="P41" s="37">
        <f t="shared" si="1"/>
        <v>197800</v>
      </c>
      <c r="Q41" s="19" t="s">
        <v>136</v>
      </c>
      <c r="R41" s="20">
        <v>2</v>
      </c>
      <c r="S41" s="20">
        <v>3</v>
      </c>
      <c r="T41" s="44"/>
    </row>
    <row r="42" spans="1:20" s="21" customFormat="1" x14ac:dyDescent="0.25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46">
        <v>170123.64</v>
      </c>
      <c r="O42" s="37">
        <f t="shared" si="0"/>
        <v>23817.309600000004</v>
      </c>
      <c r="P42" s="37">
        <f t="shared" si="1"/>
        <v>146306.33040000001</v>
      </c>
      <c r="Q42" s="19" t="s">
        <v>125</v>
      </c>
      <c r="R42" s="20">
        <v>6</v>
      </c>
      <c r="S42" s="20">
        <v>3</v>
      </c>
      <c r="T42" s="44"/>
    </row>
    <row r="43" spans="1:20" s="21" customFormat="1" x14ac:dyDescent="0.25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46">
        <v>0</v>
      </c>
      <c r="O43" s="37">
        <f t="shared" si="0"/>
        <v>0</v>
      </c>
      <c r="P43" s="37">
        <f t="shared" si="1"/>
        <v>0</v>
      </c>
      <c r="Q43" s="19" t="s">
        <v>142</v>
      </c>
      <c r="R43" s="20">
        <v>1</v>
      </c>
      <c r="S43" s="20">
        <v>3</v>
      </c>
      <c r="T43" s="44"/>
    </row>
    <row r="44" spans="1:20" s="21" customFormat="1" x14ac:dyDescent="0.25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46">
        <v>0</v>
      </c>
      <c r="O44" s="37">
        <f t="shared" si="0"/>
        <v>0</v>
      </c>
      <c r="P44" s="37">
        <f t="shared" si="1"/>
        <v>0</v>
      </c>
      <c r="Q44" s="19" t="s">
        <v>140</v>
      </c>
      <c r="R44" s="20">
        <v>2</v>
      </c>
      <c r="S44" s="20">
        <v>4</v>
      </c>
      <c r="T44" s="44"/>
    </row>
    <row r="45" spans="1:20" s="21" customFormat="1" x14ac:dyDescent="0.25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46">
        <v>0</v>
      </c>
      <c r="O45" s="37">
        <f t="shared" si="0"/>
        <v>0</v>
      </c>
      <c r="P45" s="37">
        <f t="shared" si="1"/>
        <v>0</v>
      </c>
      <c r="Q45" s="19" t="s">
        <v>86</v>
      </c>
      <c r="R45" s="20">
        <v>9</v>
      </c>
      <c r="S45" s="20">
        <v>4</v>
      </c>
      <c r="T45" s="44"/>
    </row>
    <row r="46" spans="1:20" s="21" customFormat="1" x14ac:dyDescent="0.25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46">
        <v>0</v>
      </c>
      <c r="O46" s="37">
        <f t="shared" si="0"/>
        <v>0</v>
      </c>
      <c r="P46" s="37">
        <f t="shared" si="1"/>
        <v>0</v>
      </c>
      <c r="Q46" s="19" t="s">
        <v>124</v>
      </c>
      <c r="R46" s="20">
        <v>7</v>
      </c>
      <c r="S46" s="20">
        <v>4</v>
      </c>
      <c r="T46" s="44"/>
    </row>
    <row r="47" spans="1:20" s="21" customFormat="1" x14ac:dyDescent="0.25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46">
        <v>777078.66</v>
      </c>
      <c r="O47" s="37">
        <f t="shared" si="0"/>
        <v>108791.01240000002</v>
      </c>
      <c r="P47" s="37">
        <f t="shared" si="1"/>
        <v>668287.64760000003</v>
      </c>
      <c r="Q47" s="19" t="s">
        <v>130</v>
      </c>
      <c r="R47" s="20">
        <v>2</v>
      </c>
      <c r="S47" s="20">
        <v>4</v>
      </c>
      <c r="T47" s="44"/>
    </row>
    <row r="48" spans="1:20" s="21" customFormat="1" x14ac:dyDescent="0.25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46">
        <v>0</v>
      </c>
      <c r="O48" s="37">
        <f t="shared" si="0"/>
        <v>0</v>
      </c>
      <c r="P48" s="37">
        <f t="shared" si="1"/>
        <v>0</v>
      </c>
      <c r="Q48" s="19" t="s">
        <v>144</v>
      </c>
      <c r="R48" s="20">
        <v>3</v>
      </c>
      <c r="S48" s="20">
        <v>4</v>
      </c>
      <c r="T48" s="44"/>
    </row>
    <row r="49" spans="1:20" s="21" customFormat="1" x14ac:dyDescent="0.25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46">
        <v>0</v>
      </c>
      <c r="O49" s="37">
        <f t="shared" si="0"/>
        <v>0</v>
      </c>
      <c r="P49" s="37">
        <f t="shared" si="1"/>
        <v>0</v>
      </c>
      <c r="Q49" s="19" t="s">
        <v>143</v>
      </c>
      <c r="R49" s="20">
        <v>3</v>
      </c>
      <c r="S49" s="20">
        <v>4</v>
      </c>
      <c r="T49" s="44"/>
    </row>
    <row r="50" spans="1:20" s="21" customFormat="1" x14ac:dyDescent="0.25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46">
        <v>256226</v>
      </c>
      <c r="O50" s="37">
        <f t="shared" si="0"/>
        <v>35871.640000000007</v>
      </c>
      <c r="P50" s="37">
        <f t="shared" si="1"/>
        <v>220354.36</v>
      </c>
      <c r="Q50" s="19" t="s">
        <v>77</v>
      </c>
      <c r="R50" s="20">
        <v>2</v>
      </c>
      <c r="S50" s="20">
        <v>4</v>
      </c>
      <c r="T50" s="44"/>
    </row>
    <row r="51" spans="1:20" s="21" customFormat="1" x14ac:dyDescent="0.25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46">
        <v>200000</v>
      </c>
      <c r="O51" s="37">
        <f t="shared" si="0"/>
        <v>28000.000000000004</v>
      </c>
      <c r="P51" s="37">
        <f t="shared" si="1"/>
        <v>172000</v>
      </c>
      <c r="Q51" s="19" t="s">
        <v>137</v>
      </c>
      <c r="R51" s="20">
        <v>1</v>
      </c>
      <c r="S51" s="20">
        <v>4</v>
      </c>
      <c r="T51" s="44"/>
    </row>
    <row r="52" spans="1:20" s="21" customFormat="1" x14ac:dyDescent="0.25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46">
        <v>0</v>
      </c>
      <c r="O52" s="37">
        <f t="shared" si="0"/>
        <v>0</v>
      </c>
      <c r="P52" s="37">
        <f t="shared" si="1"/>
        <v>0</v>
      </c>
      <c r="Q52" s="19" t="s">
        <v>131</v>
      </c>
      <c r="R52" s="20">
        <v>4</v>
      </c>
      <c r="S52" s="20">
        <v>5</v>
      </c>
      <c r="T52" s="44"/>
    </row>
    <row r="53" spans="1:20" s="21" customFormat="1" x14ac:dyDescent="0.25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46">
        <v>0</v>
      </c>
      <c r="O53" s="37">
        <f t="shared" si="0"/>
        <v>0</v>
      </c>
      <c r="P53" s="37">
        <f t="shared" si="1"/>
        <v>0</v>
      </c>
      <c r="Q53" s="19" t="s">
        <v>79</v>
      </c>
      <c r="R53" s="20">
        <v>5</v>
      </c>
      <c r="S53" s="20">
        <v>5</v>
      </c>
      <c r="T53" s="44"/>
    </row>
    <row r="54" spans="1:20" s="21" customFormat="1" x14ac:dyDescent="0.25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46">
        <v>0</v>
      </c>
      <c r="O54" s="37">
        <f t="shared" si="0"/>
        <v>0</v>
      </c>
      <c r="P54" s="37">
        <f t="shared" si="1"/>
        <v>0</v>
      </c>
      <c r="Q54" s="19" t="s">
        <v>126</v>
      </c>
      <c r="R54" s="20">
        <v>4</v>
      </c>
      <c r="S54" s="20">
        <v>5</v>
      </c>
      <c r="T54" s="44"/>
    </row>
    <row r="55" spans="1:20" s="21" customFormat="1" x14ac:dyDescent="0.25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46">
        <v>0</v>
      </c>
      <c r="O55" s="37">
        <f t="shared" si="0"/>
        <v>0</v>
      </c>
      <c r="P55" s="37">
        <f t="shared" si="1"/>
        <v>0</v>
      </c>
      <c r="Q55" s="19" t="s">
        <v>138</v>
      </c>
      <c r="R55" s="20">
        <v>2</v>
      </c>
      <c r="S55" s="20">
        <v>5</v>
      </c>
      <c r="T55" s="44"/>
    </row>
    <row r="56" spans="1:20" s="21" customFormat="1" x14ac:dyDescent="0.25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46">
        <v>0</v>
      </c>
      <c r="O56" s="37">
        <f t="shared" si="0"/>
        <v>0</v>
      </c>
      <c r="P56" s="37">
        <f t="shared" si="1"/>
        <v>0</v>
      </c>
      <c r="Q56" s="19" t="s">
        <v>125</v>
      </c>
      <c r="R56" s="20">
        <v>7</v>
      </c>
      <c r="S56" s="20">
        <v>5</v>
      </c>
      <c r="T56" s="44"/>
    </row>
    <row r="57" spans="1:20" s="21" customFormat="1" x14ac:dyDescent="0.25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46">
        <v>0</v>
      </c>
      <c r="O57" s="37">
        <f t="shared" si="0"/>
        <v>0</v>
      </c>
      <c r="P57" s="37">
        <f t="shared" si="1"/>
        <v>0</v>
      </c>
      <c r="Q57" s="19" t="s">
        <v>130</v>
      </c>
      <c r="R57" s="20">
        <v>3</v>
      </c>
      <c r="S57" s="20">
        <v>5</v>
      </c>
      <c r="T57" s="44"/>
    </row>
    <row r="58" spans="1:20" s="21" customFormat="1" x14ac:dyDescent="0.25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46">
        <v>0</v>
      </c>
      <c r="O58" s="37">
        <f t="shared" si="0"/>
        <v>0</v>
      </c>
      <c r="P58" s="37">
        <f t="shared" si="1"/>
        <v>0</v>
      </c>
      <c r="Q58" s="19" t="s">
        <v>140</v>
      </c>
      <c r="R58" s="20">
        <v>3</v>
      </c>
      <c r="S58" s="20">
        <v>5</v>
      </c>
      <c r="T58" s="44"/>
    </row>
    <row r="59" spans="1:20" s="21" customFormat="1" x14ac:dyDescent="0.25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46">
        <v>0</v>
      </c>
      <c r="O59" s="37">
        <f t="shared" si="0"/>
        <v>0</v>
      </c>
      <c r="P59" s="37">
        <f t="shared" si="1"/>
        <v>0</v>
      </c>
      <c r="Q59" s="19" t="s">
        <v>79</v>
      </c>
      <c r="R59" s="20">
        <v>6</v>
      </c>
      <c r="S59" s="20">
        <v>5</v>
      </c>
      <c r="T59" s="44"/>
    </row>
    <row r="60" spans="1:20" s="21" customFormat="1" x14ac:dyDescent="0.25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46">
        <v>300000</v>
      </c>
      <c r="O60" s="37">
        <f t="shared" si="0"/>
        <v>42000.000000000007</v>
      </c>
      <c r="P60" s="37">
        <f t="shared" si="1"/>
        <v>258000</v>
      </c>
      <c r="Q60" s="19" t="s">
        <v>141</v>
      </c>
      <c r="R60" s="20">
        <v>3</v>
      </c>
      <c r="S60" s="20">
        <v>5</v>
      </c>
      <c r="T60" s="44"/>
    </row>
    <row r="61" spans="1:20" s="21" customFormat="1" x14ac:dyDescent="0.25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46">
        <v>0</v>
      </c>
      <c r="O61" s="37">
        <f t="shared" si="0"/>
        <v>0</v>
      </c>
      <c r="P61" s="37">
        <f t="shared" si="1"/>
        <v>0</v>
      </c>
      <c r="Q61" s="19" t="s">
        <v>91</v>
      </c>
      <c r="R61" s="20">
        <v>7</v>
      </c>
      <c r="S61" s="20">
        <v>5</v>
      </c>
      <c r="T61" s="44"/>
    </row>
    <row r="62" spans="1:20" s="21" customFormat="1" x14ac:dyDescent="0.25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46">
        <v>1100000</v>
      </c>
      <c r="O62" s="37">
        <f t="shared" si="0"/>
        <v>154000.00000000003</v>
      </c>
      <c r="P62" s="37">
        <f t="shared" si="1"/>
        <v>946000</v>
      </c>
      <c r="Q62" s="19" t="s">
        <v>89</v>
      </c>
      <c r="R62" s="20">
        <v>6</v>
      </c>
      <c r="S62" s="20">
        <v>5</v>
      </c>
      <c r="T62" s="44"/>
    </row>
    <row r="63" spans="1:20" s="21" customFormat="1" x14ac:dyDescent="0.25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46">
        <v>0</v>
      </c>
      <c r="O63" s="37">
        <f t="shared" si="0"/>
        <v>0</v>
      </c>
      <c r="P63" s="37">
        <f t="shared" si="1"/>
        <v>0</v>
      </c>
      <c r="Q63" s="19" t="s">
        <v>137</v>
      </c>
      <c r="R63" s="20">
        <v>2</v>
      </c>
      <c r="S63" s="20">
        <v>5</v>
      </c>
      <c r="T63" s="44"/>
    </row>
    <row r="64" spans="1:20" s="21" customFormat="1" x14ac:dyDescent="0.25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46">
        <v>336190</v>
      </c>
      <c r="O64" s="37">
        <f t="shared" si="0"/>
        <v>47066.600000000006</v>
      </c>
      <c r="P64" s="37">
        <f t="shared" si="1"/>
        <v>289123.40000000002</v>
      </c>
      <c r="Q64" s="19" t="s">
        <v>83</v>
      </c>
      <c r="R64" s="20">
        <v>1</v>
      </c>
      <c r="S64" s="20">
        <v>5</v>
      </c>
      <c r="T64" s="44"/>
    </row>
    <row r="65" spans="1:20" s="21" customFormat="1" x14ac:dyDescent="0.25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46">
        <v>0</v>
      </c>
      <c r="O65" s="37">
        <f t="shared" si="0"/>
        <v>0</v>
      </c>
      <c r="P65" s="37">
        <f t="shared" si="1"/>
        <v>0</v>
      </c>
      <c r="Q65" s="19" t="s">
        <v>87</v>
      </c>
      <c r="R65" s="20">
        <v>2</v>
      </c>
      <c r="S65" s="20">
        <v>5</v>
      </c>
      <c r="T65" s="44"/>
    </row>
    <row r="66" spans="1:20" s="21" customFormat="1" x14ac:dyDescent="0.25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46">
        <v>483525.23</v>
      </c>
      <c r="O66" s="37">
        <f t="shared" si="0"/>
        <v>67693.532200000001</v>
      </c>
      <c r="P66" s="37">
        <f t="shared" si="1"/>
        <v>415831.69779999997</v>
      </c>
      <c r="Q66" s="19" t="s">
        <v>118</v>
      </c>
      <c r="R66" s="20">
        <v>4</v>
      </c>
      <c r="S66" s="20">
        <v>6</v>
      </c>
      <c r="T66" s="44"/>
    </row>
    <row r="67" spans="1:20" s="21" customFormat="1" x14ac:dyDescent="0.25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46">
        <v>0</v>
      </c>
      <c r="O67" s="37">
        <f t="shared" si="0"/>
        <v>0</v>
      </c>
      <c r="P67" s="37">
        <f t="shared" si="1"/>
        <v>0</v>
      </c>
      <c r="Q67" s="19" t="s">
        <v>90</v>
      </c>
      <c r="R67" s="20">
        <v>3</v>
      </c>
      <c r="S67" s="20">
        <v>6</v>
      </c>
      <c r="T67" s="44"/>
    </row>
    <row r="68" spans="1:20" s="21" customFormat="1" x14ac:dyDescent="0.25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46">
        <v>0</v>
      </c>
      <c r="O68" s="37">
        <f t="shared" ref="O68:O93" si="2">N68*0.14</f>
        <v>0</v>
      </c>
      <c r="P68" s="37">
        <f t="shared" ref="P68:P93" si="3">N68*0.86</f>
        <v>0</v>
      </c>
      <c r="Q68" s="19" t="s">
        <v>87</v>
      </c>
      <c r="R68" s="20">
        <v>2</v>
      </c>
      <c r="S68" s="20">
        <v>6</v>
      </c>
      <c r="T68" s="44"/>
    </row>
    <row r="69" spans="1:20" s="21" customFormat="1" x14ac:dyDescent="0.25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46">
        <v>0</v>
      </c>
      <c r="O69" s="37">
        <f t="shared" si="2"/>
        <v>0</v>
      </c>
      <c r="P69" s="37">
        <f t="shared" si="3"/>
        <v>0</v>
      </c>
      <c r="Q69" s="19" t="s">
        <v>89</v>
      </c>
      <c r="R69" s="20">
        <v>10</v>
      </c>
      <c r="S69" s="20">
        <v>6</v>
      </c>
      <c r="T69" s="44"/>
    </row>
    <row r="70" spans="1:20" s="21" customFormat="1" x14ac:dyDescent="0.25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46">
        <v>0</v>
      </c>
      <c r="O70" s="37">
        <f t="shared" si="2"/>
        <v>0</v>
      </c>
      <c r="P70" s="37">
        <f t="shared" si="3"/>
        <v>0</v>
      </c>
      <c r="Q70" s="19" t="s">
        <v>117</v>
      </c>
      <c r="R70" s="20">
        <v>8</v>
      </c>
      <c r="S70" s="20">
        <v>6</v>
      </c>
      <c r="T70" s="44"/>
    </row>
    <row r="71" spans="1:20" s="21" customFormat="1" x14ac:dyDescent="0.25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57">
        <v>0</v>
      </c>
      <c r="O71" s="37">
        <f t="shared" si="2"/>
        <v>0</v>
      </c>
      <c r="P71" s="37">
        <f t="shared" si="3"/>
        <v>0</v>
      </c>
      <c r="Q71" s="43" t="s">
        <v>90</v>
      </c>
      <c r="R71" s="41">
        <v>4</v>
      </c>
      <c r="S71" s="20">
        <v>6</v>
      </c>
      <c r="T71" s="44"/>
    </row>
    <row r="72" spans="1:20" s="21" customFormat="1" x14ac:dyDescent="0.25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46">
        <v>0</v>
      </c>
      <c r="O72" s="37">
        <f t="shared" si="2"/>
        <v>0</v>
      </c>
      <c r="P72" s="37">
        <f t="shared" si="3"/>
        <v>0</v>
      </c>
      <c r="Q72" s="19" t="s">
        <v>144</v>
      </c>
      <c r="R72" s="20">
        <v>4</v>
      </c>
      <c r="S72" s="20">
        <v>6</v>
      </c>
      <c r="T72" s="44"/>
    </row>
    <row r="73" spans="1:20" s="21" customFormat="1" x14ac:dyDescent="0.25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46">
        <v>0</v>
      </c>
      <c r="O73" s="37">
        <f t="shared" si="2"/>
        <v>0</v>
      </c>
      <c r="P73" s="37">
        <f t="shared" si="3"/>
        <v>0</v>
      </c>
      <c r="Q73" s="19" t="s">
        <v>84</v>
      </c>
      <c r="R73" s="20">
        <v>2</v>
      </c>
      <c r="S73" s="20">
        <v>6</v>
      </c>
      <c r="T73" s="44"/>
    </row>
    <row r="74" spans="1:20" s="21" customFormat="1" x14ac:dyDescent="0.25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46">
        <v>182750.37</v>
      </c>
      <c r="O74" s="37">
        <f t="shared" si="2"/>
        <v>25585.051800000001</v>
      </c>
      <c r="P74" s="37">
        <f t="shared" si="3"/>
        <v>157165.31819999998</v>
      </c>
      <c r="Q74" s="19" t="s">
        <v>136</v>
      </c>
      <c r="R74" s="20">
        <v>3</v>
      </c>
      <c r="S74" s="20">
        <v>6</v>
      </c>
      <c r="T74" s="44"/>
    </row>
    <row r="75" spans="1:20" s="21" customFormat="1" x14ac:dyDescent="0.25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46">
        <v>0</v>
      </c>
      <c r="O75" s="37">
        <f t="shared" si="2"/>
        <v>0</v>
      </c>
      <c r="P75" s="37">
        <f t="shared" si="3"/>
        <v>0</v>
      </c>
      <c r="Q75" s="19" t="s">
        <v>141</v>
      </c>
      <c r="R75" s="20">
        <v>4</v>
      </c>
      <c r="S75" s="20">
        <v>6</v>
      </c>
      <c r="T75" s="44"/>
    </row>
    <row r="76" spans="1:20" s="31" customFormat="1" x14ac:dyDescent="0.25">
      <c r="A76" s="20">
        <v>79</v>
      </c>
      <c r="B76" s="22" t="s">
        <v>236</v>
      </c>
      <c r="C76" s="46"/>
      <c r="D76" s="46"/>
      <c r="E76" s="46">
        <v>3995166</v>
      </c>
      <c r="F76" s="46"/>
      <c r="G76" s="46"/>
      <c r="H76" s="46"/>
      <c r="I76" s="46"/>
      <c r="J76" s="46"/>
      <c r="K76" s="46"/>
      <c r="L76" s="47"/>
      <c r="M76" s="46"/>
      <c r="N76" s="46">
        <v>0</v>
      </c>
      <c r="O76" s="37">
        <f t="shared" si="2"/>
        <v>0</v>
      </c>
      <c r="P76" s="37">
        <f t="shared" si="3"/>
        <v>0</v>
      </c>
      <c r="Q76" s="20" t="s">
        <v>86</v>
      </c>
      <c r="R76" s="20">
        <v>11</v>
      </c>
      <c r="S76" s="20">
        <v>6</v>
      </c>
      <c r="T76" s="44"/>
    </row>
    <row r="77" spans="1:20" s="21" customFormat="1" x14ac:dyDescent="0.25">
      <c r="A77" s="20">
        <v>80</v>
      </c>
      <c r="B77" s="22" t="s">
        <v>237</v>
      </c>
      <c r="C77" s="46"/>
      <c r="D77" s="46"/>
      <c r="E77" s="46">
        <v>8736715.4719999991</v>
      </c>
      <c r="F77" s="46"/>
      <c r="G77" s="46"/>
      <c r="H77" s="46"/>
      <c r="I77" s="46"/>
      <c r="J77" s="46">
        <v>4715931.82</v>
      </c>
      <c r="K77" s="46"/>
      <c r="L77" s="47"/>
      <c r="M77" s="46"/>
      <c r="N77" s="46">
        <v>240938.44</v>
      </c>
      <c r="O77" s="37">
        <f t="shared" si="2"/>
        <v>33731.381600000001</v>
      </c>
      <c r="P77" s="37">
        <f t="shared" si="3"/>
        <v>207207.05840000001</v>
      </c>
      <c r="Q77" s="20" t="s">
        <v>80</v>
      </c>
      <c r="R77" s="20">
        <v>5</v>
      </c>
      <c r="S77" s="20">
        <v>6</v>
      </c>
      <c r="T77" s="44"/>
    </row>
    <row r="78" spans="1:20" s="21" customFormat="1" x14ac:dyDescent="0.25">
      <c r="A78" s="20">
        <v>81</v>
      </c>
      <c r="B78" s="20" t="s">
        <v>238</v>
      </c>
      <c r="C78" s="46"/>
      <c r="D78" s="46"/>
      <c r="E78" s="46">
        <v>4436884</v>
      </c>
      <c r="F78" s="46"/>
      <c r="G78" s="46"/>
      <c r="H78" s="46"/>
      <c r="I78" s="46"/>
      <c r="J78" s="46"/>
      <c r="K78" s="46"/>
      <c r="L78" s="47"/>
      <c r="M78" s="46"/>
      <c r="N78" s="46">
        <v>0</v>
      </c>
      <c r="O78" s="37">
        <f t="shared" si="2"/>
        <v>0</v>
      </c>
      <c r="P78" s="37">
        <f t="shared" si="3"/>
        <v>0</v>
      </c>
      <c r="Q78" s="20" t="s">
        <v>142</v>
      </c>
      <c r="R78" s="20">
        <v>2</v>
      </c>
      <c r="S78" s="20">
        <v>6</v>
      </c>
      <c r="T78" s="44"/>
    </row>
    <row r="79" spans="1:20" s="21" customFormat="1" x14ac:dyDescent="0.25">
      <c r="A79" s="20">
        <v>82</v>
      </c>
      <c r="B79" s="22" t="s">
        <v>239</v>
      </c>
      <c r="C79" s="46">
        <v>491243.98499999999</v>
      </c>
      <c r="D79" s="46"/>
      <c r="E79" s="46">
        <v>19959771.015000001</v>
      </c>
      <c r="F79" s="46"/>
      <c r="G79" s="46"/>
      <c r="H79" s="46"/>
      <c r="I79" s="46"/>
      <c r="J79" s="46"/>
      <c r="K79" s="46"/>
      <c r="L79" s="47"/>
      <c r="M79" s="46"/>
      <c r="N79" s="46">
        <v>0</v>
      </c>
      <c r="O79" s="37">
        <f t="shared" si="2"/>
        <v>0</v>
      </c>
      <c r="P79" s="37">
        <f t="shared" si="3"/>
        <v>0</v>
      </c>
      <c r="Q79" s="20" t="s">
        <v>127</v>
      </c>
      <c r="R79" s="20">
        <v>3</v>
      </c>
      <c r="S79" s="20">
        <v>6</v>
      </c>
      <c r="T79" s="44"/>
    </row>
    <row r="80" spans="1:20" s="21" customFormat="1" x14ac:dyDescent="0.25">
      <c r="A80" s="20">
        <v>83</v>
      </c>
      <c r="B80" s="20" t="s">
        <v>240</v>
      </c>
      <c r="C80" s="46">
        <v>13597054.679</v>
      </c>
      <c r="D80" s="46"/>
      <c r="E80" s="46"/>
      <c r="F80" s="46"/>
      <c r="G80" s="46"/>
      <c r="H80" s="46"/>
      <c r="I80" s="46"/>
      <c r="J80" s="46">
        <v>3250310.77</v>
      </c>
      <c r="K80" s="46"/>
      <c r="L80" s="47"/>
      <c r="M80" s="46"/>
      <c r="N80" s="46">
        <v>0</v>
      </c>
      <c r="O80" s="37">
        <f t="shared" si="2"/>
        <v>0</v>
      </c>
      <c r="P80" s="37">
        <f t="shared" si="3"/>
        <v>0</v>
      </c>
      <c r="Q80" s="20" t="s">
        <v>77</v>
      </c>
      <c r="R80" s="20">
        <v>3</v>
      </c>
      <c r="S80" s="20">
        <v>6</v>
      </c>
      <c r="T80" s="44"/>
    </row>
    <row r="81" spans="1:20" s="21" customFormat="1" x14ac:dyDescent="0.25">
      <c r="A81" s="20">
        <v>84</v>
      </c>
      <c r="B81" s="20" t="s">
        <v>241</v>
      </c>
      <c r="C81" s="46"/>
      <c r="D81" s="46"/>
      <c r="E81" s="46"/>
      <c r="F81" s="46"/>
      <c r="G81" s="46"/>
      <c r="H81" s="46">
        <v>11681236</v>
      </c>
      <c r="I81" s="46"/>
      <c r="J81" s="46"/>
      <c r="K81" s="46"/>
      <c r="L81" s="47"/>
      <c r="M81" s="46"/>
      <c r="N81" s="46">
        <v>0</v>
      </c>
      <c r="O81" s="37">
        <f t="shared" si="2"/>
        <v>0</v>
      </c>
      <c r="P81" s="37">
        <f t="shared" si="3"/>
        <v>0</v>
      </c>
      <c r="Q81" s="20" t="s">
        <v>135</v>
      </c>
      <c r="R81" s="20">
        <v>3</v>
      </c>
      <c r="S81" s="20">
        <v>6</v>
      </c>
      <c r="T81" s="44"/>
    </row>
    <row r="82" spans="1:20" s="21" customFormat="1" x14ac:dyDescent="0.25">
      <c r="A82" s="20">
        <v>85</v>
      </c>
      <c r="B82" s="20" t="s">
        <v>242</v>
      </c>
      <c r="C82" s="46"/>
      <c r="D82" s="46"/>
      <c r="E82" s="46"/>
      <c r="F82" s="46"/>
      <c r="G82" s="46"/>
      <c r="H82" s="46"/>
      <c r="I82" s="46">
        <v>3836480</v>
      </c>
      <c r="J82" s="46"/>
      <c r="K82" s="46"/>
      <c r="L82" s="47"/>
      <c r="M82" s="46"/>
      <c r="N82" s="46">
        <v>0</v>
      </c>
      <c r="O82" s="37">
        <f t="shared" si="2"/>
        <v>0</v>
      </c>
      <c r="P82" s="37">
        <f t="shared" si="3"/>
        <v>0</v>
      </c>
      <c r="Q82" s="20" t="s">
        <v>137</v>
      </c>
      <c r="R82" s="20">
        <v>3</v>
      </c>
      <c r="S82" s="20">
        <v>6</v>
      </c>
      <c r="T82" s="44"/>
    </row>
    <row r="83" spans="1:20" s="21" customFormat="1" x14ac:dyDescent="0.25">
      <c r="A83" s="20">
        <v>86</v>
      </c>
      <c r="B83" s="22" t="s">
        <v>243</v>
      </c>
      <c r="C83" s="46"/>
      <c r="D83" s="46"/>
      <c r="E83" s="46">
        <v>10766653.289999999</v>
      </c>
      <c r="F83" s="46"/>
      <c r="G83" s="46"/>
      <c r="H83" s="46"/>
      <c r="I83" s="46"/>
      <c r="J83" s="46">
        <v>5035726.7240000004</v>
      </c>
      <c r="K83" s="46"/>
      <c r="L83" s="47"/>
      <c r="M83" s="46"/>
      <c r="N83" s="46">
        <v>0</v>
      </c>
      <c r="O83" s="37">
        <f t="shared" si="2"/>
        <v>0</v>
      </c>
      <c r="P83" s="37">
        <f t="shared" si="3"/>
        <v>0</v>
      </c>
      <c r="Q83" s="20" t="s">
        <v>122</v>
      </c>
      <c r="R83" s="20">
        <v>7</v>
      </c>
      <c r="S83" s="20">
        <v>6</v>
      </c>
      <c r="T83" s="44"/>
    </row>
    <row r="84" spans="1:20" s="21" customFormat="1" x14ac:dyDescent="0.25">
      <c r="A84" s="20">
        <v>87</v>
      </c>
      <c r="B84" s="22" t="s">
        <v>244</v>
      </c>
      <c r="C84" s="46"/>
      <c r="D84" s="46"/>
      <c r="E84" s="46"/>
      <c r="F84" s="46"/>
      <c r="G84" s="46"/>
      <c r="H84" s="46"/>
      <c r="I84" s="46"/>
      <c r="J84" s="46"/>
      <c r="K84" s="46"/>
      <c r="L84" s="46">
        <v>4209533</v>
      </c>
      <c r="M84" s="46"/>
      <c r="N84" s="46">
        <v>0</v>
      </c>
      <c r="O84" s="37">
        <f t="shared" si="2"/>
        <v>0</v>
      </c>
      <c r="P84" s="37">
        <f t="shared" si="3"/>
        <v>0</v>
      </c>
      <c r="Q84" s="19" t="s">
        <v>146</v>
      </c>
      <c r="R84" s="20">
        <v>4</v>
      </c>
      <c r="S84" s="20">
        <v>6</v>
      </c>
      <c r="T84" s="44"/>
    </row>
    <row r="85" spans="1:20" s="21" customFormat="1" x14ac:dyDescent="0.25">
      <c r="A85" s="20">
        <v>88</v>
      </c>
      <c r="B85" s="22" t="s">
        <v>245</v>
      </c>
      <c r="C85" s="46"/>
      <c r="D85" s="46"/>
      <c r="E85" s="46">
        <v>1092242.6100000001</v>
      </c>
      <c r="F85" s="46">
        <v>6565980.71</v>
      </c>
      <c r="G85" s="46"/>
      <c r="H85" s="46"/>
      <c r="I85" s="46"/>
      <c r="J85" s="46"/>
      <c r="K85" s="46"/>
      <c r="L85" s="46"/>
      <c r="M85" s="46"/>
      <c r="N85" s="46">
        <v>0</v>
      </c>
      <c r="O85" s="37">
        <f t="shared" si="2"/>
        <v>0</v>
      </c>
      <c r="P85" s="37">
        <f t="shared" si="3"/>
        <v>0</v>
      </c>
      <c r="Q85" s="20" t="s">
        <v>130</v>
      </c>
      <c r="R85" s="20">
        <v>4</v>
      </c>
      <c r="S85" s="20">
        <v>6</v>
      </c>
      <c r="T85" s="44"/>
    </row>
    <row r="86" spans="1:20" s="21" customFormat="1" x14ac:dyDescent="0.25">
      <c r="A86" s="20">
        <v>89</v>
      </c>
      <c r="B86" s="22" t="s">
        <v>246</v>
      </c>
      <c r="C86" s="46"/>
      <c r="D86" s="46"/>
      <c r="E86" s="46"/>
      <c r="F86" s="46">
        <v>2772925</v>
      </c>
      <c r="G86" s="46"/>
      <c r="H86" s="46"/>
      <c r="I86" s="46"/>
      <c r="J86" s="46"/>
      <c r="K86" s="46"/>
      <c r="L86" s="47"/>
      <c r="M86" s="46"/>
      <c r="N86" s="46">
        <v>0</v>
      </c>
      <c r="O86" s="37">
        <f t="shared" si="2"/>
        <v>0</v>
      </c>
      <c r="P86" s="37">
        <f t="shared" si="3"/>
        <v>0</v>
      </c>
      <c r="Q86" s="20" t="s">
        <v>130</v>
      </c>
      <c r="R86" s="20">
        <v>5</v>
      </c>
      <c r="S86" s="20">
        <v>6</v>
      </c>
      <c r="T86" s="44"/>
    </row>
    <row r="87" spans="1:20" s="21" customFormat="1" x14ac:dyDescent="0.25">
      <c r="A87" s="20">
        <v>90</v>
      </c>
      <c r="B87" s="22" t="s">
        <v>247</v>
      </c>
      <c r="C87" s="46"/>
      <c r="D87" s="46"/>
      <c r="E87" s="46">
        <v>1865950.84</v>
      </c>
      <c r="F87" s="46">
        <v>1241270.5900000001</v>
      </c>
      <c r="G87" s="46"/>
      <c r="H87" s="46"/>
      <c r="I87" s="46"/>
      <c r="J87" s="46">
        <v>22426.7</v>
      </c>
      <c r="K87" s="46"/>
      <c r="L87" s="47"/>
      <c r="M87" s="46"/>
      <c r="N87" s="46">
        <v>0</v>
      </c>
      <c r="O87" s="37">
        <f t="shared" si="2"/>
        <v>0</v>
      </c>
      <c r="P87" s="37">
        <f t="shared" si="3"/>
        <v>0</v>
      </c>
      <c r="Q87" s="20" t="s">
        <v>131</v>
      </c>
      <c r="R87" s="20">
        <v>6</v>
      </c>
      <c r="S87" s="20">
        <v>6</v>
      </c>
      <c r="T87" s="44"/>
    </row>
    <row r="88" spans="1:20" s="21" customFormat="1" x14ac:dyDescent="0.25">
      <c r="A88" s="20">
        <v>91</v>
      </c>
      <c r="B88" s="22" t="s">
        <v>248</v>
      </c>
      <c r="C88" s="46"/>
      <c r="D88" s="46"/>
      <c r="E88" s="46"/>
      <c r="F88" s="46"/>
      <c r="G88" s="46"/>
      <c r="H88" s="46"/>
      <c r="I88" s="46"/>
      <c r="J88" s="46">
        <v>5676932</v>
      </c>
      <c r="K88" s="46"/>
      <c r="L88" s="47"/>
      <c r="M88" s="46"/>
      <c r="N88" s="46">
        <v>0</v>
      </c>
      <c r="O88" s="37">
        <f t="shared" si="2"/>
        <v>0</v>
      </c>
      <c r="P88" s="37">
        <f t="shared" si="3"/>
        <v>0</v>
      </c>
      <c r="Q88" s="20" t="s">
        <v>123</v>
      </c>
      <c r="R88" s="20">
        <v>5</v>
      </c>
      <c r="S88" s="20">
        <v>6</v>
      </c>
      <c r="T88" s="44"/>
    </row>
    <row r="89" spans="1:20" s="21" customFormat="1" x14ac:dyDescent="0.25">
      <c r="A89" s="20">
        <v>92</v>
      </c>
      <c r="B89" s="22" t="s">
        <v>249</v>
      </c>
      <c r="C89" s="46"/>
      <c r="D89" s="46"/>
      <c r="E89" s="46">
        <v>120705.26</v>
      </c>
      <c r="F89" s="46"/>
      <c r="G89" s="46"/>
      <c r="H89" s="46"/>
      <c r="I89" s="46"/>
      <c r="J89" s="46">
        <v>116300.22500000001</v>
      </c>
      <c r="K89" s="46"/>
      <c r="L89" s="47"/>
      <c r="M89" s="46"/>
      <c r="N89" s="46">
        <v>0</v>
      </c>
      <c r="O89" s="37">
        <f t="shared" si="2"/>
        <v>0</v>
      </c>
      <c r="P89" s="37">
        <f t="shared" si="3"/>
        <v>0</v>
      </c>
      <c r="Q89" s="20" t="s">
        <v>124</v>
      </c>
      <c r="R89" s="20">
        <v>8</v>
      </c>
      <c r="S89" s="20">
        <v>6</v>
      </c>
      <c r="T89" s="44"/>
    </row>
    <row r="90" spans="1:20" s="21" customFormat="1" x14ac:dyDescent="0.25">
      <c r="A90" s="20">
        <v>93</v>
      </c>
      <c r="B90" s="22" t="s">
        <v>250</v>
      </c>
      <c r="C90" s="46"/>
      <c r="D90" s="46"/>
      <c r="E90" s="46"/>
      <c r="F90" s="46">
        <v>7869228</v>
      </c>
      <c r="G90" s="46"/>
      <c r="H90" s="46"/>
      <c r="I90" s="46"/>
      <c r="J90" s="46"/>
      <c r="K90" s="46"/>
      <c r="L90" s="47"/>
      <c r="M90" s="46"/>
      <c r="N90" s="46">
        <v>483525.43</v>
      </c>
      <c r="O90" s="37">
        <f t="shared" si="2"/>
        <v>67693.560200000007</v>
      </c>
      <c r="P90" s="37">
        <f t="shared" si="3"/>
        <v>415831.86979999999</v>
      </c>
      <c r="Q90" s="20" t="s">
        <v>126</v>
      </c>
      <c r="R90" s="20">
        <v>5</v>
      </c>
      <c r="S90" s="20">
        <v>6</v>
      </c>
      <c r="T90" s="44"/>
    </row>
    <row r="91" spans="1:20" s="21" customFormat="1" x14ac:dyDescent="0.25">
      <c r="A91" s="20">
        <v>94</v>
      </c>
      <c r="B91" s="22" t="s">
        <v>251</v>
      </c>
      <c r="C91" s="46">
        <v>795781.3</v>
      </c>
      <c r="D91" s="46"/>
      <c r="E91" s="46">
        <v>1039759.708</v>
      </c>
      <c r="F91" s="46"/>
      <c r="G91" s="46"/>
      <c r="H91" s="46"/>
      <c r="I91" s="46"/>
      <c r="J91" s="46">
        <v>5168075.6689999998</v>
      </c>
      <c r="K91" s="46"/>
      <c r="L91" s="47"/>
      <c r="M91" s="46"/>
      <c r="N91" s="46">
        <v>0</v>
      </c>
      <c r="O91" s="37">
        <f t="shared" si="2"/>
        <v>0</v>
      </c>
      <c r="P91" s="37">
        <f t="shared" si="3"/>
        <v>0</v>
      </c>
      <c r="Q91" s="20" t="s">
        <v>91</v>
      </c>
      <c r="R91" s="20">
        <v>8</v>
      </c>
      <c r="S91" s="20">
        <v>6</v>
      </c>
      <c r="T91" s="44"/>
    </row>
    <row r="92" spans="1:20" x14ac:dyDescent="0.25">
      <c r="A92" s="48">
        <v>77</v>
      </c>
      <c r="B92" s="48" t="s">
        <v>252</v>
      </c>
      <c r="C92" s="49"/>
      <c r="D92" s="49"/>
      <c r="E92" s="49"/>
      <c r="F92" s="49"/>
      <c r="G92" s="49"/>
      <c r="H92" s="49"/>
      <c r="I92" s="48">
        <v>4828643</v>
      </c>
      <c r="J92" s="49"/>
      <c r="K92" s="49"/>
      <c r="L92" s="49"/>
      <c r="M92" s="49"/>
      <c r="N92" s="58">
        <v>486119.06</v>
      </c>
      <c r="O92" s="37">
        <f t="shared" si="2"/>
        <v>68056.66840000001</v>
      </c>
      <c r="P92" s="37">
        <f t="shared" si="3"/>
        <v>418062.39159999997</v>
      </c>
      <c r="Q92" s="48" t="s">
        <v>88</v>
      </c>
      <c r="R92" s="48">
        <v>4</v>
      </c>
      <c r="S92" s="48">
        <v>6</v>
      </c>
    </row>
    <row r="93" spans="1:20" x14ac:dyDescent="0.25">
      <c r="A93" s="48">
        <v>78</v>
      </c>
      <c r="B93" s="48" t="s">
        <v>253</v>
      </c>
      <c r="C93" s="48">
        <v>366417.97</v>
      </c>
      <c r="D93" s="49"/>
      <c r="E93" s="49"/>
      <c r="F93" s="49"/>
      <c r="G93" s="49"/>
      <c r="H93" s="49"/>
      <c r="I93" s="48">
        <v>3904887.04</v>
      </c>
      <c r="J93" s="49"/>
      <c r="K93" s="49"/>
      <c r="L93" s="49"/>
      <c r="M93" s="49"/>
      <c r="N93" s="58">
        <v>32269.14</v>
      </c>
      <c r="O93" s="37">
        <f t="shared" si="2"/>
        <v>4517.6796000000004</v>
      </c>
      <c r="P93" s="37">
        <f t="shared" si="3"/>
        <v>27751.4604</v>
      </c>
      <c r="Q93" s="48" t="s">
        <v>116</v>
      </c>
      <c r="R93" s="48">
        <v>5</v>
      </c>
      <c r="S93" s="48">
        <v>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Package_wise_str_df</vt:lpstr>
      <vt:lpstr>Sheet1</vt:lpstr>
      <vt:lpstr>Sheet5</vt:lpstr>
      <vt:lpstr>Sheet3</vt:lpstr>
      <vt:lpstr>Sheet2</vt:lpstr>
      <vt:lpstr>IPC_Dist</vt:lpstr>
      <vt:lpstr>Mobilization_Dist</vt:lpstr>
      <vt:lpstr>Mobilization_Dist_prep</vt:lpstr>
      <vt:lpstr>Sheet4</vt:lpstr>
      <vt:lpstr>Package_wise_cost</vt:lpstr>
      <vt:lpstr>Monthly_Rpa</vt:lpstr>
      <vt:lpstr>Monthly_Gob</vt:lpstr>
      <vt:lpstr>InvoiceNo</vt:lpstr>
      <vt:lpstr>Budget_Allocation</vt:lpstr>
      <vt:lpstr>Fy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2020-12-22T11:16:38Z</dcterms:modified>
</cp:coreProperties>
</file>