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N3" i="1"/>
  <c r="O3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O2" i="1"/>
  <c r="N2" i="1"/>
  <c r="M2" i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<sst xmlns="http://schemas.openxmlformats.org/spreadsheetml/2006/main" count="24" uniqueCount="24">
  <si>
    <t>Irrigation Inlet</t>
  </si>
  <si>
    <t>Regulaor Reinstallation Rehab Haor</t>
  </si>
  <si>
    <t>Reg/CW/Bridge/Box outlet</t>
  </si>
  <si>
    <t>Re-excavation of Khal New Haor</t>
  </si>
  <si>
    <t>Re-excavation of Khal Rehab Haor</t>
  </si>
  <si>
    <t>Full Embnk Reahab (Rehab Haor)</t>
  </si>
  <si>
    <t>Submersible Embnk Reahab (Rehab Haor)</t>
  </si>
  <si>
    <t>Submersible Embnk construction</t>
  </si>
  <si>
    <t>Regulaor Reinstallation New Haor</t>
  </si>
  <si>
    <t>Const:WMG Office</t>
  </si>
  <si>
    <t>ode</t>
  </si>
  <si>
    <t>Description</t>
  </si>
  <si>
    <t>Budget_Gob</t>
  </si>
  <si>
    <t>Budget_RPA</t>
  </si>
  <si>
    <t>Budget_DPA</t>
  </si>
  <si>
    <t>Budget_Total</t>
  </si>
  <si>
    <t>Exp_Gob</t>
  </si>
  <si>
    <t>Exp_RPA</t>
  </si>
  <si>
    <t>Exp_DPA</t>
  </si>
  <si>
    <t>Exp_Total</t>
  </si>
  <si>
    <t>TOTAL BDT(Million</t>
  </si>
  <si>
    <t>Gob</t>
  </si>
  <si>
    <t>RPA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</si>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</sst>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E1" workbookViewId="0">
      <selection activeCell="K12" sqref="K12"/>
    </sheetView>
  </sheetViews>
  <sheetFormatPr defaultRowHeight="15" x14ac:dyDescent="0.25"/>
  <cols>
    <col min="2" max="2" width="33" customWidth="1"/>
    <col min="3" max="6" width="11.7109375" customWidth="1"/>
    <col min="7" max="11" width="15.7109375" customWidth="1"/>
    <col min="12" max="12" width="21" customWidth="1"/>
    <col min="13" max="13" width="15.85546875" customWidth="1"/>
    <col min="14" max="14" width="14.85546875" customWidth="1"/>
    <col min="15" max="15" width="17.140625" customWidth="1"/>
  </cols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L1" s="3" t="s">
        <v>20</v>
      </c>
      <c r="M1" s="4" t="s">
        <v>21</v>
      </c>
      <c r="N1" s="4" t="s">
        <v>22</v>
      </c>
      <c r="O1" s="4" t="s">
        <v>23</v>
      </c>
    </row>
    <row r="2" spans="1:15" ht="24" customHeight="1" x14ac:dyDescent="0.25">
      <c r="A2" s="1">
        <v>4111306</v>
      </c>
      <c r="B2" s="1" t="s">
        <v>0</v>
      </c>
      <c r="C2" s="1">
        <v>0</v>
      </c>
      <c r="D2" s="1">
        <v>0</v>
      </c>
      <c r="E2" s="1">
        <v>0</v>
      </c>
      <c r="F2" s="1">
        <v>0</v>
      </c>
      <c r="G2" s="2">
        <v>98604.24</v>
      </c>
      <c r="H2" s="2">
        <v>605711.72</v>
      </c>
      <c r="I2" s="2">
        <v>0</v>
      </c>
      <c r="J2" s="2">
        <v>704315.96</v>
      </c>
      <c r="K2" s="2"/>
      <c r="L2" s="5">
        <f>_xlfn.CEILING.MATH(J2/1000000)</f>
        <v>1</v>
      </c>
      <c r="M2" s="6">
        <f>L2*0.14*1000000</f>
        <v>140000</v>
      </c>
      <c r="N2" s="7">
        <f>L2*0.86*1000000</f>
        <v>860000</v>
      </c>
      <c r="O2" s="7">
        <f>L2*10^6</f>
        <v>1000000</v>
      </c>
    </row>
    <row r="3" spans="1:15" ht="24" customHeight="1" x14ac:dyDescent="0.25">
      <c r="A3" s="1">
        <v>4111307</v>
      </c>
      <c r="B3" s="1" t="s">
        <v>1</v>
      </c>
      <c r="C3" s="1">
        <v>0</v>
      </c>
      <c r="D3" s="1">
        <v>0</v>
      </c>
      <c r="E3" s="1">
        <v>0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/>
      <c r="L3" s="5">
        <f t="shared" ref="L3:L11" si="0">_xlfn.CEILING.MATH(J3/1000000)</f>
        <v>0</v>
      </c>
      <c r="M3" s="6">
        <f t="shared" ref="M3:M11" si="1">L3*0.14*1000000</f>
        <v>0</v>
      </c>
      <c r="N3" s="7">
        <f t="shared" ref="N3:N11" si="2">L3*0.86*1000000</f>
        <v>0</v>
      </c>
      <c r="O3" s="7">
        <f t="shared" ref="O3:O11" si="3">L3*10^6</f>
        <v>0</v>
      </c>
    </row>
    <row r="4" spans="1:15" ht="24" customHeight="1" x14ac:dyDescent="0.25">
      <c r="A4" s="1">
        <v>4111307</v>
      </c>
      <c r="B4" s="1" t="s">
        <v>2</v>
      </c>
      <c r="C4" s="1">
        <v>450000000</v>
      </c>
      <c r="D4" s="1">
        <v>3300000000</v>
      </c>
      <c r="E4" s="1">
        <v>0</v>
      </c>
      <c r="F4" s="1">
        <v>3750000000</v>
      </c>
      <c r="G4" s="2">
        <v>36756054.920000002</v>
      </c>
      <c r="H4" s="2">
        <v>244620708.87</v>
      </c>
      <c r="I4" s="2">
        <v>0</v>
      </c>
      <c r="J4" s="2">
        <v>281376763.79000002</v>
      </c>
      <c r="K4" s="2"/>
      <c r="L4" s="5">
        <f t="shared" si="0"/>
        <v>282</v>
      </c>
      <c r="M4" s="6">
        <f t="shared" si="1"/>
        <v>39480000.000000007</v>
      </c>
      <c r="N4" s="7">
        <f t="shared" si="2"/>
        <v>242520000</v>
      </c>
      <c r="O4" s="7">
        <f t="shared" si="3"/>
        <v>282000000</v>
      </c>
    </row>
    <row r="5" spans="1:15" ht="24" customHeight="1" x14ac:dyDescent="0.25">
      <c r="A5" s="1">
        <v>4111307</v>
      </c>
      <c r="B5" s="1" t="s">
        <v>3</v>
      </c>
      <c r="C5" s="1">
        <v>100000000</v>
      </c>
      <c r="D5" s="1">
        <v>740000000</v>
      </c>
      <c r="E5" s="1">
        <v>0</v>
      </c>
      <c r="F5" s="1">
        <v>840000000</v>
      </c>
      <c r="G5" s="2">
        <v>11162270.970000001</v>
      </c>
      <c r="H5" s="2">
        <v>76546996.469999999</v>
      </c>
      <c r="I5" s="2">
        <v>0</v>
      </c>
      <c r="J5" s="2">
        <v>87709267.439999998</v>
      </c>
      <c r="K5" s="2"/>
      <c r="L5" s="5">
        <f t="shared" si="0"/>
        <v>88</v>
      </c>
      <c r="M5" s="6">
        <f t="shared" si="1"/>
        <v>12320000</v>
      </c>
      <c r="N5" s="7">
        <f t="shared" si="2"/>
        <v>75680000</v>
      </c>
      <c r="O5" s="7">
        <f t="shared" si="3"/>
        <v>88000000</v>
      </c>
    </row>
    <row r="6" spans="1:15" ht="24" customHeight="1" x14ac:dyDescent="0.25">
      <c r="A6" s="1">
        <v>4111201</v>
      </c>
      <c r="B6" s="1" t="s">
        <v>4</v>
      </c>
      <c r="C6" s="1">
        <v>0</v>
      </c>
      <c r="D6" s="1">
        <v>0</v>
      </c>
      <c r="E6" s="1">
        <v>0</v>
      </c>
      <c r="F6" s="1">
        <v>0</v>
      </c>
      <c r="G6" s="2">
        <v>1691782.28</v>
      </c>
      <c r="H6" s="2">
        <v>11321927.529999999</v>
      </c>
      <c r="I6" s="2">
        <v>0</v>
      </c>
      <c r="J6" s="2">
        <v>13013709.810000001</v>
      </c>
      <c r="K6" s="2"/>
      <c r="L6" s="5">
        <f t="shared" si="0"/>
        <v>14</v>
      </c>
      <c r="M6" s="6">
        <f t="shared" si="1"/>
        <v>1960000.0000000002</v>
      </c>
      <c r="N6" s="7">
        <f t="shared" si="2"/>
        <v>12040000</v>
      </c>
      <c r="O6" s="7">
        <f t="shared" si="3"/>
        <v>14000000</v>
      </c>
    </row>
    <row r="7" spans="1:15" ht="24" customHeight="1" x14ac:dyDescent="0.25">
      <c r="A7" s="1">
        <v>4111201</v>
      </c>
      <c r="B7" s="1" t="s">
        <v>5</v>
      </c>
      <c r="C7" s="1">
        <v>0</v>
      </c>
      <c r="D7" s="1">
        <v>0</v>
      </c>
      <c r="E7" s="1">
        <v>0</v>
      </c>
      <c r="F7" s="1">
        <v>0</v>
      </c>
      <c r="G7" s="2">
        <v>14000</v>
      </c>
      <c r="H7" s="2">
        <v>86000</v>
      </c>
      <c r="I7" s="2">
        <v>0</v>
      </c>
      <c r="J7" s="2">
        <v>100000</v>
      </c>
      <c r="K7" s="2"/>
      <c r="L7" s="5">
        <f t="shared" si="0"/>
        <v>1</v>
      </c>
      <c r="M7" s="6">
        <f t="shared" si="1"/>
        <v>140000</v>
      </c>
      <c r="N7" s="7">
        <f t="shared" si="2"/>
        <v>860000</v>
      </c>
      <c r="O7" s="7">
        <f t="shared" si="3"/>
        <v>1000000</v>
      </c>
    </row>
    <row r="8" spans="1:15" ht="24" customHeight="1" x14ac:dyDescent="0.25">
      <c r="A8" s="1">
        <v>4111201</v>
      </c>
      <c r="B8" s="1" t="s">
        <v>6</v>
      </c>
      <c r="C8" s="1">
        <v>0</v>
      </c>
      <c r="D8" s="1">
        <v>0</v>
      </c>
      <c r="E8" s="1">
        <v>0</v>
      </c>
      <c r="F8" s="1">
        <v>0</v>
      </c>
      <c r="G8" s="2">
        <v>794298.79</v>
      </c>
      <c r="H8" s="2">
        <v>5323384</v>
      </c>
      <c r="I8" s="2">
        <v>0</v>
      </c>
      <c r="J8" s="2">
        <v>6117682.79</v>
      </c>
      <c r="K8" s="2"/>
      <c r="L8" s="5">
        <f t="shared" si="0"/>
        <v>7</v>
      </c>
      <c r="M8" s="6">
        <f t="shared" si="1"/>
        <v>980000.00000000012</v>
      </c>
      <c r="N8" s="7">
        <f t="shared" si="2"/>
        <v>6020000</v>
      </c>
      <c r="O8" s="7">
        <f t="shared" si="3"/>
        <v>7000000</v>
      </c>
    </row>
    <row r="9" spans="1:15" ht="24" customHeight="1" x14ac:dyDescent="0.25">
      <c r="A9" s="1">
        <v>4111201</v>
      </c>
      <c r="B9" s="1" t="s">
        <v>7</v>
      </c>
      <c r="C9" s="1">
        <v>470000000</v>
      </c>
      <c r="D9" s="1">
        <v>3440000000</v>
      </c>
      <c r="E9" s="1">
        <v>0</v>
      </c>
      <c r="F9" s="1">
        <v>3910000000</v>
      </c>
      <c r="G9" s="2">
        <v>47668733.670000002</v>
      </c>
      <c r="H9" s="2">
        <v>315699237.32999998</v>
      </c>
      <c r="I9" s="2">
        <v>0</v>
      </c>
      <c r="J9" s="2">
        <v>363367971</v>
      </c>
      <c r="K9" s="2"/>
      <c r="L9" s="5">
        <f t="shared" si="0"/>
        <v>364</v>
      </c>
      <c r="M9" s="6">
        <f t="shared" si="1"/>
        <v>50960000.000000007</v>
      </c>
      <c r="N9" s="7">
        <f t="shared" si="2"/>
        <v>313040000</v>
      </c>
      <c r="O9" s="7">
        <f t="shared" si="3"/>
        <v>364000000</v>
      </c>
    </row>
    <row r="10" spans="1:15" ht="24" customHeight="1" x14ac:dyDescent="0.25">
      <c r="A10" s="1">
        <v>4111201</v>
      </c>
      <c r="B10" s="1" t="s">
        <v>8</v>
      </c>
      <c r="C10" s="1">
        <v>0</v>
      </c>
      <c r="D10" s="1">
        <v>0</v>
      </c>
      <c r="E10" s="1">
        <v>0</v>
      </c>
      <c r="F10" s="1">
        <v>0</v>
      </c>
      <c r="G10" s="2">
        <v>0</v>
      </c>
      <c r="H10" s="2">
        <v>0</v>
      </c>
      <c r="I10" s="2">
        <v>0</v>
      </c>
      <c r="J10" s="2">
        <v>0</v>
      </c>
      <c r="K10" s="2"/>
      <c r="L10" s="5">
        <f t="shared" si="0"/>
        <v>0</v>
      </c>
      <c r="M10" s="6">
        <f t="shared" si="1"/>
        <v>0</v>
      </c>
      <c r="N10" s="7">
        <f t="shared" si="2"/>
        <v>0</v>
      </c>
      <c r="O10" s="7">
        <f t="shared" si="3"/>
        <v>0</v>
      </c>
    </row>
    <row r="11" spans="1:15" ht="24" customHeight="1" x14ac:dyDescent="0.25">
      <c r="A11" s="1">
        <v>4111201</v>
      </c>
      <c r="B11" s="1" t="s">
        <v>9</v>
      </c>
      <c r="C11" s="1">
        <v>0</v>
      </c>
      <c r="D11" s="1">
        <v>0</v>
      </c>
      <c r="E11" s="1">
        <v>0</v>
      </c>
      <c r="F11" s="1">
        <v>0</v>
      </c>
      <c r="G11" s="2">
        <v>0</v>
      </c>
      <c r="H11" s="2">
        <v>0</v>
      </c>
      <c r="I11" s="2">
        <v>0</v>
      </c>
      <c r="J11" s="2">
        <v>0</v>
      </c>
      <c r="K11" s="2"/>
      <c r="L11" s="5">
        <f t="shared" si="0"/>
        <v>0</v>
      </c>
      <c r="M11" s="6">
        <f t="shared" si="1"/>
        <v>0</v>
      </c>
      <c r="N11" s="7">
        <f t="shared" si="2"/>
        <v>0</v>
      </c>
      <c r="O11" s="7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2020-12-23T09:10:59Z</dcterms:modified>
</cp:coreProperties>
</file>