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5" windowWidth="19875" windowHeight="7725"/>
  </bookViews>
  <sheets>
    <sheet name="FY 2017-2018" sheetId="3" r:id="rId1"/>
  </sheets>
  <definedNames>
    <definedName name="_xlnm.Print_Titles" localSheetId="0">'FY 2017-2018'!$1:$5</definedName>
  </definedNames>
  <calcPr calcId="124519"/>
</workbook>
</file>

<file path=xl/calcChain.xml><?xml version="1.0" encoding="utf-8"?>
<calcChain xmlns="http://schemas.openxmlformats.org/spreadsheetml/2006/main">
  <c r="E85" i="3"/>
  <c r="J78"/>
  <c r="K78"/>
  <c r="H78"/>
  <c r="L78"/>
  <c r="J77"/>
  <c r="K77"/>
  <c r="H77"/>
  <c r="L77"/>
  <c r="J76"/>
  <c r="K76"/>
  <c r="H76"/>
  <c r="L76"/>
  <c r="J75"/>
  <c r="K75"/>
  <c r="H75"/>
  <c r="L75"/>
  <c r="J74"/>
  <c r="K74"/>
  <c r="H74"/>
  <c r="L74"/>
  <c r="J73"/>
  <c r="K73"/>
  <c r="H73"/>
  <c r="L73"/>
  <c r="J72"/>
  <c r="K72"/>
  <c r="H72"/>
  <c r="L72"/>
  <c r="J71"/>
  <c r="K71" s="1"/>
  <c r="H71"/>
  <c r="L71"/>
  <c r="J70"/>
  <c r="K70"/>
  <c r="H70"/>
  <c r="L70" s="1"/>
  <c r="J69"/>
  <c r="K69"/>
  <c r="H69"/>
  <c r="L69"/>
  <c r="J68"/>
  <c r="K68" s="1"/>
  <c r="H68"/>
  <c r="L68" s="1"/>
  <c r="J67"/>
  <c r="K67" s="1"/>
  <c r="H67"/>
  <c r="L67" s="1"/>
  <c r="J66"/>
  <c r="K66" s="1"/>
  <c r="H66"/>
  <c r="L66"/>
  <c r="J65"/>
  <c r="K65"/>
  <c r="H65"/>
  <c r="L65" s="1"/>
  <c r="J64"/>
  <c r="K64"/>
  <c r="H64"/>
  <c r="L64" s="1"/>
  <c r="J63"/>
  <c r="K63" s="1"/>
  <c r="H63"/>
  <c r="L63"/>
  <c r="J62"/>
  <c r="K62"/>
  <c r="H62"/>
  <c r="L62" s="1"/>
  <c r="J61"/>
  <c r="K61"/>
  <c r="H61"/>
  <c r="L61"/>
  <c r="J60"/>
  <c r="K60"/>
  <c r="H60"/>
  <c r="L60" s="1"/>
  <c r="J59"/>
  <c r="K59"/>
  <c r="H59"/>
  <c r="L59"/>
  <c r="J58"/>
  <c r="K58" s="1"/>
  <c r="H58"/>
  <c r="L58" s="1"/>
  <c r="J57"/>
  <c r="K57" s="1"/>
  <c r="H57"/>
  <c r="L57"/>
  <c r="J56"/>
  <c r="K56" s="1"/>
  <c r="H56"/>
  <c r="L56"/>
  <c r="J55"/>
  <c r="K55" s="1"/>
  <c r="H55"/>
  <c r="L55"/>
  <c r="J54"/>
  <c r="K54" s="1"/>
  <c r="H54"/>
  <c r="L54"/>
  <c r="J53"/>
  <c r="K53" s="1"/>
  <c r="H53"/>
  <c r="L53"/>
  <c r="J52"/>
  <c r="K52" s="1"/>
  <c r="H52"/>
  <c r="L52"/>
  <c r="J51"/>
  <c r="K51"/>
  <c r="H51"/>
  <c r="L51"/>
  <c r="J50"/>
  <c r="K50" s="1"/>
  <c r="H50"/>
  <c r="L50" s="1"/>
  <c r="J49"/>
  <c r="K49" s="1"/>
  <c r="H49"/>
  <c r="L49"/>
  <c r="J48"/>
  <c r="K48" s="1"/>
  <c r="H48"/>
  <c r="L48"/>
  <c r="J47"/>
  <c r="K47" s="1"/>
  <c r="H47"/>
  <c r="L47" s="1"/>
  <c r="J46"/>
  <c r="K46"/>
  <c r="H46"/>
  <c r="L46"/>
  <c r="J45"/>
  <c r="K45" s="1"/>
  <c r="H45"/>
  <c r="L45" s="1"/>
  <c r="J44"/>
  <c r="K44"/>
  <c r="H44"/>
  <c r="L44" s="1"/>
  <c r="J43"/>
  <c r="K43"/>
  <c r="H43"/>
  <c r="L43" s="1"/>
  <c r="J42"/>
  <c r="K42"/>
  <c r="H42"/>
  <c r="L42" s="1"/>
  <c r="J41"/>
  <c r="K41" s="1"/>
  <c r="H41"/>
  <c r="L41" s="1"/>
  <c r="J40"/>
  <c r="K40"/>
  <c r="H40"/>
  <c r="L40" s="1"/>
  <c r="J39"/>
  <c r="K39"/>
  <c r="H39"/>
  <c r="L39" s="1"/>
  <c r="J38"/>
  <c r="K38" s="1"/>
  <c r="H38"/>
  <c r="L38" s="1"/>
  <c r="J37"/>
  <c r="K37"/>
  <c r="H37"/>
  <c r="L37" s="1"/>
  <c r="J36"/>
  <c r="K36" s="1"/>
  <c r="H36"/>
  <c r="L36" s="1"/>
  <c r="J35" l="1"/>
  <c r="K35" s="1"/>
  <c r="H35"/>
  <c r="L35" s="1"/>
  <c r="J34"/>
  <c r="K34" s="1"/>
  <c r="H34"/>
  <c r="L34" s="1"/>
  <c r="J33"/>
  <c r="K33" s="1"/>
  <c r="H33"/>
  <c r="L33" s="1"/>
  <c r="J32"/>
  <c r="K32" s="1"/>
  <c r="H32"/>
  <c r="L32" s="1"/>
  <c r="J31"/>
  <c r="K31" s="1"/>
  <c r="H31"/>
  <c r="L31" s="1"/>
  <c r="J30"/>
  <c r="K30" s="1"/>
  <c r="H30"/>
  <c r="L30" s="1"/>
  <c r="J29"/>
  <c r="K29" s="1"/>
  <c r="H29"/>
  <c r="L29" s="1"/>
  <c r="J28"/>
  <c r="K28"/>
  <c r="H28"/>
  <c r="L28" s="1"/>
  <c r="J27"/>
  <c r="K27" s="1"/>
  <c r="H27"/>
  <c r="L27" s="1"/>
  <c r="J26"/>
  <c r="K26" s="1"/>
  <c r="H26"/>
  <c r="L26" s="1"/>
  <c r="J25"/>
  <c r="K25" s="1"/>
  <c r="H25"/>
  <c r="L25"/>
  <c r="J24"/>
  <c r="K24" s="1"/>
  <c r="H24"/>
  <c r="L24"/>
  <c r="J23"/>
  <c r="K23" s="1"/>
  <c r="H23"/>
  <c r="L23" s="1"/>
  <c r="J22"/>
  <c r="K22" s="1"/>
  <c r="H22"/>
  <c r="L22" s="1"/>
  <c r="J21"/>
  <c r="K21" s="1"/>
  <c r="H21"/>
  <c r="L21" s="1"/>
  <c r="J20"/>
  <c r="K20" s="1"/>
  <c r="H20"/>
  <c r="L20" s="1"/>
  <c r="J19"/>
  <c r="K19"/>
  <c r="J18"/>
  <c r="K18" s="1"/>
  <c r="H18"/>
  <c r="L18" s="1"/>
  <c r="J17"/>
  <c r="K17" s="1"/>
  <c r="H17"/>
  <c r="L17" s="1"/>
  <c r="J16"/>
  <c r="K16" s="1"/>
  <c r="J15"/>
  <c r="K15" s="1"/>
  <c r="J14"/>
  <c r="K14" s="1"/>
  <c r="H14"/>
  <c r="L14" s="1"/>
  <c r="H15"/>
  <c r="L15" s="1"/>
  <c r="H16"/>
  <c r="L16" s="1"/>
  <c r="H19"/>
  <c r="L19" s="1"/>
  <c r="J13"/>
  <c r="K13" s="1"/>
  <c r="H13"/>
  <c r="L13" s="1"/>
  <c r="J12"/>
  <c r="K12" s="1"/>
  <c r="J79"/>
  <c r="K79" s="1"/>
  <c r="H12"/>
  <c r="L12" s="1"/>
  <c r="H79"/>
  <c r="L79" s="1"/>
  <c r="K11"/>
  <c r="K6"/>
  <c r="J6"/>
  <c r="J11"/>
  <c r="H11"/>
  <c r="L11" s="1"/>
  <c r="J10"/>
  <c r="K10" s="1"/>
  <c r="H10"/>
  <c r="L10" s="1"/>
  <c r="J9"/>
  <c r="K9" s="1"/>
  <c r="H9"/>
  <c r="L9" s="1"/>
  <c r="J8"/>
  <c r="K8" s="1"/>
  <c r="H8"/>
  <c r="L8" s="1"/>
  <c r="J7"/>
  <c r="K7" s="1"/>
  <c r="H7"/>
  <c r="L7" s="1"/>
  <c r="I80"/>
  <c r="C88" s="1"/>
  <c r="G80"/>
  <c r="C84" s="1"/>
  <c r="F80"/>
  <c r="C83" s="1"/>
  <c r="E80"/>
  <c r="C86" s="1"/>
  <c r="H6"/>
  <c r="L6" s="1"/>
  <c r="K80" l="1"/>
  <c r="J80"/>
  <c r="C85" s="1"/>
  <c r="L80"/>
  <c r="C87" s="1"/>
  <c r="H80"/>
</calcChain>
</file>

<file path=xl/sharedStrings.xml><?xml version="1.0" encoding="utf-8"?>
<sst xmlns="http://schemas.openxmlformats.org/spreadsheetml/2006/main" count="172" uniqueCount="119">
  <si>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</si>
  <si>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</si>
  <si>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</si>
  <si>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</si>
  <si>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</si>
  <si>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</si>
  <si>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</si>
  <si>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</si>
  <si>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</si>
  <si>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BWDB/Kish/HFMLIP/03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</si>
  <si>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</si>
  <si>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</si>
  <si>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</si>
  <si>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</si>
  <si>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</si>
  <si>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</si>
  <si>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</si>
  <si>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</si>
  <si>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</si>
  <si>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</si>
  <si>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PMPL-TTSL (JV)</t>
  </si>
  <si>
    <t>Eco. Code</t>
  </si>
  <si>
    <t>Total Bill</t>
  </si>
  <si>
    <t>Total GoB</t>
  </si>
  <si>
    <t>Total RPA</t>
  </si>
  <si>
    <t>BWDB/Kish/HFMLIP/04</t>
  </si>
  <si>
    <t>`</t>
  </si>
  <si>
    <t>Contractor Bill Statement  (FY-2017-18)</t>
  </si>
  <si>
    <t>M/S. Amin &amp; Co.</t>
  </si>
  <si>
    <t>BWDB/Kish/HFMLIP/03  (4th R/A)</t>
  </si>
  <si>
    <t>FC-MS JV</t>
  </si>
  <si>
    <t>BWDB/Kish/HFMLIP/24  (1st R/A)</t>
  </si>
  <si>
    <t>Liton Traders</t>
  </si>
  <si>
    <t>BWDB/Kish/HFMLIP/07 (3rd R/A)</t>
  </si>
  <si>
    <t>BWDB/Kish/HFMLIP/03  (5th R/A)</t>
  </si>
  <si>
    <t>BWDB/Kish/HFMLIP/14  (2nd R/A)</t>
  </si>
  <si>
    <t>BWDB/Kish/HFMLIP/24  (2nd  R/A)</t>
  </si>
  <si>
    <t xml:space="preserve">Binimoy Const. </t>
  </si>
  <si>
    <t>BWDB/Kish/HFMLIP/06  (2nd  R/A)</t>
  </si>
  <si>
    <t>MARCO-MANIR JV</t>
  </si>
  <si>
    <t>BWDB/Kish/HFMLIP/10  (1st  R/A)</t>
  </si>
  <si>
    <t>BWDB/Kish/HFMLIP/11  (1st  R/A)</t>
  </si>
  <si>
    <t>BWDB/Kish/HFMLIP/07  (4th  R/A)</t>
  </si>
  <si>
    <t>AKA-UCL(JV)</t>
  </si>
  <si>
    <t>BWDB/Kish/HFMLIP/17  (1st   R/A)</t>
  </si>
  <si>
    <t>Tazul-Noona (JV)</t>
  </si>
  <si>
    <t>BWDB/Habi/HFMLIP/07  (1st   R/A)</t>
  </si>
  <si>
    <t>BWDB/Kish/HFMLIP/16 (1st R/A)</t>
  </si>
  <si>
    <t>BWDB/Kish/HFMLIP/24  (3rd  R/A)</t>
  </si>
  <si>
    <t>BWDB/Kish/HFMLIP/14  (3rd R/A)</t>
  </si>
  <si>
    <t>BWDB/Kish/HFMLIP/07 (5th  R/A)</t>
  </si>
  <si>
    <t>BWDB/Kish/HFMLIP/11  (2nd  R/A)</t>
  </si>
  <si>
    <t>SA-SI &amp; Israt Enterprise JV.</t>
  </si>
  <si>
    <t>BWDB/Kish/HFMLIP/5  (2nd  R/A)</t>
  </si>
  <si>
    <t>BWDB/Kish/HFMLIP/10  (2nd   R/A)</t>
  </si>
  <si>
    <t>BWDB/Kish/HFMLIP/04 (3rd R/A)</t>
  </si>
  <si>
    <t>Western Engg. (Pvt) Ltd./M/S. Bhawal Const.</t>
  </si>
  <si>
    <t>BWDB/NETRO/HFMLIP/  07 (1st  R/A)</t>
  </si>
  <si>
    <t>BWDB/Kish/HFMLIP/13 (3rd  R/A)</t>
  </si>
  <si>
    <t>BWDB/Kish/HFMLIP/24  (4th   R/A)</t>
  </si>
  <si>
    <t>BWDB/Kish/HFMLIP/17  (2nd   R/A)</t>
  </si>
  <si>
    <t>BWDB/Kish/HFMLIP/16 (2nd R/A)</t>
  </si>
  <si>
    <t>MRC-GE(JV)</t>
  </si>
  <si>
    <t>BWDB/Kish/HFMLIP/26 (1st R/A)</t>
  </si>
  <si>
    <t>BWDB/Habi/HFMLIP/07  (2nd   R/A)</t>
  </si>
  <si>
    <t>BWDB/Kish/HFMLIP/14  (4th R/A)</t>
  </si>
  <si>
    <t>TI-FB (JV)</t>
  </si>
  <si>
    <t>BWDB/Habi/HFMLIP/04 (1st R/A)</t>
  </si>
  <si>
    <t>BWDB/NETRO/HFMLIP/  07 (2nd  R/A)</t>
  </si>
  <si>
    <t>BWDB/Kish/HFMLIP/18  (1st  R/A)</t>
  </si>
  <si>
    <t>BWDB/Kish/HFMLIP/06  (3rd  R/A)</t>
  </si>
  <si>
    <t>BWDB/Kish/HFMLIP/16 (3rd R/A)</t>
  </si>
  <si>
    <t>BWDB/Kish/HFMLIP/24  (5th   R/A)</t>
  </si>
  <si>
    <t>BWDB/Netra/HFMLIP/  PW-01 (1st R/A)</t>
  </si>
  <si>
    <t>BWDB/Kish/HFMLIP/06  (4th R/A)</t>
  </si>
  <si>
    <t>BWDB/Habi/HFMLIP/07  (3rd   R/A)</t>
  </si>
  <si>
    <t>BWDB/Habi/HFMLIP/04 (2nd R/A)</t>
  </si>
  <si>
    <t>MS Kamrul Enterprise</t>
  </si>
  <si>
    <t>BWDB/Kisore/HFMLIP/    15 (1st R/A)</t>
  </si>
  <si>
    <t>BWDB/Kish/HFMLIP/16 (4th R/A)</t>
  </si>
  <si>
    <t>FC-MGS(JV)</t>
  </si>
  <si>
    <t>BWDB/Kish/HFMLIP/02 (3rd R/A)</t>
  </si>
  <si>
    <t>SA-BTC(JV)</t>
  </si>
  <si>
    <t>BWDB/Habi/HFMLIP/06 (1st R/A)</t>
  </si>
  <si>
    <t>BWDB/Kish/HFMLIP/17  (3rd  R/A)</t>
  </si>
  <si>
    <t>BWDB/Kish/HFMLIP/11  (3rd  R/A)</t>
  </si>
  <si>
    <t>BWDB/Kish/HFMLIP/14 (5th  R/A)</t>
  </si>
  <si>
    <t>BWDB/Kish/HFMLIP/07 (6th  R/A)</t>
  </si>
  <si>
    <t>BWDB/Kish/HFMLIP/24  (6th   R/A)</t>
  </si>
  <si>
    <t>BWDB/Kish/HFMLIP/26 (2nd R/A)</t>
  </si>
  <si>
    <t>BWDB/Kish/HFMLIP/5  (3rd  R/A)</t>
  </si>
  <si>
    <t>BWDB/Kish/HFMLIP/06  (5th R/A)</t>
  </si>
  <si>
    <t>BWDB/Habi/HFMLIP/06 (2nd R/A)</t>
  </si>
  <si>
    <t>BWDB/Kish/HFMLIP/03    (6th R/A)</t>
  </si>
  <si>
    <t>BWDB/Kish/HFMLIP/09   (1st R/A)</t>
  </si>
  <si>
    <t>ARC-GE (JV)</t>
  </si>
  <si>
    <t>PMPL-LA-TTSL (JV)</t>
  </si>
  <si>
    <t>BWDB/Kish/HFMLIP/12   (1st R/A)</t>
  </si>
  <si>
    <t>BWDB/Habi/HFMLIP/07  (4th   R/A)</t>
  </si>
  <si>
    <t>AS-MSS-MPE(JV)</t>
  </si>
  <si>
    <t>BWDB/Kishore/HFMLIP/20  (1st  R/A)</t>
  </si>
  <si>
    <t>BWDB/Kish/HFMLIP/14 (6th  R/A)</t>
  </si>
  <si>
    <t>66337....</t>
  </si>
  <si>
    <t>BWDB/Kish/HFMLIP/02 (4th R/A)</t>
  </si>
  <si>
    <t>BWDB/Kish/HFMLIP/18  (2nd  R/A)</t>
  </si>
  <si>
    <t>BWDB/Kish/HFMLIP/24  (7th   R/A)</t>
  </si>
  <si>
    <t>BWDB/Kish/HFMLIP/10  (2rd   R/A)</t>
  </si>
  <si>
    <t>BWDB/Kish/HFMLIP/06  (6th R/A)</t>
  </si>
  <si>
    <t>BWDB/Kish/HFMLIP/04 (4th R/A)</t>
  </si>
  <si>
    <t>BWDB/Kish/HFMLIP/13 (4th  R/A)</t>
  </si>
  <si>
    <t>BWDB/Kish/HFMLIP/11  (4th  R/A)</t>
  </si>
  <si>
    <t>BWDB/Kish/HFMLIP/17  (4th R/A)</t>
  </si>
  <si>
    <t>BWDB/Kish/HFMLIP/03    (7th R/A)</t>
  </si>
  <si>
    <t>BWDB/Kish/HFMLIP/16 (5th R/A)</t>
  </si>
  <si>
    <t>LT-MC JV</t>
  </si>
  <si>
    <t>BWDB/Kish/HFMLIP/19 (1st R/A)</t>
  </si>
  <si>
    <t>XEN, ME, Dhaka</t>
  </si>
  <si>
    <t>Kishoreganj Lift Gate</t>
  </si>
  <si>
    <t>BWDB/Kisore/HFMLIP/    15 (2nd R/A)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</si>
</sst>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top" wrapText="1"/>
    </xf>
    <xf numFmtId="43" fontId="4" fillId="0" borderId="2" xfId="0" applyNumberFormat="1" applyFont="1" applyFill="1" applyBorder="1"/>
    <xf numFmtId="0" fontId="8" fillId="0" borderId="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5"/>
  <sheetViews>
    <sheetView tabSelected="1" workbookViewId="0">
      <pane ySplit="5" topLeftCell="A75" activePane="bottomLeft" state="frozen"/>
      <selection pane="bottomLeft" activeCell="F84" sqref="F84"/>
    </sheetView>
  </sheetViews>
  <sheetFormatPr defaultRowHeight="15.75"/>
  <cols>
    <col min="1" max="1" width="3.7109375" style="4" customWidth="1"/>
    <col min="2" max="2" width="15.28515625" style="2" customWidth="1"/>
    <col min="3" max="3" width="21.85546875" style="2" customWidth="1"/>
    <col min="4" max="4" width="6.28515625" style="2" customWidth="1"/>
    <col min="5" max="5" width="15.140625" style="2" customWidth="1"/>
    <col min="6" max="6" width="14" style="2" customWidth="1"/>
    <col min="7" max="7" width="13.28515625" style="2" customWidth="1"/>
    <col min="8" max="8" width="13.42578125" style="9" customWidth="1"/>
    <col min="9" max="9" width="13.7109375" style="2" customWidth="1"/>
    <col min="10" max="10" width="15.28515625" style="2" customWidth="1"/>
    <col min="11" max="11" width="14.5703125" style="2" customWidth="1"/>
    <col min="12" max="12" width="14.28515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4" ht="50.25" customHeight="1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9.75" customHeight="1">
      <c r="A2" s="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18" customHeight="1">
      <c r="A3" s="1"/>
      <c r="B3" s="72" t="s">
        <v>27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9.75" customHeight="1">
      <c r="A4" s="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 ht="34.5" customHeight="1">
      <c r="A5" s="16" t="s">
        <v>4</v>
      </c>
      <c r="B5" s="66" t="s">
        <v>5</v>
      </c>
      <c r="C5" s="66" t="s">
        <v>6</v>
      </c>
      <c r="D5" s="66" t="s">
        <v>21</v>
      </c>
      <c r="E5" s="65" t="s">
        <v>1</v>
      </c>
      <c r="F5" s="65" t="s">
        <v>3</v>
      </c>
      <c r="G5" s="65" t="s">
        <v>14</v>
      </c>
      <c r="H5" s="67" t="s">
        <v>23</v>
      </c>
      <c r="I5" s="65" t="s">
        <v>7</v>
      </c>
      <c r="J5" s="65" t="s">
        <v>8</v>
      </c>
      <c r="K5" s="65" t="s">
        <v>15</v>
      </c>
      <c r="L5" s="67" t="s">
        <v>24</v>
      </c>
      <c r="M5" s="65" t="s">
        <v>16</v>
      </c>
      <c r="N5" s="65" t="s">
        <v>2</v>
      </c>
    </row>
    <row r="6" spans="1:14" s="13" customFormat="1" ht="15.2" customHeight="1">
      <c r="A6" s="17">
        <v>1</v>
      </c>
      <c r="B6" s="40" t="s">
        <v>10</v>
      </c>
      <c r="C6" s="41" t="s">
        <v>9</v>
      </c>
      <c r="D6" s="42">
        <v>7081</v>
      </c>
      <c r="E6" s="43">
        <v>7238960.8200000003</v>
      </c>
      <c r="F6" s="43">
        <v>434337.65</v>
      </c>
      <c r="G6" s="43">
        <v>434337.65</v>
      </c>
      <c r="H6" s="55">
        <f t="shared" ref="H6" si="0">F6+G6</f>
        <v>868675.3</v>
      </c>
      <c r="I6" s="43">
        <v>361948.04</v>
      </c>
      <c r="J6" s="43">
        <f t="shared" ref="J6" si="1">F6+G6+I6</f>
        <v>1230623.3400000001</v>
      </c>
      <c r="K6" s="44">
        <f t="shared" ref="K6:K11" si="2">E6-J6</f>
        <v>6008337.4800000004</v>
      </c>
      <c r="L6" s="58">
        <f t="shared" ref="L6" si="3">E6-H6</f>
        <v>6370285.5200000005</v>
      </c>
      <c r="M6" s="45">
        <v>2875510</v>
      </c>
      <c r="N6" s="46">
        <v>43072</v>
      </c>
    </row>
    <row r="7" spans="1:14" s="13" customFormat="1" ht="15.2" customHeight="1">
      <c r="A7" s="17">
        <v>2</v>
      </c>
      <c r="B7" s="47" t="s">
        <v>28</v>
      </c>
      <c r="C7" s="41" t="s">
        <v>25</v>
      </c>
      <c r="D7" s="48">
        <v>7041</v>
      </c>
      <c r="E7" s="49">
        <v>9586696.2400000002</v>
      </c>
      <c r="F7" s="49">
        <v>575201.77</v>
      </c>
      <c r="G7" s="49">
        <v>671068.74</v>
      </c>
      <c r="H7" s="55">
        <f t="shared" ref="H7:H79" si="4">F7+G7</f>
        <v>1246270.51</v>
      </c>
      <c r="I7" s="49">
        <v>479334.81</v>
      </c>
      <c r="J7" s="43">
        <f t="shared" ref="J7:J79" si="5">F7+G7+I7</f>
        <v>1725605.32</v>
      </c>
      <c r="K7" s="44">
        <f t="shared" si="2"/>
        <v>7861090.9199999999</v>
      </c>
      <c r="L7" s="58">
        <f t="shared" ref="L7:L79" si="6">E7-H7</f>
        <v>8340425.7300000004</v>
      </c>
      <c r="M7" s="45">
        <v>2875528</v>
      </c>
      <c r="N7" s="46">
        <v>43083</v>
      </c>
    </row>
    <row r="8" spans="1:14" ht="24.95" customHeight="1">
      <c r="A8" s="17">
        <v>3</v>
      </c>
      <c r="B8" s="40" t="s">
        <v>10</v>
      </c>
      <c r="C8" s="50" t="s">
        <v>29</v>
      </c>
      <c r="D8" s="42">
        <v>7081</v>
      </c>
      <c r="E8" s="43">
        <v>8142995.5</v>
      </c>
      <c r="F8" s="43">
        <v>488579.73</v>
      </c>
      <c r="G8" s="43">
        <v>488579.73</v>
      </c>
      <c r="H8" s="55">
        <f t="shared" si="4"/>
        <v>977159.46</v>
      </c>
      <c r="I8" s="43">
        <v>407149.78</v>
      </c>
      <c r="J8" s="43">
        <f t="shared" si="5"/>
        <v>1384309.24</v>
      </c>
      <c r="K8" s="44">
        <f t="shared" si="2"/>
        <v>6758686.2599999998</v>
      </c>
      <c r="L8" s="58">
        <f t="shared" si="6"/>
        <v>7165836.04</v>
      </c>
      <c r="M8" s="45">
        <v>2875552</v>
      </c>
      <c r="N8" s="46">
        <v>43104</v>
      </c>
    </row>
    <row r="9" spans="1:14" ht="24.95" customHeight="1">
      <c r="A9" s="17">
        <v>4</v>
      </c>
      <c r="B9" s="47" t="s">
        <v>30</v>
      </c>
      <c r="C9" s="50" t="s">
        <v>31</v>
      </c>
      <c r="D9" s="48">
        <v>7081</v>
      </c>
      <c r="E9" s="49">
        <v>9771138.6500000004</v>
      </c>
      <c r="F9" s="49">
        <v>586268.31000000006</v>
      </c>
      <c r="G9" s="49">
        <v>683979.71</v>
      </c>
      <c r="H9" s="55">
        <f t="shared" si="4"/>
        <v>1270248.02</v>
      </c>
      <c r="I9" s="49">
        <v>488556.93</v>
      </c>
      <c r="J9" s="43">
        <f t="shared" si="5"/>
        <v>1758804.95</v>
      </c>
      <c r="K9" s="44">
        <f t="shared" si="2"/>
        <v>8012333.7000000002</v>
      </c>
      <c r="L9" s="58">
        <f t="shared" si="6"/>
        <v>8500890.6300000008</v>
      </c>
      <c r="M9" s="45">
        <v>2875562</v>
      </c>
      <c r="N9" s="46">
        <v>43109</v>
      </c>
    </row>
    <row r="10" spans="1:14" ht="24.95" customHeight="1">
      <c r="A10" s="17">
        <v>5</v>
      </c>
      <c r="B10" s="47" t="s">
        <v>32</v>
      </c>
      <c r="C10" s="50" t="s">
        <v>33</v>
      </c>
      <c r="D10" s="48">
        <v>7081</v>
      </c>
      <c r="E10" s="49">
        <v>10845170.050000001</v>
      </c>
      <c r="F10" s="49">
        <v>650710.21</v>
      </c>
      <c r="G10" s="49">
        <v>650710.19999999995</v>
      </c>
      <c r="H10" s="56">
        <f t="shared" si="4"/>
        <v>1301420.4099999999</v>
      </c>
      <c r="I10" s="49">
        <v>542258.5</v>
      </c>
      <c r="J10" s="49">
        <f t="shared" si="5"/>
        <v>1843678.91</v>
      </c>
      <c r="K10" s="44">
        <f t="shared" si="2"/>
        <v>9001491.1400000006</v>
      </c>
      <c r="L10" s="59">
        <f t="shared" si="6"/>
        <v>9543749.6400000006</v>
      </c>
      <c r="M10" s="45">
        <v>2875577</v>
      </c>
      <c r="N10" s="46">
        <v>43121</v>
      </c>
    </row>
    <row r="11" spans="1:14" ht="23.25" customHeight="1">
      <c r="A11" s="17">
        <v>6</v>
      </c>
      <c r="B11" s="40" t="s">
        <v>10</v>
      </c>
      <c r="C11" s="50" t="s">
        <v>34</v>
      </c>
      <c r="D11" s="48">
        <v>7081</v>
      </c>
      <c r="E11" s="49">
        <v>15413804.93</v>
      </c>
      <c r="F11" s="49">
        <v>924828.3</v>
      </c>
      <c r="G11" s="49">
        <v>924828.29</v>
      </c>
      <c r="H11" s="56">
        <f t="shared" si="4"/>
        <v>1849656.59</v>
      </c>
      <c r="I11" s="49">
        <v>770690.25</v>
      </c>
      <c r="J11" s="49">
        <f t="shared" si="5"/>
        <v>2620346.84</v>
      </c>
      <c r="K11" s="44">
        <f t="shared" si="2"/>
        <v>12793458.09</v>
      </c>
      <c r="L11" s="59">
        <f t="shared" si="6"/>
        <v>13564148.34</v>
      </c>
      <c r="M11" s="45">
        <v>2875595</v>
      </c>
      <c r="N11" s="46">
        <v>43128</v>
      </c>
    </row>
    <row r="12" spans="1:14" ht="24.95" customHeight="1">
      <c r="A12" s="17">
        <v>7</v>
      </c>
      <c r="B12" s="47" t="s">
        <v>20</v>
      </c>
      <c r="C12" s="50" t="s">
        <v>35</v>
      </c>
      <c r="D12" s="48">
        <v>7081</v>
      </c>
      <c r="E12" s="49">
        <v>15640359.83</v>
      </c>
      <c r="F12" s="49">
        <v>938421.59</v>
      </c>
      <c r="G12" s="49">
        <v>938421.59</v>
      </c>
      <c r="H12" s="56">
        <f t="shared" si="4"/>
        <v>1876843.18</v>
      </c>
      <c r="I12" s="49">
        <v>782017.99</v>
      </c>
      <c r="J12" s="49">
        <f t="shared" si="5"/>
        <v>2658861.17</v>
      </c>
      <c r="K12" s="44">
        <f t="shared" ref="K12:K79" si="7">E12-J12</f>
        <v>12981498.66</v>
      </c>
      <c r="L12" s="59">
        <f t="shared" si="6"/>
        <v>13763516.65</v>
      </c>
      <c r="M12" s="45">
        <v>2875607</v>
      </c>
      <c r="N12" s="46">
        <v>43135</v>
      </c>
    </row>
    <row r="13" spans="1:14" ht="24.95" customHeight="1">
      <c r="A13" s="17">
        <v>8</v>
      </c>
      <c r="B13" s="47" t="s">
        <v>30</v>
      </c>
      <c r="C13" s="50" t="s">
        <v>36</v>
      </c>
      <c r="D13" s="48">
        <v>7081</v>
      </c>
      <c r="E13" s="49">
        <v>13008328.869999999</v>
      </c>
      <c r="F13" s="49">
        <v>780499.73</v>
      </c>
      <c r="G13" s="49">
        <v>910583.02</v>
      </c>
      <c r="H13" s="56">
        <f t="shared" si="4"/>
        <v>1691082.75</v>
      </c>
      <c r="I13" s="49">
        <v>650416.43999999994</v>
      </c>
      <c r="J13" s="49">
        <f t="shared" si="5"/>
        <v>2341499.19</v>
      </c>
      <c r="K13" s="44">
        <f t="shared" si="7"/>
        <v>10666829.68</v>
      </c>
      <c r="L13" s="59">
        <f t="shared" si="6"/>
        <v>11317246.119999999</v>
      </c>
      <c r="M13" s="45">
        <v>2875619</v>
      </c>
      <c r="N13" s="46">
        <v>43142</v>
      </c>
    </row>
    <row r="14" spans="1:14" ht="24.95" customHeight="1">
      <c r="A14" s="17">
        <v>9</v>
      </c>
      <c r="B14" s="47" t="s">
        <v>37</v>
      </c>
      <c r="C14" s="50" t="s">
        <v>38</v>
      </c>
      <c r="D14" s="48">
        <v>7041</v>
      </c>
      <c r="E14" s="49">
        <v>14646053</v>
      </c>
      <c r="F14" s="49">
        <v>878763.18</v>
      </c>
      <c r="G14" s="49">
        <v>878763.18</v>
      </c>
      <c r="H14" s="56">
        <f t="shared" si="4"/>
        <v>1757526.36</v>
      </c>
      <c r="I14" s="49">
        <v>732302.64</v>
      </c>
      <c r="J14" s="49">
        <f t="shared" si="5"/>
        <v>2489829</v>
      </c>
      <c r="K14" s="44">
        <f t="shared" si="7"/>
        <v>12156224</v>
      </c>
      <c r="L14" s="59">
        <f t="shared" si="6"/>
        <v>12888526.640000001</v>
      </c>
      <c r="M14" s="45">
        <v>2875672</v>
      </c>
      <c r="N14" s="46">
        <v>43149</v>
      </c>
    </row>
    <row r="15" spans="1:14" ht="24.95" customHeight="1">
      <c r="A15" s="17">
        <v>10</v>
      </c>
      <c r="B15" s="60" t="s">
        <v>39</v>
      </c>
      <c r="C15" s="50" t="s">
        <v>40</v>
      </c>
      <c r="D15" s="48">
        <v>7081</v>
      </c>
      <c r="E15" s="49">
        <v>10200030</v>
      </c>
      <c r="F15" s="49">
        <v>612001.80000000005</v>
      </c>
      <c r="G15" s="49">
        <v>714002.1</v>
      </c>
      <c r="H15" s="56">
        <f t="shared" si="4"/>
        <v>1326003.8999999999</v>
      </c>
      <c r="I15" s="49">
        <v>510001.5</v>
      </c>
      <c r="J15" s="49">
        <f t="shared" si="5"/>
        <v>1836005.4</v>
      </c>
      <c r="K15" s="44">
        <f t="shared" si="7"/>
        <v>8364024.5999999996</v>
      </c>
      <c r="L15" s="59">
        <f t="shared" si="6"/>
        <v>8874026.0999999996</v>
      </c>
      <c r="M15" s="45">
        <v>2875670</v>
      </c>
      <c r="N15" s="46">
        <v>43149</v>
      </c>
    </row>
    <row r="16" spans="1:14" ht="24.95" customHeight="1">
      <c r="A16" s="17">
        <v>11</v>
      </c>
      <c r="B16" s="60" t="s">
        <v>39</v>
      </c>
      <c r="C16" s="50" t="s">
        <v>41</v>
      </c>
      <c r="D16" s="48">
        <v>7081</v>
      </c>
      <c r="E16" s="49">
        <v>15026301.550000001</v>
      </c>
      <c r="F16" s="49">
        <v>901578.09</v>
      </c>
      <c r="G16" s="49">
        <v>1051841.1100000001</v>
      </c>
      <c r="H16" s="56">
        <f t="shared" si="4"/>
        <v>1953419.2000000002</v>
      </c>
      <c r="I16" s="49">
        <v>751315.07</v>
      </c>
      <c r="J16" s="49">
        <f t="shared" si="5"/>
        <v>2704734.27</v>
      </c>
      <c r="K16" s="44">
        <f t="shared" si="7"/>
        <v>12321567.280000001</v>
      </c>
      <c r="L16" s="59">
        <f t="shared" si="6"/>
        <v>13072882.350000001</v>
      </c>
      <c r="M16" s="45">
        <v>2875669</v>
      </c>
      <c r="N16" s="46">
        <v>43149</v>
      </c>
    </row>
    <row r="17" spans="1:14" ht="24.95" customHeight="1">
      <c r="A17" s="17">
        <v>12</v>
      </c>
      <c r="B17" s="60" t="s">
        <v>32</v>
      </c>
      <c r="C17" s="50" t="s">
        <v>42</v>
      </c>
      <c r="D17" s="48">
        <v>7041</v>
      </c>
      <c r="E17" s="49">
        <v>11242690.49</v>
      </c>
      <c r="F17" s="49">
        <v>674561.43</v>
      </c>
      <c r="G17" s="49">
        <v>674561.43</v>
      </c>
      <c r="H17" s="56">
        <f t="shared" si="4"/>
        <v>1349122.86</v>
      </c>
      <c r="I17" s="49">
        <v>562134.52</v>
      </c>
      <c r="J17" s="49">
        <f t="shared" si="5"/>
        <v>1911257.3800000001</v>
      </c>
      <c r="K17" s="44">
        <f t="shared" si="7"/>
        <v>9331433.1099999994</v>
      </c>
      <c r="L17" s="59">
        <f t="shared" si="6"/>
        <v>9893567.6300000008</v>
      </c>
      <c r="M17" s="45">
        <v>2875677</v>
      </c>
      <c r="N17" s="46">
        <v>43153</v>
      </c>
    </row>
    <row r="18" spans="1:14" ht="24.95" customHeight="1">
      <c r="A18" s="17">
        <v>13</v>
      </c>
      <c r="B18" s="60" t="s">
        <v>43</v>
      </c>
      <c r="C18" s="50" t="s">
        <v>44</v>
      </c>
      <c r="D18" s="48">
        <v>7081</v>
      </c>
      <c r="E18" s="49">
        <v>15537443.35</v>
      </c>
      <c r="F18" s="49">
        <v>932246.6</v>
      </c>
      <c r="G18" s="49">
        <v>1087621.03</v>
      </c>
      <c r="H18" s="56">
        <f t="shared" si="4"/>
        <v>2019867.63</v>
      </c>
      <c r="I18" s="49">
        <v>776872.17</v>
      </c>
      <c r="J18" s="49">
        <f t="shared" si="5"/>
        <v>2796739.8</v>
      </c>
      <c r="K18" s="44">
        <f t="shared" si="7"/>
        <v>12740703.550000001</v>
      </c>
      <c r="L18" s="59">
        <f t="shared" si="6"/>
        <v>13517575.719999999</v>
      </c>
      <c r="M18" s="45">
        <v>2875678</v>
      </c>
      <c r="N18" s="46">
        <v>43153</v>
      </c>
    </row>
    <row r="19" spans="1:14" ht="24.95" customHeight="1">
      <c r="A19" s="17">
        <v>14</v>
      </c>
      <c r="B19" s="47" t="s">
        <v>45</v>
      </c>
      <c r="C19" s="50" t="s">
        <v>46</v>
      </c>
      <c r="D19" s="48">
        <v>7041</v>
      </c>
      <c r="E19" s="49">
        <v>12721273.99</v>
      </c>
      <c r="F19" s="49">
        <v>763276.44</v>
      </c>
      <c r="G19" s="49">
        <v>763276.44</v>
      </c>
      <c r="H19" s="56">
        <f t="shared" si="4"/>
        <v>1526552.88</v>
      </c>
      <c r="I19" s="49">
        <v>636063.69999999995</v>
      </c>
      <c r="J19" s="49">
        <f t="shared" si="5"/>
        <v>2162616.58</v>
      </c>
      <c r="K19" s="44">
        <f t="shared" si="7"/>
        <v>10558657.41</v>
      </c>
      <c r="L19" s="59">
        <f t="shared" si="6"/>
        <v>11194721.109999999</v>
      </c>
      <c r="M19" s="45">
        <v>2875679</v>
      </c>
      <c r="N19" s="46">
        <v>43153</v>
      </c>
    </row>
    <row r="20" spans="1:14" ht="24.95" customHeight="1">
      <c r="A20" s="17">
        <v>15</v>
      </c>
      <c r="B20" s="40" t="s">
        <v>10</v>
      </c>
      <c r="C20" s="62" t="s">
        <v>47</v>
      </c>
      <c r="D20" s="42">
        <v>7081</v>
      </c>
      <c r="E20" s="49">
        <v>9111608.3800000008</v>
      </c>
      <c r="F20" s="49">
        <v>546696.5</v>
      </c>
      <c r="G20" s="49">
        <v>637812.59</v>
      </c>
      <c r="H20" s="56">
        <f t="shared" si="4"/>
        <v>1184509.0899999999</v>
      </c>
      <c r="I20" s="49">
        <v>455580.42</v>
      </c>
      <c r="J20" s="49">
        <f t="shared" si="5"/>
        <v>1640089.5099999998</v>
      </c>
      <c r="K20" s="44">
        <f t="shared" si="7"/>
        <v>7471518.870000001</v>
      </c>
      <c r="L20" s="59">
        <f t="shared" si="6"/>
        <v>7927099.290000001</v>
      </c>
      <c r="M20" s="45">
        <v>2875684</v>
      </c>
      <c r="N20" s="46">
        <v>43156</v>
      </c>
    </row>
    <row r="21" spans="1:14" ht="24.95" customHeight="1">
      <c r="A21" s="17">
        <v>16</v>
      </c>
      <c r="B21" s="47" t="s">
        <v>30</v>
      </c>
      <c r="C21" s="50" t="s">
        <v>48</v>
      </c>
      <c r="D21" s="48">
        <v>7081</v>
      </c>
      <c r="E21" s="49">
        <v>9075186.2300000004</v>
      </c>
      <c r="F21" s="49">
        <v>544511.17000000004</v>
      </c>
      <c r="G21" s="49">
        <v>635263.04</v>
      </c>
      <c r="H21" s="56">
        <f t="shared" si="4"/>
        <v>1179774.21</v>
      </c>
      <c r="I21" s="49">
        <v>453759.31</v>
      </c>
      <c r="J21" s="49">
        <f t="shared" si="5"/>
        <v>1633533.52</v>
      </c>
      <c r="K21" s="44">
        <f t="shared" si="7"/>
        <v>7441652.7100000009</v>
      </c>
      <c r="L21" s="59">
        <f t="shared" si="6"/>
        <v>7895412.0200000005</v>
      </c>
      <c r="M21" s="45">
        <v>2875700</v>
      </c>
      <c r="N21" s="46">
        <v>43163</v>
      </c>
    </row>
    <row r="22" spans="1:14" ht="24.95" customHeight="1">
      <c r="A22" s="17">
        <v>17</v>
      </c>
      <c r="B22" s="47" t="s">
        <v>20</v>
      </c>
      <c r="C22" s="50" t="s">
        <v>49</v>
      </c>
      <c r="D22" s="48">
        <v>7081</v>
      </c>
      <c r="E22" s="49">
        <v>8425905.7300000004</v>
      </c>
      <c r="F22" s="49">
        <v>505554.34</v>
      </c>
      <c r="G22" s="49">
        <v>505554.35</v>
      </c>
      <c r="H22" s="56">
        <f t="shared" si="4"/>
        <v>1011108.69</v>
      </c>
      <c r="I22" s="49">
        <v>421295.28</v>
      </c>
      <c r="J22" s="49">
        <f t="shared" si="5"/>
        <v>1432403.97</v>
      </c>
      <c r="K22" s="44">
        <f t="shared" si="7"/>
        <v>6993501.7600000007</v>
      </c>
      <c r="L22" s="59">
        <f t="shared" si="6"/>
        <v>7414797.040000001</v>
      </c>
      <c r="M22" s="45">
        <v>2875703</v>
      </c>
      <c r="N22" s="46">
        <v>43166</v>
      </c>
    </row>
    <row r="23" spans="1:14" ht="24.95" customHeight="1">
      <c r="A23" s="17">
        <v>18</v>
      </c>
      <c r="B23" s="47" t="s">
        <v>32</v>
      </c>
      <c r="C23" s="50" t="s">
        <v>50</v>
      </c>
      <c r="D23" s="48">
        <v>7041</v>
      </c>
      <c r="E23" s="49">
        <v>6333083.3899999997</v>
      </c>
      <c r="F23" s="49">
        <v>379985</v>
      </c>
      <c r="G23" s="49">
        <v>379985.01</v>
      </c>
      <c r="H23" s="56">
        <f t="shared" si="4"/>
        <v>759970.01</v>
      </c>
      <c r="I23" s="49">
        <v>316654.17</v>
      </c>
      <c r="J23" s="49">
        <f t="shared" si="5"/>
        <v>1076624.18</v>
      </c>
      <c r="K23" s="44">
        <f t="shared" si="7"/>
        <v>5256459.21</v>
      </c>
      <c r="L23" s="59">
        <f t="shared" si="6"/>
        <v>5573113.3799999999</v>
      </c>
      <c r="M23" s="45">
        <v>2875714</v>
      </c>
      <c r="N23" s="46">
        <v>43173</v>
      </c>
    </row>
    <row r="24" spans="1:14" ht="24.95" customHeight="1">
      <c r="A24" s="17">
        <v>19</v>
      </c>
      <c r="B24" s="60" t="s">
        <v>39</v>
      </c>
      <c r="C24" s="50" t="s">
        <v>51</v>
      </c>
      <c r="D24" s="48">
        <v>7081</v>
      </c>
      <c r="E24" s="49">
        <v>15495803.810000001</v>
      </c>
      <c r="F24" s="49">
        <v>929748.23</v>
      </c>
      <c r="G24" s="49">
        <v>1084706.27</v>
      </c>
      <c r="H24" s="56">
        <f t="shared" si="4"/>
        <v>2014454.5</v>
      </c>
      <c r="I24" s="49">
        <v>774790.19</v>
      </c>
      <c r="J24" s="49">
        <f t="shared" si="5"/>
        <v>2789244.69</v>
      </c>
      <c r="K24" s="44">
        <f t="shared" si="7"/>
        <v>12706559.120000001</v>
      </c>
      <c r="L24" s="59">
        <f t="shared" si="6"/>
        <v>13481349.310000001</v>
      </c>
      <c r="M24" s="45">
        <v>2875718</v>
      </c>
      <c r="N24" s="46">
        <v>43177</v>
      </c>
    </row>
    <row r="25" spans="1:14" ht="27.75" customHeight="1">
      <c r="A25" s="17">
        <v>20</v>
      </c>
      <c r="B25" s="60" t="s">
        <v>52</v>
      </c>
      <c r="C25" s="50" t="s">
        <v>53</v>
      </c>
      <c r="D25" s="48">
        <v>7081</v>
      </c>
      <c r="E25" s="49">
        <v>16019866.529999999</v>
      </c>
      <c r="F25" s="49">
        <v>961191.99</v>
      </c>
      <c r="G25" s="49">
        <v>961191.99</v>
      </c>
      <c r="H25" s="56">
        <f t="shared" si="4"/>
        <v>1922383.98</v>
      </c>
      <c r="I25" s="49">
        <v>800993.33</v>
      </c>
      <c r="J25" s="49">
        <f t="shared" si="5"/>
        <v>2723377.31</v>
      </c>
      <c r="K25" s="44">
        <f t="shared" si="7"/>
        <v>13296489.219999999</v>
      </c>
      <c r="L25" s="59">
        <f t="shared" si="6"/>
        <v>14097482.549999999</v>
      </c>
      <c r="M25" s="45">
        <v>2875721</v>
      </c>
      <c r="N25" s="46">
        <v>43177</v>
      </c>
    </row>
    <row r="26" spans="1:14" ht="24.95" customHeight="1">
      <c r="A26" s="17">
        <v>21</v>
      </c>
      <c r="B26" s="60" t="s">
        <v>39</v>
      </c>
      <c r="C26" s="50" t="s">
        <v>54</v>
      </c>
      <c r="D26" s="48">
        <v>7081</v>
      </c>
      <c r="E26" s="49">
        <v>10955536.74</v>
      </c>
      <c r="F26" s="49">
        <v>657332.21</v>
      </c>
      <c r="G26" s="49">
        <v>766887.57</v>
      </c>
      <c r="H26" s="56">
        <f t="shared" si="4"/>
        <v>1424219.7799999998</v>
      </c>
      <c r="I26" s="49">
        <v>547776.84</v>
      </c>
      <c r="J26" s="49">
        <f t="shared" si="5"/>
        <v>1971996.6199999996</v>
      </c>
      <c r="K26" s="44">
        <f t="shared" si="7"/>
        <v>8983540.120000001</v>
      </c>
      <c r="L26" s="59">
        <f t="shared" si="6"/>
        <v>9531316.9600000009</v>
      </c>
      <c r="M26" s="45">
        <v>2875725</v>
      </c>
      <c r="N26" s="46">
        <v>43179</v>
      </c>
    </row>
    <row r="27" spans="1:14" ht="24.95" customHeight="1">
      <c r="A27" s="17">
        <v>22</v>
      </c>
      <c r="B27" s="47" t="s">
        <v>28</v>
      </c>
      <c r="C27" s="62" t="s">
        <v>55</v>
      </c>
      <c r="D27" s="48">
        <v>7081</v>
      </c>
      <c r="E27" s="49">
        <v>18924623.530000001</v>
      </c>
      <c r="F27" s="49">
        <v>1135477.4099999999</v>
      </c>
      <c r="G27" s="49">
        <v>1324723.6499999999</v>
      </c>
      <c r="H27" s="56">
        <f t="shared" si="4"/>
        <v>2460201.0599999996</v>
      </c>
      <c r="I27" s="49">
        <v>1071224.1499999999</v>
      </c>
      <c r="J27" s="49">
        <f t="shared" si="5"/>
        <v>3531425.2099999995</v>
      </c>
      <c r="K27" s="44">
        <f t="shared" si="7"/>
        <v>15393198.320000002</v>
      </c>
      <c r="L27" s="59">
        <f t="shared" si="6"/>
        <v>16464422.470000003</v>
      </c>
      <c r="M27" s="45">
        <v>2875726</v>
      </c>
      <c r="N27" s="46">
        <v>43179</v>
      </c>
    </row>
    <row r="28" spans="1:14" ht="24.95" customHeight="1">
      <c r="A28" s="17">
        <v>23</v>
      </c>
      <c r="B28" s="60" t="s">
        <v>56</v>
      </c>
      <c r="C28" s="62" t="s">
        <v>57</v>
      </c>
      <c r="D28" s="48">
        <v>7041</v>
      </c>
      <c r="E28" s="49">
        <v>13013709.810000001</v>
      </c>
      <c r="F28" s="49">
        <v>780822.59</v>
      </c>
      <c r="G28" s="49">
        <v>910959.69</v>
      </c>
      <c r="H28" s="56">
        <f t="shared" si="4"/>
        <v>1691782.2799999998</v>
      </c>
      <c r="I28" s="49">
        <v>650685.49</v>
      </c>
      <c r="J28" s="49">
        <f t="shared" si="5"/>
        <v>2342467.7699999996</v>
      </c>
      <c r="K28" s="44">
        <f t="shared" si="7"/>
        <v>10671242.040000001</v>
      </c>
      <c r="L28" s="59">
        <f t="shared" si="6"/>
        <v>11321927.530000001</v>
      </c>
      <c r="M28" s="45">
        <v>2875731</v>
      </c>
      <c r="N28" s="46">
        <v>43181</v>
      </c>
    </row>
    <row r="29" spans="1:14" ht="24.95" customHeight="1">
      <c r="A29" s="17">
        <v>24</v>
      </c>
      <c r="B29" s="47" t="s">
        <v>28</v>
      </c>
      <c r="C29" s="62" t="s">
        <v>58</v>
      </c>
      <c r="D29" s="48">
        <v>7041</v>
      </c>
      <c r="E29" s="49">
        <v>16959888.23</v>
      </c>
      <c r="F29" s="49">
        <v>1017593.29</v>
      </c>
      <c r="G29" s="49">
        <v>1187192.18</v>
      </c>
      <c r="H29" s="56">
        <f t="shared" ref="H29:H78" si="8">F29+G29</f>
        <v>2204785.4699999997</v>
      </c>
      <c r="I29" s="49">
        <v>847994.41</v>
      </c>
      <c r="J29" s="49">
        <f t="shared" si="5"/>
        <v>3052779.88</v>
      </c>
      <c r="K29" s="44">
        <f t="shared" si="7"/>
        <v>13907108.350000001</v>
      </c>
      <c r="L29" s="59">
        <f t="shared" si="6"/>
        <v>14755102.760000002</v>
      </c>
      <c r="M29" s="45">
        <v>2875734</v>
      </c>
      <c r="N29" s="46">
        <v>43184</v>
      </c>
    </row>
    <row r="30" spans="1:14" ht="24.95" customHeight="1">
      <c r="A30" s="17">
        <v>25</v>
      </c>
      <c r="B30" s="47" t="s">
        <v>30</v>
      </c>
      <c r="C30" s="50" t="s">
        <v>59</v>
      </c>
      <c r="D30" s="48">
        <v>7081</v>
      </c>
      <c r="E30" s="49">
        <v>6988914</v>
      </c>
      <c r="F30" s="49">
        <v>419334.84</v>
      </c>
      <c r="G30" s="49">
        <v>489223.98</v>
      </c>
      <c r="H30" s="56">
        <f t="shared" si="8"/>
        <v>908558.82000000007</v>
      </c>
      <c r="I30" s="49">
        <v>349445.7</v>
      </c>
      <c r="J30" s="49">
        <f t="shared" si="5"/>
        <v>1258004.52</v>
      </c>
      <c r="K30" s="44">
        <f t="shared" si="7"/>
        <v>5730909.4800000004</v>
      </c>
      <c r="L30" s="59">
        <f t="shared" si="6"/>
        <v>6080355.1799999997</v>
      </c>
      <c r="M30" s="45">
        <v>2875739</v>
      </c>
      <c r="N30" s="46">
        <v>43188</v>
      </c>
    </row>
    <row r="31" spans="1:14" ht="24.95" customHeight="1">
      <c r="A31" s="17">
        <v>26</v>
      </c>
      <c r="B31" s="60" t="s">
        <v>43</v>
      </c>
      <c r="C31" s="50" t="s">
        <v>60</v>
      </c>
      <c r="D31" s="48">
        <v>7081</v>
      </c>
      <c r="E31" s="49">
        <v>13968595.560000001</v>
      </c>
      <c r="F31" s="49">
        <v>838115.73</v>
      </c>
      <c r="G31" s="49">
        <v>977801.69</v>
      </c>
      <c r="H31" s="56">
        <f t="shared" si="8"/>
        <v>1815917.42</v>
      </c>
      <c r="I31" s="49">
        <v>698429.78</v>
      </c>
      <c r="J31" s="49">
        <f t="shared" si="5"/>
        <v>2514347.2000000002</v>
      </c>
      <c r="K31" s="44">
        <f t="shared" si="7"/>
        <v>11454248.359999999</v>
      </c>
      <c r="L31" s="59">
        <f t="shared" si="6"/>
        <v>12152678.140000001</v>
      </c>
      <c r="M31" s="45">
        <v>2875742</v>
      </c>
      <c r="N31" s="46">
        <v>43191</v>
      </c>
    </row>
    <row r="32" spans="1:14" ht="24.95" customHeight="1">
      <c r="A32" s="17">
        <v>27</v>
      </c>
      <c r="B32" s="40" t="s">
        <v>10</v>
      </c>
      <c r="C32" s="62" t="s">
        <v>61</v>
      </c>
      <c r="D32" s="42">
        <v>7081</v>
      </c>
      <c r="E32" s="49">
        <v>10207719.67</v>
      </c>
      <c r="F32" s="49">
        <v>612463.18000000005</v>
      </c>
      <c r="G32" s="49">
        <v>714540.38</v>
      </c>
      <c r="H32" s="56">
        <f t="shared" si="8"/>
        <v>1327003.56</v>
      </c>
      <c r="I32" s="49">
        <v>510385.98</v>
      </c>
      <c r="J32" s="49">
        <f t="shared" si="5"/>
        <v>1837389.54</v>
      </c>
      <c r="K32" s="44">
        <f t="shared" si="7"/>
        <v>8370330.1299999999</v>
      </c>
      <c r="L32" s="59">
        <f t="shared" si="6"/>
        <v>8880716.1099999994</v>
      </c>
      <c r="M32" s="45">
        <v>2875753</v>
      </c>
      <c r="N32" s="46">
        <v>43191</v>
      </c>
    </row>
    <row r="33" spans="1:14" ht="24.95" customHeight="1">
      <c r="A33" s="17">
        <v>28</v>
      </c>
      <c r="B33" s="47" t="s">
        <v>62</v>
      </c>
      <c r="C33" s="62" t="s">
        <v>63</v>
      </c>
      <c r="D33" s="48">
        <v>7041</v>
      </c>
      <c r="E33" s="49">
        <v>2845817.91</v>
      </c>
      <c r="F33" s="49">
        <v>170749.07</v>
      </c>
      <c r="G33" s="49">
        <v>170749.08</v>
      </c>
      <c r="H33" s="56">
        <f t="shared" si="8"/>
        <v>341498.15</v>
      </c>
      <c r="I33" s="49">
        <v>142290.9</v>
      </c>
      <c r="J33" s="49">
        <f t="shared" si="5"/>
        <v>483789.05000000005</v>
      </c>
      <c r="K33" s="44">
        <f t="shared" si="7"/>
        <v>2362028.8600000003</v>
      </c>
      <c r="L33" s="59">
        <f t="shared" si="6"/>
        <v>2504319.7600000002</v>
      </c>
      <c r="M33" s="45">
        <v>2875751</v>
      </c>
      <c r="N33" s="46">
        <v>43191</v>
      </c>
    </row>
    <row r="34" spans="1:14" ht="24.95" customHeight="1">
      <c r="A34" s="17">
        <v>29</v>
      </c>
      <c r="B34" s="47" t="s">
        <v>45</v>
      </c>
      <c r="C34" s="50" t="s">
        <v>64</v>
      </c>
      <c r="D34" s="48">
        <v>7041</v>
      </c>
      <c r="E34" s="49">
        <v>20920389.859999999</v>
      </c>
      <c r="F34" s="49">
        <v>1255223.3899999999</v>
      </c>
      <c r="G34" s="49">
        <v>1255223.3899999999</v>
      </c>
      <c r="H34" s="56">
        <f t="shared" si="8"/>
        <v>2510446.7799999998</v>
      </c>
      <c r="I34" s="49">
        <v>1046019.49</v>
      </c>
      <c r="J34" s="49">
        <f t="shared" si="5"/>
        <v>3556466.2699999996</v>
      </c>
      <c r="K34" s="44">
        <f t="shared" si="7"/>
        <v>17363923.59</v>
      </c>
      <c r="L34" s="59">
        <f t="shared" ref="L34:L78" si="9">E34-H34</f>
        <v>18409943.079999998</v>
      </c>
      <c r="M34" s="45">
        <v>2875753</v>
      </c>
      <c r="N34" s="46">
        <v>43194</v>
      </c>
    </row>
    <row r="35" spans="1:14" ht="24.95" customHeight="1">
      <c r="A35" s="17">
        <v>30</v>
      </c>
      <c r="B35" s="47" t="s">
        <v>20</v>
      </c>
      <c r="C35" s="50" t="s">
        <v>65</v>
      </c>
      <c r="D35" s="48">
        <v>7081</v>
      </c>
      <c r="E35" s="49">
        <v>6428821.9800000004</v>
      </c>
      <c r="F35" s="49">
        <v>385729.32</v>
      </c>
      <c r="G35" s="49">
        <v>385729.32</v>
      </c>
      <c r="H35" s="56">
        <f t="shared" si="8"/>
        <v>771458.64</v>
      </c>
      <c r="I35" s="49">
        <v>321441.09999999998</v>
      </c>
      <c r="J35" s="49">
        <f t="shared" si="5"/>
        <v>1092899.74</v>
      </c>
      <c r="K35" s="44">
        <f t="shared" si="7"/>
        <v>5335922.24</v>
      </c>
      <c r="L35" s="59">
        <f t="shared" si="9"/>
        <v>5657363.3400000008</v>
      </c>
      <c r="M35" s="45">
        <v>2875754</v>
      </c>
      <c r="N35" s="46">
        <v>43194</v>
      </c>
    </row>
    <row r="36" spans="1:14" ht="24.95" customHeight="1">
      <c r="A36" s="17">
        <v>31</v>
      </c>
      <c r="B36" s="47" t="s">
        <v>66</v>
      </c>
      <c r="C36" s="62" t="s">
        <v>67</v>
      </c>
      <c r="D36" s="48">
        <v>7081</v>
      </c>
      <c r="E36" s="49">
        <v>21272374</v>
      </c>
      <c r="F36" s="49">
        <v>1276342.44</v>
      </c>
      <c r="G36" s="49">
        <v>1489066.18</v>
      </c>
      <c r="H36" s="56">
        <f t="shared" si="8"/>
        <v>2765408.62</v>
      </c>
      <c r="I36" s="49">
        <v>1063618.7</v>
      </c>
      <c r="J36" s="49">
        <f t="shared" si="5"/>
        <v>3829027.3200000003</v>
      </c>
      <c r="K36" s="44">
        <f t="shared" si="7"/>
        <v>17443346.68</v>
      </c>
      <c r="L36" s="59">
        <f t="shared" si="9"/>
        <v>18506965.379999999</v>
      </c>
      <c r="M36" s="45">
        <v>2875772</v>
      </c>
      <c r="N36" s="46">
        <v>43199</v>
      </c>
    </row>
    <row r="37" spans="1:14" ht="24.95" customHeight="1">
      <c r="A37" s="17">
        <v>32</v>
      </c>
      <c r="B37" s="60" t="s">
        <v>56</v>
      </c>
      <c r="C37" s="62" t="s">
        <v>68</v>
      </c>
      <c r="D37" s="48">
        <v>7041</v>
      </c>
      <c r="E37" s="49">
        <v>24881290.649999999</v>
      </c>
      <c r="F37" s="49">
        <v>1492877.44</v>
      </c>
      <c r="G37" s="49">
        <v>1741690.34</v>
      </c>
      <c r="H37" s="56">
        <f t="shared" si="8"/>
        <v>3234567.7800000003</v>
      </c>
      <c r="I37" s="49">
        <v>1244064.53</v>
      </c>
      <c r="J37" s="49">
        <f t="shared" si="5"/>
        <v>4478632.3100000005</v>
      </c>
      <c r="K37" s="44">
        <f t="shared" si="7"/>
        <v>20402658.339999996</v>
      </c>
      <c r="L37" s="59">
        <f t="shared" si="9"/>
        <v>21646722.869999997</v>
      </c>
      <c r="M37" s="45">
        <v>2875773</v>
      </c>
      <c r="N37" s="46">
        <v>43199</v>
      </c>
    </row>
    <row r="38" spans="1:14" ht="24.95" customHeight="1">
      <c r="A38" s="17">
        <v>33</v>
      </c>
      <c r="B38" s="47" t="s">
        <v>30</v>
      </c>
      <c r="C38" s="50" t="s">
        <v>69</v>
      </c>
      <c r="D38" s="48">
        <v>7041</v>
      </c>
      <c r="E38" s="49">
        <v>2219849.34</v>
      </c>
      <c r="F38" s="49">
        <v>133190.96</v>
      </c>
      <c r="G38" s="49">
        <v>155389.45000000001</v>
      </c>
      <c r="H38" s="56">
        <f t="shared" si="8"/>
        <v>288580.41000000003</v>
      </c>
      <c r="I38" s="49">
        <v>110992.47</v>
      </c>
      <c r="J38" s="49">
        <f t="shared" si="5"/>
        <v>399572.88</v>
      </c>
      <c r="K38" s="44">
        <f t="shared" si="7"/>
        <v>1820276.46</v>
      </c>
      <c r="L38" s="59">
        <f t="shared" si="9"/>
        <v>1931268.9299999997</v>
      </c>
      <c r="M38" s="45">
        <v>2875776</v>
      </c>
      <c r="N38" s="46">
        <v>43200</v>
      </c>
    </row>
    <row r="39" spans="1:14" ht="25.5">
      <c r="A39" s="17">
        <v>34</v>
      </c>
      <c r="B39" s="47" t="s">
        <v>37</v>
      </c>
      <c r="C39" s="50" t="s">
        <v>70</v>
      </c>
      <c r="D39" s="48">
        <v>7041</v>
      </c>
      <c r="E39" s="49">
        <v>10069636</v>
      </c>
      <c r="F39" s="49">
        <v>604178.16</v>
      </c>
      <c r="G39" s="49">
        <v>604178.16</v>
      </c>
      <c r="H39" s="56">
        <f t="shared" si="8"/>
        <v>1208356.32</v>
      </c>
      <c r="I39" s="49">
        <v>503481.8</v>
      </c>
      <c r="J39" s="49">
        <f t="shared" si="5"/>
        <v>1711838.12</v>
      </c>
      <c r="K39" s="44">
        <f t="shared" si="7"/>
        <v>8357797.8799999999</v>
      </c>
      <c r="L39" s="59">
        <f t="shared" si="9"/>
        <v>8861279.6799999997</v>
      </c>
      <c r="M39" s="45">
        <v>2875789</v>
      </c>
      <c r="N39" s="46">
        <v>43206</v>
      </c>
    </row>
    <row r="40" spans="1:14" ht="25.5">
      <c r="A40" s="17">
        <v>35</v>
      </c>
      <c r="B40" s="40" t="s">
        <v>10</v>
      </c>
      <c r="C40" s="62" t="s">
        <v>71</v>
      </c>
      <c r="D40" s="42">
        <v>7081</v>
      </c>
      <c r="E40" s="49">
        <v>7949617</v>
      </c>
      <c r="F40" s="49">
        <v>476977.02</v>
      </c>
      <c r="G40" s="49">
        <v>556473.18999999994</v>
      </c>
      <c r="H40" s="56">
        <f t="shared" si="8"/>
        <v>1033450.21</v>
      </c>
      <c r="I40" s="49">
        <v>397480.85</v>
      </c>
      <c r="J40" s="49">
        <f t="shared" si="5"/>
        <v>1430931.06</v>
      </c>
      <c r="K40" s="44">
        <f t="shared" si="7"/>
        <v>6518685.9399999995</v>
      </c>
      <c r="L40" s="59">
        <f t="shared" si="9"/>
        <v>6916166.79</v>
      </c>
      <c r="M40" s="45">
        <v>2875805</v>
      </c>
      <c r="N40" s="46">
        <v>43212</v>
      </c>
    </row>
    <row r="41" spans="1:14" ht="25.5">
      <c r="A41" s="17">
        <v>36</v>
      </c>
      <c r="B41" s="47" t="s">
        <v>30</v>
      </c>
      <c r="C41" s="50" t="s">
        <v>72</v>
      </c>
      <c r="D41" s="48">
        <v>7081</v>
      </c>
      <c r="E41" s="49">
        <v>16684473</v>
      </c>
      <c r="F41" s="49">
        <v>1001068.38</v>
      </c>
      <c r="G41" s="49">
        <v>1167913.1100000001</v>
      </c>
      <c r="H41" s="56">
        <f t="shared" si="8"/>
        <v>2168981.4900000002</v>
      </c>
      <c r="I41" s="49">
        <v>834223.65</v>
      </c>
      <c r="J41" s="49">
        <f t="shared" si="5"/>
        <v>3003205.14</v>
      </c>
      <c r="K41" s="44">
        <f t="shared" si="7"/>
        <v>13681267.859999999</v>
      </c>
      <c r="L41" s="59">
        <f t="shared" si="9"/>
        <v>14515491.51</v>
      </c>
      <c r="M41" s="45">
        <v>2875806</v>
      </c>
      <c r="N41" s="46">
        <v>43212</v>
      </c>
    </row>
    <row r="42" spans="1:14" ht="38.25">
      <c r="A42" s="17">
        <v>37</v>
      </c>
      <c r="B42" s="60" t="s">
        <v>56</v>
      </c>
      <c r="C42" s="50" t="s">
        <v>73</v>
      </c>
      <c r="D42" s="48">
        <v>7081</v>
      </c>
      <c r="E42" s="49">
        <v>6217683</v>
      </c>
      <c r="F42" s="49">
        <v>373060.98</v>
      </c>
      <c r="G42" s="49">
        <v>435237.81</v>
      </c>
      <c r="H42" s="56">
        <f t="shared" si="8"/>
        <v>808298.79</v>
      </c>
      <c r="I42" s="49">
        <v>310884.15000000002</v>
      </c>
      <c r="J42" s="49">
        <f t="shared" si="5"/>
        <v>1119182.94</v>
      </c>
      <c r="K42" s="44">
        <f t="shared" si="7"/>
        <v>5098500.0600000005</v>
      </c>
      <c r="L42" s="59">
        <f t="shared" si="9"/>
        <v>5409384.21</v>
      </c>
      <c r="M42" s="45">
        <v>2875839</v>
      </c>
      <c r="N42" s="46">
        <v>43226</v>
      </c>
    </row>
    <row r="43" spans="1:14" ht="25.5">
      <c r="A43" s="17">
        <v>38</v>
      </c>
      <c r="B43" s="47" t="s">
        <v>37</v>
      </c>
      <c r="C43" s="50" t="s">
        <v>74</v>
      </c>
      <c r="D43" s="48">
        <v>7041</v>
      </c>
      <c r="E43" s="49">
        <v>6062089</v>
      </c>
      <c r="F43" s="49">
        <v>363725.34</v>
      </c>
      <c r="G43" s="49">
        <v>363725.34</v>
      </c>
      <c r="H43" s="56">
        <f t="shared" si="8"/>
        <v>727450.68</v>
      </c>
      <c r="I43" s="49">
        <v>303104.45</v>
      </c>
      <c r="J43" s="49">
        <f t="shared" si="5"/>
        <v>1030555.1300000001</v>
      </c>
      <c r="K43" s="44">
        <f t="shared" si="7"/>
        <v>5031533.87</v>
      </c>
      <c r="L43" s="59">
        <f t="shared" si="9"/>
        <v>5334638.32</v>
      </c>
      <c r="M43" s="45">
        <v>2875848</v>
      </c>
      <c r="N43" s="46">
        <v>43229</v>
      </c>
    </row>
    <row r="44" spans="1:14" ht="25.5">
      <c r="A44" s="17">
        <v>39</v>
      </c>
      <c r="B44" s="47" t="s">
        <v>45</v>
      </c>
      <c r="C44" s="50" t="s">
        <v>75</v>
      </c>
      <c r="D44" s="48">
        <v>7041</v>
      </c>
      <c r="E44" s="49">
        <v>5732493</v>
      </c>
      <c r="F44" s="49">
        <v>343949.58</v>
      </c>
      <c r="G44" s="49">
        <v>343949.58</v>
      </c>
      <c r="H44" s="56">
        <f t="shared" si="8"/>
        <v>687899.16</v>
      </c>
      <c r="I44" s="49">
        <v>286624.65000000002</v>
      </c>
      <c r="J44" s="49">
        <f t="shared" si="5"/>
        <v>974523.81</v>
      </c>
      <c r="K44" s="44">
        <f t="shared" si="7"/>
        <v>4757969.1899999995</v>
      </c>
      <c r="L44" s="59">
        <f t="shared" si="9"/>
        <v>5044593.84</v>
      </c>
      <c r="M44" s="45">
        <v>6633568</v>
      </c>
      <c r="N44" s="46">
        <v>43234</v>
      </c>
    </row>
    <row r="45" spans="1:14" ht="25.5">
      <c r="A45" s="17">
        <v>40</v>
      </c>
      <c r="B45" s="47" t="s">
        <v>66</v>
      </c>
      <c r="C45" s="62" t="s">
        <v>76</v>
      </c>
      <c r="D45" s="48">
        <v>7081</v>
      </c>
      <c r="E45" s="49">
        <v>25543086</v>
      </c>
      <c r="F45" s="49">
        <v>1532585.16</v>
      </c>
      <c r="G45" s="49">
        <v>1788016.02</v>
      </c>
      <c r="H45" s="56">
        <f t="shared" si="8"/>
        <v>3320601.1799999997</v>
      </c>
      <c r="I45" s="49">
        <v>1277154.3</v>
      </c>
      <c r="J45" s="49">
        <f t="shared" si="5"/>
        <v>4597755.4799999995</v>
      </c>
      <c r="K45" s="44">
        <f t="shared" si="7"/>
        <v>20945330.52</v>
      </c>
      <c r="L45" s="59">
        <f t="shared" si="9"/>
        <v>22222484.82</v>
      </c>
      <c r="M45" s="45">
        <v>6633569</v>
      </c>
      <c r="N45" s="46">
        <v>43234</v>
      </c>
    </row>
    <row r="46" spans="1:14" ht="25.5">
      <c r="A46" s="17">
        <v>41</v>
      </c>
      <c r="B46" s="68" t="s">
        <v>77</v>
      </c>
      <c r="C46" s="62" t="s">
        <v>78</v>
      </c>
      <c r="D46" s="48">
        <v>7081</v>
      </c>
      <c r="E46" s="49">
        <v>15104005</v>
      </c>
      <c r="F46" s="49">
        <v>906240.3</v>
      </c>
      <c r="G46" s="49">
        <v>906240.3</v>
      </c>
      <c r="H46" s="56">
        <f t="shared" si="8"/>
        <v>1812480.6</v>
      </c>
      <c r="I46" s="49">
        <v>755200.25</v>
      </c>
      <c r="J46" s="49">
        <f t="shared" si="5"/>
        <v>2567680.85</v>
      </c>
      <c r="K46" s="44">
        <f t="shared" si="7"/>
        <v>12536324.15</v>
      </c>
      <c r="L46" s="59">
        <f t="shared" si="9"/>
        <v>13291524.4</v>
      </c>
      <c r="M46" s="45">
        <v>6633596</v>
      </c>
      <c r="N46" s="46">
        <v>43241</v>
      </c>
    </row>
    <row r="47" spans="1:14" ht="25.5">
      <c r="A47" s="17">
        <v>42</v>
      </c>
      <c r="B47" s="40" t="s">
        <v>10</v>
      </c>
      <c r="C47" s="62" t="s">
        <v>79</v>
      </c>
      <c r="D47" s="42">
        <v>7081</v>
      </c>
      <c r="E47" s="49">
        <v>6079272</v>
      </c>
      <c r="F47" s="49">
        <v>364756.32</v>
      </c>
      <c r="G47" s="49">
        <v>425549.04</v>
      </c>
      <c r="H47" s="56">
        <f t="shared" si="8"/>
        <v>790305.36</v>
      </c>
      <c r="I47" s="49">
        <v>303963.59999999998</v>
      </c>
      <c r="J47" s="49">
        <f t="shared" si="5"/>
        <v>1094268.96</v>
      </c>
      <c r="K47" s="44">
        <f t="shared" si="7"/>
        <v>4985003.04</v>
      </c>
      <c r="L47" s="59">
        <f t="shared" si="9"/>
        <v>5288966.6399999997</v>
      </c>
      <c r="M47" s="45">
        <v>6633600</v>
      </c>
      <c r="N47" s="46">
        <v>43242</v>
      </c>
    </row>
    <row r="48" spans="1:14" ht="25.5">
      <c r="A48" s="17">
        <v>43</v>
      </c>
      <c r="B48" s="40" t="s">
        <v>80</v>
      </c>
      <c r="C48" s="62" t="s">
        <v>81</v>
      </c>
      <c r="D48" s="48">
        <v>7041</v>
      </c>
      <c r="E48" s="49">
        <v>4053916</v>
      </c>
      <c r="F48" s="49">
        <v>243234.96</v>
      </c>
      <c r="G48" s="49">
        <v>283774.12</v>
      </c>
      <c r="H48" s="56">
        <f t="shared" si="8"/>
        <v>527009.07999999996</v>
      </c>
      <c r="I48" s="49">
        <v>202695.8</v>
      </c>
      <c r="J48" s="49">
        <f t="shared" si="5"/>
        <v>729704.87999999989</v>
      </c>
      <c r="K48" s="44">
        <f t="shared" si="7"/>
        <v>3324211.12</v>
      </c>
      <c r="L48" s="59">
        <f t="shared" si="9"/>
        <v>3526906.92</v>
      </c>
      <c r="M48" s="45">
        <v>6633602</v>
      </c>
      <c r="N48" s="46">
        <v>43243</v>
      </c>
    </row>
    <row r="49" spans="1:14" ht="25.5">
      <c r="A49" s="17">
        <v>44</v>
      </c>
      <c r="B49" s="40" t="s">
        <v>82</v>
      </c>
      <c r="C49" s="62" t="s">
        <v>83</v>
      </c>
      <c r="D49" s="48">
        <v>7041</v>
      </c>
      <c r="E49" s="49">
        <v>4011000</v>
      </c>
      <c r="F49" s="49">
        <v>240660</v>
      </c>
      <c r="G49" s="49">
        <v>280770</v>
      </c>
      <c r="H49" s="56">
        <f t="shared" si="8"/>
        <v>521430</v>
      </c>
      <c r="I49" s="49">
        <v>200550</v>
      </c>
      <c r="J49" s="49">
        <f t="shared" si="5"/>
        <v>721980</v>
      </c>
      <c r="K49" s="44">
        <f t="shared" si="7"/>
        <v>3289020</v>
      </c>
      <c r="L49" s="59">
        <f t="shared" si="9"/>
        <v>3489570</v>
      </c>
      <c r="M49" s="45">
        <v>6633603</v>
      </c>
      <c r="N49" s="46">
        <v>43243</v>
      </c>
    </row>
    <row r="50" spans="1:14" ht="25.5">
      <c r="A50" s="17">
        <v>45</v>
      </c>
      <c r="B50" s="60" t="s">
        <v>43</v>
      </c>
      <c r="C50" s="50" t="s">
        <v>84</v>
      </c>
      <c r="D50" s="48">
        <v>7081</v>
      </c>
      <c r="E50" s="49">
        <v>16322366</v>
      </c>
      <c r="F50" s="49">
        <v>979341.96</v>
      </c>
      <c r="G50" s="49">
        <v>1142565.6200000001</v>
      </c>
      <c r="H50" s="56">
        <f t="shared" si="8"/>
        <v>2121907.58</v>
      </c>
      <c r="I50" s="49">
        <v>2291420.25</v>
      </c>
      <c r="J50" s="49">
        <f t="shared" si="5"/>
        <v>4413327.83</v>
      </c>
      <c r="K50" s="44">
        <f t="shared" si="7"/>
        <v>11909038.17</v>
      </c>
      <c r="L50" s="59">
        <f t="shared" si="9"/>
        <v>14200458.42</v>
      </c>
      <c r="M50" s="45">
        <v>6633609</v>
      </c>
      <c r="N50" s="46">
        <v>43247</v>
      </c>
    </row>
    <row r="51" spans="1:14" ht="25.5">
      <c r="A51" s="17">
        <v>46</v>
      </c>
      <c r="B51" s="60" t="s">
        <v>39</v>
      </c>
      <c r="C51" s="50" t="s">
        <v>85</v>
      </c>
      <c r="D51" s="48">
        <v>7081</v>
      </c>
      <c r="E51" s="49">
        <v>8994505</v>
      </c>
      <c r="F51" s="49">
        <v>539670.30000000005</v>
      </c>
      <c r="G51" s="49">
        <v>629615.35</v>
      </c>
      <c r="H51" s="56">
        <f t="shared" si="8"/>
        <v>1169285.6499999999</v>
      </c>
      <c r="I51" s="49">
        <v>449725.25</v>
      </c>
      <c r="J51" s="49">
        <f t="shared" si="5"/>
        <v>1619010.9</v>
      </c>
      <c r="K51" s="44">
        <f t="shared" si="7"/>
        <v>7375494.0999999996</v>
      </c>
      <c r="L51" s="59">
        <f t="shared" si="9"/>
        <v>7825219.3499999996</v>
      </c>
      <c r="M51" s="45">
        <v>6633634</v>
      </c>
      <c r="N51" s="46">
        <v>43255</v>
      </c>
    </row>
    <row r="52" spans="1:14" ht="25.5">
      <c r="A52" s="17">
        <v>47</v>
      </c>
      <c r="B52" s="47" t="s">
        <v>20</v>
      </c>
      <c r="C52" s="50" t="s">
        <v>86</v>
      </c>
      <c r="D52" s="48">
        <v>7081</v>
      </c>
      <c r="E52" s="49">
        <v>5898058</v>
      </c>
      <c r="F52" s="49">
        <v>353883.48</v>
      </c>
      <c r="G52" s="49">
        <v>353883.48</v>
      </c>
      <c r="H52" s="56">
        <f t="shared" si="8"/>
        <v>707766.96</v>
      </c>
      <c r="I52" s="49">
        <v>294902.90000000002</v>
      </c>
      <c r="J52" s="49">
        <f t="shared" si="5"/>
        <v>1002669.86</v>
      </c>
      <c r="K52" s="44">
        <f t="shared" si="7"/>
        <v>4895388.1399999997</v>
      </c>
      <c r="L52" s="59">
        <f t="shared" si="9"/>
        <v>5190291.04</v>
      </c>
      <c r="M52" s="45">
        <v>6633643</v>
      </c>
      <c r="N52" s="46">
        <v>43258</v>
      </c>
    </row>
    <row r="53" spans="1:14" ht="25.5">
      <c r="A53" s="17">
        <v>48</v>
      </c>
      <c r="B53" s="47" t="s">
        <v>32</v>
      </c>
      <c r="C53" s="50" t="s">
        <v>87</v>
      </c>
      <c r="D53" s="48">
        <v>7041</v>
      </c>
      <c r="E53" s="49">
        <v>2511543</v>
      </c>
      <c r="F53" s="49">
        <v>175808.01</v>
      </c>
      <c r="G53" s="49">
        <v>150692.57999999999</v>
      </c>
      <c r="H53" s="56">
        <f t="shared" si="8"/>
        <v>326500.58999999997</v>
      </c>
      <c r="I53" s="49">
        <v>125577.15</v>
      </c>
      <c r="J53" s="49">
        <f t="shared" si="5"/>
        <v>452077.74</v>
      </c>
      <c r="K53" s="44">
        <f t="shared" si="7"/>
        <v>2059465.26</v>
      </c>
      <c r="L53" s="59">
        <f t="shared" si="9"/>
        <v>2185042.41</v>
      </c>
      <c r="M53" s="45">
        <v>6633651</v>
      </c>
      <c r="N53" s="46">
        <v>43261</v>
      </c>
    </row>
    <row r="54" spans="1:14" ht="25.5">
      <c r="A54" s="17">
        <v>49</v>
      </c>
      <c r="B54" s="47" t="s">
        <v>30</v>
      </c>
      <c r="C54" s="50" t="s">
        <v>88</v>
      </c>
      <c r="D54" s="48">
        <v>7081</v>
      </c>
      <c r="E54" s="49">
        <v>11432295</v>
      </c>
      <c r="F54" s="49">
        <v>800260.65</v>
      </c>
      <c r="G54" s="49">
        <v>800260.65</v>
      </c>
      <c r="H54" s="56">
        <f t="shared" si="8"/>
        <v>1600521.3</v>
      </c>
      <c r="I54" s="49">
        <v>571614.75</v>
      </c>
      <c r="J54" s="49">
        <f t="shared" si="5"/>
        <v>2172136.0499999998</v>
      </c>
      <c r="K54" s="44">
        <f t="shared" si="7"/>
        <v>9260158.9499999993</v>
      </c>
      <c r="L54" s="59">
        <f t="shared" si="9"/>
        <v>9831773.6999999993</v>
      </c>
      <c r="M54" s="45">
        <v>6633652</v>
      </c>
      <c r="N54" s="46">
        <v>43261</v>
      </c>
    </row>
    <row r="55" spans="1:14" ht="25.5">
      <c r="A55" s="17">
        <v>50</v>
      </c>
      <c r="B55" s="47" t="s">
        <v>62</v>
      </c>
      <c r="C55" s="62" t="s">
        <v>89</v>
      </c>
      <c r="D55" s="48">
        <v>7041</v>
      </c>
      <c r="E55" s="49">
        <v>5280058</v>
      </c>
      <c r="F55" s="49">
        <v>369604.06</v>
      </c>
      <c r="G55" s="49">
        <v>316803.48</v>
      </c>
      <c r="H55" s="56">
        <f t="shared" si="8"/>
        <v>686407.54</v>
      </c>
      <c r="I55" s="49">
        <v>264002.90000000002</v>
      </c>
      <c r="J55" s="49">
        <f t="shared" si="5"/>
        <v>950410.44000000006</v>
      </c>
      <c r="K55" s="44">
        <f t="shared" si="7"/>
        <v>4329647.5599999996</v>
      </c>
      <c r="L55" s="59">
        <f t="shared" si="9"/>
        <v>4593650.46</v>
      </c>
      <c r="M55" s="45">
        <v>6633661</v>
      </c>
      <c r="N55" s="46">
        <v>43262</v>
      </c>
    </row>
    <row r="56" spans="1:14" ht="25.5">
      <c r="A56" s="17">
        <v>51</v>
      </c>
      <c r="B56" s="60" t="s">
        <v>52</v>
      </c>
      <c r="C56" s="50" t="s">
        <v>90</v>
      </c>
      <c r="D56" s="48">
        <v>7081</v>
      </c>
      <c r="E56" s="49">
        <v>11128106</v>
      </c>
      <c r="F56" s="49">
        <v>778967.42</v>
      </c>
      <c r="G56" s="49">
        <v>667686.36</v>
      </c>
      <c r="H56" s="56">
        <f t="shared" si="8"/>
        <v>1446653.78</v>
      </c>
      <c r="I56" s="49">
        <v>556405.30000000005</v>
      </c>
      <c r="J56" s="49">
        <f t="shared" si="5"/>
        <v>2003059.08</v>
      </c>
      <c r="K56" s="44">
        <f t="shared" si="7"/>
        <v>9125046.9199999999</v>
      </c>
      <c r="L56" s="59">
        <f t="shared" si="9"/>
        <v>9681452.2200000007</v>
      </c>
      <c r="M56" s="45">
        <v>6633665</v>
      </c>
      <c r="N56" s="46">
        <v>43263</v>
      </c>
    </row>
    <row r="57" spans="1:14" ht="25.5">
      <c r="A57" s="17">
        <v>52</v>
      </c>
      <c r="B57" s="47" t="s">
        <v>37</v>
      </c>
      <c r="C57" s="50" t="s">
        <v>91</v>
      </c>
      <c r="D57" s="48">
        <v>7041</v>
      </c>
      <c r="E57" s="49">
        <v>5348740</v>
      </c>
      <c r="F57" s="49">
        <v>374411.8</v>
      </c>
      <c r="G57" s="49">
        <v>320924.40000000002</v>
      </c>
      <c r="H57" s="56">
        <f t="shared" si="8"/>
        <v>695336.2</v>
      </c>
      <c r="I57" s="49">
        <v>267437</v>
      </c>
      <c r="J57" s="49">
        <f t="shared" si="5"/>
        <v>962773.2</v>
      </c>
      <c r="K57" s="44">
        <f t="shared" si="7"/>
        <v>4385966.8</v>
      </c>
      <c r="L57" s="59">
        <f t="shared" si="9"/>
        <v>4653403.8</v>
      </c>
      <c r="M57" s="45">
        <v>6633664</v>
      </c>
      <c r="N57" s="46">
        <v>43263</v>
      </c>
    </row>
    <row r="58" spans="1:14" ht="25.5">
      <c r="A58" s="17">
        <v>53</v>
      </c>
      <c r="B58" s="40" t="s">
        <v>82</v>
      </c>
      <c r="C58" s="62" t="s">
        <v>92</v>
      </c>
      <c r="D58" s="48">
        <v>7041</v>
      </c>
      <c r="E58" s="49">
        <v>6951211</v>
      </c>
      <c r="F58" s="49">
        <v>486584.77</v>
      </c>
      <c r="G58" s="49">
        <v>486584.77</v>
      </c>
      <c r="H58" s="56">
        <f t="shared" si="8"/>
        <v>973169.54</v>
      </c>
      <c r="I58" s="49">
        <v>347560.55</v>
      </c>
      <c r="J58" s="49">
        <f t="shared" si="5"/>
        <v>1320730.0900000001</v>
      </c>
      <c r="K58" s="44">
        <f t="shared" si="7"/>
        <v>5630480.9100000001</v>
      </c>
      <c r="L58" s="59">
        <f t="shared" si="9"/>
        <v>5978041.46</v>
      </c>
      <c r="M58" s="45">
        <v>6633667</v>
      </c>
      <c r="N58" s="46">
        <v>43263</v>
      </c>
    </row>
    <row r="59" spans="1:14" ht="25.5">
      <c r="A59" s="17">
        <v>54</v>
      </c>
      <c r="B59" s="40" t="s">
        <v>10</v>
      </c>
      <c r="C59" s="62" t="s">
        <v>93</v>
      </c>
      <c r="D59" s="42">
        <v>7081</v>
      </c>
      <c r="E59" s="49">
        <v>4643062</v>
      </c>
      <c r="F59" s="49">
        <v>325014.34000000003</v>
      </c>
      <c r="G59" s="49">
        <v>325014.34000000003</v>
      </c>
      <c r="H59" s="56">
        <f t="shared" si="8"/>
        <v>650028.68000000005</v>
      </c>
      <c r="I59" s="49">
        <v>232153.1</v>
      </c>
      <c r="J59" s="49">
        <f t="shared" si="5"/>
        <v>882181.78</v>
      </c>
      <c r="K59" s="44">
        <f t="shared" si="7"/>
        <v>3760880.2199999997</v>
      </c>
      <c r="L59" s="59">
        <f t="shared" si="9"/>
        <v>3993033.32</v>
      </c>
      <c r="M59" s="45">
        <v>6633669</v>
      </c>
      <c r="N59" s="46">
        <v>43265</v>
      </c>
    </row>
    <row r="60" spans="1:14" ht="25.5">
      <c r="A60" s="17">
        <v>55</v>
      </c>
      <c r="B60" s="40" t="s">
        <v>95</v>
      </c>
      <c r="C60" s="62" t="s">
        <v>94</v>
      </c>
      <c r="D60" s="42">
        <v>7041</v>
      </c>
      <c r="E60" s="49">
        <v>13049284</v>
      </c>
      <c r="F60" s="49">
        <v>913449.88</v>
      </c>
      <c r="G60" s="49">
        <v>913449.88</v>
      </c>
      <c r="H60" s="56">
        <f t="shared" si="8"/>
        <v>1826899.76</v>
      </c>
      <c r="I60" s="49">
        <v>652464.19999999995</v>
      </c>
      <c r="J60" s="49">
        <f t="shared" si="5"/>
        <v>2479363.96</v>
      </c>
      <c r="K60" s="44">
        <f t="shared" si="7"/>
        <v>10569920.039999999</v>
      </c>
      <c r="L60" s="59">
        <f t="shared" si="9"/>
        <v>11222384.24</v>
      </c>
      <c r="M60" s="45">
        <v>6633719</v>
      </c>
      <c r="N60" s="46">
        <v>43281</v>
      </c>
    </row>
    <row r="61" spans="1:14" ht="25.5">
      <c r="A61" s="17">
        <v>56</v>
      </c>
      <c r="B61" s="69" t="s">
        <v>96</v>
      </c>
      <c r="C61" s="62" t="s">
        <v>97</v>
      </c>
      <c r="D61" s="48">
        <v>7041</v>
      </c>
      <c r="E61" s="49">
        <v>6085310</v>
      </c>
      <c r="F61" s="49">
        <v>425971</v>
      </c>
      <c r="G61" s="49">
        <v>425972</v>
      </c>
      <c r="H61" s="56">
        <f t="shared" si="8"/>
        <v>851943</v>
      </c>
      <c r="I61" s="49">
        <v>304266</v>
      </c>
      <c r="J61" s="49">
        <f t="shared" si="5"/>
        <v>1156209</v>
      </c>
      <c r="K61" s="44">
        <f t="shared" si="7"/>
        <v>4929101</v>
      </c>
      <c r="L61" s="59">
        <f t="shared" si="9"/>
        <v>5233367</v>
      </c>
      <c r="M61" s="45">
        <v>6633734</v>
      </c>
      <c r="N61" s="46">
        <v>43281</v>
      </c>
    </row>
    <row r="62" spans="1:14" ht="25.5">
      <c r="A62" s="17">
        <v>57</v>
      </c>
      <c r="B62" s="47" t="s">
        <v>45</v>
      </c>
      <c r="C62" s="50" t="s">
        <v>98</v>
      </c>
      <c r="D62" s="48">
        <v>7041</v>
      </c>
      <c r="E62" s="49">
        <v>6573628</v>
      </c>
      <c r="F62" s="49">
        <v>460153.96</v>
      </c>
      <c r="G62" s="49">
        <v>394417.68</v>
      </c>
      <c r="H62" s="56">
        <f t="shared" si="8"/>
        <v>854571.64</v>
      </c>
      <c r="I62" s="49">
        <v>328681.40000000002</v>
      </c>
      <c r="J62" s="49">
        <f t="shared" si="5"/>
        <v>1183253.04</v>
      </c>
      <c r="K62" s="44">
        <f t="shared" si="7"/>
        <v>5390374.96</v>
      </c>
      <c r="L62" s="59">
        <f t="shared" si="9"/>
        <v>5719056.3600000003</v>
      </c>
      <c r="M62" s="45">
        <v>6633756</v>
      </c>
      <c r="N62" s="46">
        <v>43281</v>
      </c>
    </row>
    <row r="63" spans="1:14" ht="25.5">
      <c r="A63" s="17">
        <v>58</v>
      </c>
      <c r="B63" s="70" t="s">
        <v>99</v>
      </c>
      <c r="C63" s="50" t="s">
        <v>100</v>
      </c>
      <c r="D63" s="48">
        <v>7041</v>
      </c>
      <c r="E63" s="49">
        <v>8742061</v>
      </c>
      <c r="F63" s="49">
        <v>611944.27</v>
      </c>
      <c r="G63" s="49">
        <v>611944.27</v>
      </c>
      <c r="H63" s="56">
        <f t="shared" si="8"/>
        <v>1223888.54</v>
      </c>
      <c r="I63" s="49">
        <v>437103.05</v>
      </c>
      <c r="J63" s="49">
        <f t="shared" si="5"/>
        <v>1660991.59</v>
      </c>
      <c r="K63" s="44">
        <f t="shared" si="7"/>
        <v>7081069.4100000001</v>
      </c>
      <c r="L63" s="59">
        <f t="shared" si="9"/>
        <v>7518172.46</v>
      </c>
      <c r="M63" s="45" t="s">
        <v>102</v>
      </c>
      <c r="N63" s="46">
        <v>43281</v>
      </c>
    </row>
    <row r="64" spans="1:14" ht="25.5">
      <c r="A64" s="17">
        <v>59</v>
      </c>
      <c r="B64" s="47" t="s">
        <v>20</v>
      </c>
      <c r="C64" s="50" t="s">
        <v>101</v>
      </c>
      <c r="D64" s="48">
        <v>7081</v>
      </c>
      <c r="E64" s="49">
        <v>11754447</v>
      </c>
      <c r="F64" s="49">
        <v>881791.87</v>
      </c>
      <c r="G64" s="49">
        <v>1186742.75</v>
      </c>
      <c r="H64" s="56">
        <f t="shared" si="8"/>
        <v>2068534.62</v>
      </c>
      <c r="I64" s="49">
        <v>587722.35</v>
      </c>
      <c r="J64" s="49">
        <f t="shared" si="5"/>
        <v>2656256.9700000002</v>
      </c>
      <c r="K64" s="44">
        <f t="shared" si="7"/>
        <v>9098190.0299999993</v>
      </c>
      <c r="L64" s="59">
        <f t="shared" si="9"/>
        <v>9685912.379999999</v>
      </c>
      <c r="M64" s="45">
        <v>6633761</v>
      </c>
      <c r="N64" s="46">
        <v>43281</v>
      </c>
    </row>
    <row r="65" spans="1:14" ht="25.5">
      <c r="A65" s="17">
        <v>60</v>
      </c>
      <c r="B65" s="40" t="s">
        <v>80</v>
      </c>
      <c r="C65" s="62" t="s">
        <v>103</v>
      </c>
      <c r="D65" s="48">
        <v>7041</v>
      </c>
      <c r="E65" s="49">
        <v>8235264</v>
      </c>
      <c r="F65" s="49">
        <v>576468.47999999998</v>
      </c>
      <c r="G65" s="49">
        <v>576468.47999999998</v>
      </c>
      <c r="H65" s="56">
        <f t="shared" si="8"/>
        <v>1152936.96</v>
      </c>
      <c r="I65" s="49">
        <v>411763.20000000001</v>
      </c>
      <c r="J65" s="49">
        <f t="shared" si="5"/>
        <v>1564700.16</v>
      </c>
      <c r="K65" s="44">
        <f t="shared" si="7"/>
        <v>6670563.8399999999</v>
      </c>
      <c r="L65" s="59">
        <f t="shared" si="9"/>
        <v>7082327.04</v>
      </c>
      <c r="M65" s="45">
        <v>6633782</v>
      </c>
      <c r="N65" s="46">
        <v>43281</v>
      </c>
    </row>
    <row r="66" spans="1:14" ht="25.5">
      <c r="A66" s="17">
        <v>61</v>
      </c>
      <c r="B66" s="47" t="s">
        <v>30</v>
      </c>
      <c r="C66" s="50" t="s">
        <v>104</v>
      </c>
      <c r="D66" s="48">
        <v>7041</v>
      </c>
      <c r="E66" s="49">
        <v>12181117</v>
      </c>
      <c r="F66" s="49">
        <v>852678.19</v>
      </c>
      <c r="G66" s="49">
        <v>852678.19</v>
      </c>
      <c r="H66" s="56">
        <f t="shared" si="8"/>
        <v>1705356.38</v>
      </c>
      <c r="I66" s="49">
        <v>609055.85</v>
      </c>
      <c r="J66" s="49">
        <f t="shared" si="5"/>
        <v>2314412.23</v>
      </c>
      <c r="K66" s="44">
        <f t="shared" si="7"/>
        <v>9866704.7699999996</v>
      </c>
      <c r="L66" s="59">
        <f t="shared" si="9"/>
        <v>10475760.620000001</v>
      </c>
      <c r="M66" s="45">
        <v>6633784</v>
      </c>
      <c r="N66" s="46">
        <v>43281</v>
      </c>
    </row>
    <row r="67" spans="1:14" ht="25.5">
      <c r="A67" s="17">
        <v>62</v>
      </c>
      <c r="B67" s="47" t="s">
        <v>30</v>
      </c>
      <c r="C67" s="50" t="s">
        <v>105</v>
      </c>
      <c r="D67" s="48">
        <v>7081</v>
      </c>
      <c r="E67" s="49">
        <v>11806042</v>
      </c>
      <c r="F67" s="49">
        <v>826422.94</v>
      </c>
      <c r="G67" s="49">
        <v>826422.94</v>
      </c>
      <c r="H67" s="56">
        <f t="shared" si="8"/>
        <v>1652845.88</v>
      </c>
      <c r="I67" s="49">
        <v>590302.1</v>
      </c>
      <c r="J67" s="49">
        <f t="shared" si="5"/>
        <v>2243147.98</v>
      </c>
      <c r="K67" s="44">
        <f t="shared" si="7"/>
        <v>9562894.0199999996</v>
      </c>
      <c r="L67" s="59">
        <f t="shared" si="9"/>
        <v>10153196.120000001</v>
      </c>
      <c r="M67" s="45">
        <v>6633783</v>
      </c>
      <c r="N67" s="46">
        <v>43281</v>
      </c>
    </row>
    <row r="68" spans="1:14" ht="25.5">
      <c r="A68" s="17">
        <v>63</v>
      </c>
      <c r="B68" s="60" t="s">
        <v>39</v>
      </c>
      <c r="C68" s="50" t="s">
        <v>106</v>
      </c>
      <c r="D68" s="48">
        <v>7081</v>
      </c>
      <c r="E68" s="49">
        <v>3318907</v>
      </c>
      <c r="F68" s="49">
        <v>232323.49</v>
      </c>
      <c r="G68" s="49">
        <v>232323.49</v>
      </c>
      <c r="H68" s="56">
        <f t="shared" si="8"/>
        <v>464646.98</v>
      </c>
      <c r="I68" s="49">
        <v>165945.35</v>
      </c>
      <c r="J68" s="49">
        <f t="shared" si="5"/>
        <v>630592.32999999996</v>
      </c>
      <c r="K68" s="44">
        <f t="shared" si="7"/>
        <v>2688314.67</v>
      </c>
      <c r="L68" s="59">
        <f t="shared" si="9"/>
        <v>2854260.02</v>
      </c>
      <c r="M68" s="45">
        <v>6633779</v>
      </c>
      <c r="N68" s="46">
        <v>43281</v>
      </c>
    </row>
    <row r="69" spans="1:14" ht="25.5">
      <c r="A69" s="17">
        <v>64</v>
      </c>
      <c r="B69" s="47" t="s">
        <v>37</v>
      </c>
      <c r="C69" s="50" t="s">
        <v>107</v>
      </c>
      <c r="D69" s="48">
        <v>7041</v>
      </c>
      <c r="E69" s="49">
        <v>8148389</v>
      </c>
      <c r="F69" s="49">
        <v>570387.23</v>
      </c>
      <c r="G69" s="49">
        <v>488903.34</v>
      </c>
      <c r="H69" s="56">
        <f t="shared" si="8"/>
        <v>1059290.57</v>
      </c>
      <c r="I69" s="49">
        <v>2407414.4500000002</v>
      </c>
      <c r="J69" s="49">
        <f t="shared" si="5"/>
        <v>3466705.0200000005</v>
      </c>
      <c r="K69" s="44">
        <f t="shared" si="7"/>
        <v>4681683.9799999995</v>
      </c>
      <c r="L69" s="59">
        <f t="shared" si="9"/>
        <v>7089098.4299999997</v>
      </c>
      <c r="M69" s="45">
        <v>6633776</v>
      </c>
      <c r="N69" s="46">
        <v>43281</v>
      </c>
    </row>
    <row r="70" spans="1:14" ht="25.5">
      <c r="A70" s="17">
        <v>65</v>
      </c>
      <c r="B70" s="47" t="s">
        <v>28</v>
      </c>
      <c r="C70" s="62" t="s">
        <v>108</v>
      </c>
      <c r="D70" s="48">
        <v>7081</v>
      </c>
      <c r="E70" s="49">
        <v>20499455</v>
      </c>
      <c r="F70" s="49">
        <v>1434961.85</v>
      </c>
      <c r="G70" s="49">
        <v>1434961.85</v>
      </c>
      <c r="H70" s="56">
        <f t="shared" si="8"/>
        <v>2869923.7</v>
      </c>
      <c r="I70" s="49">
        <v>1024972.75</v>
      </c>
      <c r="J70" s="49">
        <f t="shared" si="5"/>
        <v>3894896.45</v>
      </c>
      <c r="K70" s="44">
        <f t="shared" si="7"/>
        <v>16604558.550000001</v>
      </c>
      <c r="L70" s="59">
        <f t="shared" si="9"/>
        <v>17629531.300000001</v>
      </c>
      <c r="M70" s="45">
        <v>6633778</v>
      </c>
      <c r="N70" s="46">
        <v>43281</v>
      </c>
    </row>
    <row r="71" spans="1:14" ht="25.5">
      <c r="A71" s="17">
        <v>66</v>
      </c>
      <c r="B71" s="47" t="s">
        <v>28</v>
      </c>
      <c r="C71" s="62" t="s">
        <v>109</v>
      </c>
      <c r="D71" s="48">
        <v>7041</v>
      </c>
      <c r="E71" s="49">
        <v>12288432</v>
      </c>
      <c r="F71" s="49">
        <v>860190.24</v>
      </c>
      <c r="G71" s="49">
        <v>860190.24</v>
      </c>
      <c r="H71" s="56">
        <f t="shared" si="8"/>
        <v>1720380.48</v>
      </c>
      <c r="I71" s="49">
        <v>614421.6</v>
      </c>
      <c r="J71" s="49">
        <f t="shared" si="5"/>
        <v>2334802.08</v>
      </c>
      <c r="K71" s="44">
        <f t="shared" si="7"/>
        <v>9953629.9199999999</v>
      </c>
      <c r="L71" s="59">
        <f t="shared" si="9"/>
        <v>10568051.52</v>
      </c>
      <c r="M71" s="45">
        <v>6633777</v>
      </c>
      <c r="N71" s="46">
        <v>43281</v>
      </c>
    </row>
    <row r="72" spans="1:14" ht="25.5">
      <c r="A72" s="17">
        <v>67</v>
      </c>
      <c r="B72" s="60" t="s">
        <v>39</v>
      </c>
      <c r="C72" s="50" t="s">
        <v>110</v>
      </c>
      <c r="D72" s="48">
        <v>7081</v>
      </c>
      <c r="E72" s="49">
        <v>5972826</v>
      </c>
      <c r="F72" s="49">
        <v>418097.82</v>
      </c>
      <c r="G72" s="49">
        <v>418097.82</v>
      </c>
      <c r="H72" s="56">
        <f t="shared" si="8"/>
        <v>836195.64</v>
      </c>
      <c r="I72" s="49">
        <v>298641.3</v>
      </c>
      <c r="J72" s="49">
        <f t="shared" si="5"/>
        <v>1134836.94</v>
      </c>
      <c r="K72" s="44">
        <f t="shared" si="7"/>
        <v>4837989.0600000005</v>
      </c>
      <c r="L72" s="59">
        <f t="shared" si="9"/>
        <v>5136630.3600000003</v>
      </c>
      <c r="M72" s="45">
        <v>6633780</v>
      </c>
      <c r="N72" s="46">
        <v>43281</v>
      </c>
    </row>
    <row r="73" spans="1:14" ht="25.5">
      <c r="A73" s="17">
        <v>68</v>
      </c>
      <c r="B73" s="60" t="s">
        <v>43</v>
      </c>
      <c r="C73" s="50" t="s">
        <v>111</v>
      </c>
      <c r="D73" s="48">
        <v>7081</v>
      </c>
      <c r="E73" s="49">
        <v>8499580</v>
      </c>
      <c r="F73" s="49">
        <v>594970.6</v>
      </c>
      <c r="G73" s="49">
        <v>594970.6</v>
      </c>
      <c r="H73" s="56">
        <f t="shared" si="8"/>
        <v>1189941.2</v>
      </c>
      <c r="I73" s="49">
        <v>424979</v>
      </c>
      <c r="J73" s="49">
        <f t="shared" si="5"/>
        <v>1614920.2</v>
      </c>
      <c r="K73" s="44">
        <f t="shared" si="7"/>
        <v>6884659.7999999998</v>
      </c>
      <c r="L73" s="59">
        <f t="shared" si="9"/>
        <v>7309638.7999999998</v>
      </c>
      <c r="M73" s="45">
        <v>6633781</v>
      </c>
      <c r="N73" s="46">
        <v>43281</v>
      </c>
    </row>
    <row r="74" spans="1:14" ht="25.5">
      <c r="A74" s="17">
        <v>69</v>
      </c>
      <c r="B74" s="40" t="s">
        <v>10</v>
      </c>
      <c r="C74" s="62" t="s">
        <v>112</v>
      </c>
      <c r="D74" s="42">
        <v>7081</v>
      </c>
      <c r="E74" s="49">
        <v>2493924</v>
      </c>
      <c r="F74" s="49">
        <v>174574.68</v>
      </c>
      <c r="G74" s="49">
        <v>482532.68</v>
      </c>
      <c r="H74" s="56">
        <f t="shared" si="8"/>
        <v>657107.36</v>
      </c>
      <c r="I74" s="49">
        <v>124696.2</v>
      </c>
      <c r="J74" s="49">
        <f t="shared" si="5"/>
        <v>781803.55999999994</v>
      </c>
      <c r="K74" s="44">
        <f t="shared" si="7"/>
        <v>1712120.44</v>
      </c>
      <c r="L74" s="59">
        <f t="shared" si="9"/>
        <v>1836816.6400000001</v>
      </c>
      <c r="M74" s="45">
        <v>6633786</v>
      </c>
      <c r="N74" s="46">
        <v>43281</v>
      </c>
    </row>
    <row r="75" spans="1:14" ht="25.5">
      <c r="A75" s="17">
        <v>70</v>
      </c>
      <c r="B75" s="40" t="s">
        <v>10</v>
      </c>
      <c r="C75" s="62" t="s">
        <v>113</v>
      </c>
      <c r="D75" s="42">
        <v>7081</v>
      </c>
      <c r="E75" s="49">
        <v>13026021</v>
      </c>
      <c r="F75" s="49">
        <v>911821.47</v>
      </c>
      <c r="G75" s="49">
        <v>911821.47</v>
      </c>
      <c r="H75" s="56">
        <f t="shared" si="8"/>
        <v>1823642.94</v>
      </c>
      <c r="I75" s="49">
        <v>651301.05000000005</v>
      </c>
      <c r="J75" s="49">
        <f t="shared" si="5"/>
        <v>2474943.9900000002</v>
      </c>
      <c r="K75" s="44">
        <f t="shared" si="7"/>
        <v>10551077.01</v>
      </c>
      <c r="L75" s="59">
        <f t="shared" si="9"/>
        <v>11202378.060000001</v>
      </c>
      <c r="M75" s="45">
        <v>6633785</v>
      </c>
      <c r="N75" s="46">
        <v>43281</v>
      </c>
    </row>
    <row r="76" spans="1:14" ht="25.5">
      <c r="A76" s="17">
        <v>71</v>
      </c>
      <c r="B76" s="40" t="s">
        <v>114</v>
      </c>
      <c r="C76" s="62" t="s">
        <v>115</v>
      </c>
      <c r="D76" s="48">
        <v>7041</v>
      </c>
      <c r="E76" s="49">
        <v>3173491</v>
      </c>
      <c r="F76" s="49">
        <v>222144.37</v>
      </c>
      <c r="G76" s="49">
        <v>222144.37</v>
      </c>
      <c r="H76" s="56">
        <f t="shared" si="8"/>
        <v>444288.74</v>
      </c>
      <c r="I76" s="49">
        <v>158674.54999999999</v>
      </c>
      <c r="J76" s="49">
        <f t="shared" si="5"/>
        <v>602963.29</v>
      </c>
      <c r="K76" s="44">
        <f t="shared" si="7"/>
        <v>2570527.71</v>
      </c>
      <c r="L76" s="59">
        <f t="shared" si="9"/>
        <v>2729202.26</v>
      </c>
      <c r="M76" s="45">
        <v>6633790</v>
      </c>
      <c r="N76" s="46">
        <v>43281</v>
      </c>
    </row>
    <row r="77" spans="1:14">
      <c r="A77" s="17">
        <v>72</v>
      </c>
      <c r="B77" s="40" t="s">
        <v>116</v>
      </c>
      <c r="C77" s="62" t="s">
        <v>117</v>
      </c>
      <c r="D77" s="48">
        <v>4947</v>
      </c>
      <c r="E77" s="49">
        <v>2434265</v>
      </c>
      <c r="F77" s="49">
        <v>170399</v>
      </c>
      <c r="G77" s="49">
        <v>97370</v>
      </c>
      <c r="H77" s="56">
        <f t="shared" si="8"/>
        <v>267769</v>
      </c>
      <c r="I77" s="49">
        <v>0</v>
      </c>
      <c r="J77" s="49">
        <f t="shared" si="5"/>
        <v>267769</v>
      </c>
      <c r="K77" s="44">
        <f t="shared" si="7"/>
        <v>2166496</v>
      </c>
      <c r="L77" s="59">
        <f t="shared" si="9"/>
        <v>2166496</v>
      </c>
      <c r="M77" s="45">
        <v>6633791</v>
      </c>
      <c r="N77" s="46">
        <v>43281</v>
      </c>
    </row>
    <row r="78" spans="1:14" ht="25.5">
      <c r="A78" s="17">
        <v>73</v>
      </c>
      <c r="B78" s="68" t="s">
        <v>77</v>
      </c>
      <c r="C78" s="62" t="s">
        <v>118</v>
      </c>
      <c r="D78" s="48">
        <v>7081</v>
      </c>
      <c r="E78" s="49">
        <v>7454035</v>
      </c>
      <c r="F78" s="49">
        <v>521782.45</v>
      </c>
      <c r="G78" s="49">
        <v>447242.1</v>
      </c>
      <c r="H78" s="56">
        <f t="shared" si="8"/>
        <v>969024.55</v>
      </c>
      <c r="I78" s="49">
        <v>372701.75</v>
      </c>
      <c r="J78" s="49">
        <f t="shared" si="5"/>
        <v>1341726.3</v>
      </c>
      <c r="K78" s="44">
        <f t="shared" si="7"/>
        <v>6112308.7000000002</v>
      </c>
      <c r="L78" s="59">
        <f t="shared" si="9"/>
        <v>6485010.4500000002</v>
      </c>
      <c r="M78" s="45">
        <v>6633792</v>
      </c>
      <c r="N78" s="46">
        <v>43281</v>
      </c>
    </row>
    <row r="79" spans="1:14" ht="17.25" customHeight="1">
      <c r="A79" s="39"/>
      <c r="B79" s="38"/>
      <c r="C79" s="38"/>
      <c r="D79" s="51"/>
      <c r="E79" s="52"/>
      <c r="F79" s="52"/>
      <c r="G79" s="52"/>
      <c r="H79" s="56">
        <f t="shared" si="4"/>
        <v>0</v>
      </c>
      <c r="I79" s="52"/>
      <c r="J79" s="49">
        <f t="shared" si="5"/>
        <v>0</v>
      </c>
      <c r="K79" s="44">
        <f t="shared" si="7"/>
        <v>0</v>
      </c>
      <c r="L79" s="59">
        <f t="shared" si="6"/>
        <v>0</v>
      </c>
      <c r="M79" s="53"/>
      <c r="N79" s="54"/>
    </row>
    <row r="80" spans="1:14" s="5" customFormat="1">
      <c r="A80" s="18"/>
      <c r="B80" s="19"/>
      <c r="C80" s="20" t="s">
        <v>18</v>
      </c>
      <c r="D80" s="20"/>
      <c r="E80" s="21">
        <f t="shared" ref="E80:L80" si="10">SUM(E6:E79)</f>
        <v>754823924.62</v>
      </c>
      <c r="F80" s="21">
        <f t="shared" si="10"/>
        <v>47478730.710000008</v>
      </c>
      <c r="G80" s="21">
        <f t="shared" si="10"/>
        <v>50974776.219999991</v>
      </c>
      <c r="H80" s="57">
        <f t="shared" si="10"/>
        <v>98453506.930000007</v>
      </c>
      <c r="I80" s="21">
        <f t="shared" si="10"/>
        <v>41219773.380000003</v>
      </c>
      <c r="J80" s="21">
        <f t="shared" si="10"/>
        <v>139673280.31</v>
      </c>
      <c r="K80" s="21">
        <f t="shared" si="10"/>
        <v>615150644.30999994</v>
      </c>
      <c r="L80" s="57">
        <f t="shared" si="10"/>
        <v>656370417.68999982</v>
      </c>
      <c r="M80" s="19"/>
      <c r="N80" s="19"/>
    </row>
    <row r="81" spans="1:14" s="5" customFormat="1" ht="14.25" customHeight="1">
      <c r="A81" s="18"/>
      <c r="B81" s="19"/>
      <c r="C81" s="18"/>
      <c r="D81" s="19"/>
      <c r="E81" s="18"/>
      <c r="F81" s="19"/>
      <c r="G81" s="18"/>
      <c r="H81" s="19"/>
      <c r="I81" s="18"/>
      <c r="J81" s="19"/>
      <c r="K81" s="18"/>
      <c r="L81" s="19"/>
      <c r="M81" s="18"/>
      <c r="N81" s="19"/>
    </row>
    <row r="82" spans="1:14" s="5" customFormat="1" ht="14.25" customHeight="1">
      <c r="A82" s="18"/>
      <c r="B82" s="22" t="s">
        <v>17</v>
      </c>
      <c r="C82" s="19"/>
      <c r="D82" s="19"/>
      <c r="E82" s="19"/>
      <c r="F82" s="23"/>
      <c r="G82" s="23"/>
      <c r="H82" s="19"/>
      <c r="I82" s="23"/>
      <c r="J82" s="24"/>
      <c r="K82" s="23"/>
      <c r="L82" s="19"/>
      <c r="M82" s="6"/>
      <c r="N82" s="19"/>
    </row>
    <row r="83" spans="1:14" s="5" customFormat="1">
      <c r="A83" s="18"/>
      <c r="B83" s="25" t="s">
        <v>12</v>
      </c>
      <c r="C83" s="26">
        <f>F80</f>
        <v>47478730.710000008</v>
      </c>
      <c r="D83" s="27"/>
      <c r="E83" s="32"/>
      <c r="F83" s="6"/>
      <c r="G83" s="6"/>
      <c r="H83" s="19"/>
      <c r="I83" s="28"/>
      <c r="J83" s="28"/>
      <c r="K83" s="29"/>
      <c r="L83" s="6"/>
      <c r="M83" s="19"/>
      <c r="N83" s="19"/>
    </row>
    <row r="84" spans="1:14" s="5" customFormat="1" ht="15" customHeight="1">
      <c r="A84" s="18"/>
      <c r="B84" s="25" t="s">
        <v>13</v>
      </c>
      <c r="C84" s="26">
        <f>G80</f>
        <v>50974776.219999991</v>
      </c>
      <c r="D84" s="27"/>
      <c r="E84" s="32"/>
      <c r="F84" s="6"/>
      <c r="G84" s="6"/>
      <c r="H84" s="6"/>
      <c r="I84" s="28"/>
      <c r="J84" s="29"/>
      <c r="K84" s="29"/>
      <c r="L84" s="6"/>
      <c r="M84" s="19"/>
      <c r="N84" s="19"/>
    </row>
    <row r="85" spans="1:14" s="5" customFormat="1" ht="13.5" customHeight="1">
      <c r="A85" s="18"/>
      <c r="B85" s="22" t="s">
        <v>11</v>
      </c>
      <c r="C85" s="30">
        <f>SUM(C83:C84)</f>
        <v>98453506.930000007</v>
      </c>
      <c r="D85" s="31"/>
      <c r="E85" s="6">
        <f>E77</f>
        <v>2434265</v>
      </c>
      <c r="F85" s="19"/>
      <c r="G85" s="6"/>
      <c r="H85" s="6"/>
      <c r="I85" s="29"/>
      <c r="J85" s="29"/>
      <c r="K85" s="29"/>
      <c r="L85" s="6"/>
      <c r="M85" s="19"/>
      <c r="N85" s="19"/>
    </row>
    <row r="86" spans="1:14" s="5" customFormat="1" ht="14.25" customHeight="1">
      <c r="A86" s="18"/>
      <c r="B86" s="22" t="s">
        <v>22</v>
      </c>
      <c r="C86" s="30">
        <f>E80</f>
        <v>754823924.62</v>
      </c>
      <c r="D86" s="31"/>
      <c r="E86" s="19"/>
      <c r="F86" s="6"/>
      <c r="G86" s="19"/>
      <c r="H86" s="32"/>
      <c r="I86" s="33"/>
      <c r="J86" s="33"/>
      <c r="K86" s="34"/>
      <c r="L86" s="19"/>
      <c r="M86" s="19"/>
      <c r="N86" s="19"/>
    </row>
    <row r="87" spans="1:14" s="5" customFormat="1" ht="12.75" customHeight="1">
      <c r="A87" s="18"/>
      <c r="B87" s="22" t="s">
        <v>19</v>
      </c>
      <c r="C87" s="35">
        <f>L80</f>
        <v>656370417.68999982</v>
      </c>
      <c r="D87" s="36"/>
      <c r="E87" s="19" t="s">
        <v>26</v>
      </c>
      <c r="F87" s="19"/>
      <c r="G87" s="19"/>
      <c r="H87" s="19"/>
      <c r="I87" s="29"/>
      <c r="J87" s="37"/>
      <c r="K87" s="29"/>
      <c r="L87" s="6"/>
      <c r="M87" s="19"/>
      <c r="N87" s="19"/>
    </row>
    <row r="88" spans="1:14" s="5" customFormat="1" ht="14.25" customHeight="1">
      <c r="A88" s="1"/>
      <c r="B88" s="25" t="s">
        <v>7</v>
      </c>
      <c r="C88" s="61">
        <f>I80</f>
        <v>41219773.380000003</v>
      </c>
      <c r="D88" s="7"/>
      <c r="I88" s="10"/>
      <c r="J88" s="11"/>
      <c r="K88" s="12"/>
    </row>
    <row r="89" spans="1:14" s="5" customFormat="1">
      <c r="A89" s="1"/>
      <c r="C89" s="8"/>
      <c r="E89" s="7"/>
    </row>
    <row r="90" spans="1:14" s="5" customFormat="1">
      <c r="A90" s="1"/>
    </row>
    <row r="91" spans="1:14" s="5" customFormat="1">
      <c r="A91" s="1"/>
    </row>
    <row r="92" spans="1:14" s="5" customFormat="1">
      <c r="A92" s="1"/>
    </row>
    <row r="93" spans="1:14" s="5" customFormat="1">
      <c r="A93" s="1"/>
    </row>
    <row r="94" spans="1:14" s="5" customFormat="1">
      <c r="A94" s="1"/>
    </row>
    <row r="95" spans="1:14" s="5" customFormat="1">
      <c r="A95" s="1"/>
    </row>
    <row r="96" spans="1:14" s="5" customFormat="1">
      <c r="A96" s="1"/>
    </row>
    <row r="97" spans="1:12" s="5" customFormat="1">
      <c r="A97" s="1"/>
    </row>
    <row r="98" spans="1:12" s="5" customFormat="1">
      <c r="A98" s="1"/>
    </row>
    <row r="99" spans="1:12" s="5" customFormat="1">
      <c r="A99" s="1"/>
    </row>
    <row r="100" spans="1:12" s="5" customFormat="1">
      <c r="A100" s="1"/>
    </row>
    <row r="101" spans="1:12" s="5" customFormat="1">
      <c r="A101" s="1"/>
    </row>
    <row r="102" spans="1:12">
      <c r="A102" s="1"/>
      <c r="H102" s="2"/>
      <c r="L102" s="14"/>
    </row>
    <row r="103" spans="1:12">
      <c r="A103" s="1"/>
      <c r="H103" s="2"/>
      <c r="L103" s="14"/>
    </row>
    <row r="104" spans="1:12">
      <c r="A104" s="1"/>
      <c r="H104" s="2"/>
      <c r="L104" s="14"/>
    </row>
    <row r="105" spans="1:12">
      <c r="A105" s="1"/>
      <c r="H105" s="2"/>
      <c r="L105" s="14"/>
    </row>
    <row r="106" spans="1:12">
      <c r="A106" s="1"/>
      <c r="H106" s="2"/>
      <c r="L106" s="14"/>
    </row>
    <row r="107" spans="1:12">
      <c r="A107" s="1"/>
      <c r="H107" s="2"/>
      <c r="L107" s="14"/>
    </row>
    <row r="108" spans="1:12">
      <c r="A108" s="1"/>
      <c r="L108" s="14"/>
    </row>
    <row r="109" spans="1:12">
      <c r="A109" s="1"/>
      <c r="L109" s="14"/>
    </row>
    <row r="110" spans="1:12">
      <c r="A110" s="1"/>
      <c r="L110" s="14"/>
    </row>
    <row r="111" spans="1:12">
      <c r="A111" s="1"/>
      <c r="L111" s="14"/>
    </row>
    <row r="112" spans="1:12">
      <c r="A112" s="1"/>
      <c r="L112" s="14"/>
    </row>
    <row r="113" spans="1:12">
      <c r="A113" s="1"/>
      <c r="L113" s="14"/>
    </row>
    <row r="114" spans="1:12">
      <c r="A114" s="1"/>
      <c r="L114" s="14"/>
    </row>
    <row r="115" spans="1:12">
      <c r="A115" s="1"/>
      <c r="L115" s="14"/>
    </row>
    <row r="116" spans="1:12">
      <c r="A116" s="1"/>
      <c r="L116" s="14"/>
    </row>
    <row r="117" spans="1:12">
      <c r="A117" s="1"/>
      <c r="L117" s="14"/>
    </row>
    <row r="118" spans="1:12">
      <c r="A118" s="1"/>
      <c r="L118" s="14"/>
    </row>
    <row r="119" spans="1:12">
      <c r="A119" s="1"/>
      <c r="L119" s="14"/>
    </row>
    <row r="120" spans="1:12">
      <c r="A120" s="1"/>
      <c r="L120" s="14"/>
    </row>
    <row r="121" spans="1:12">
      <c r="A121" s="1"/>
      <c r="L121" s="14"/>
    </row>
    <row r="122" spans="1:12">
      <c r="A122" s="1"/>
      <c r="L122" s="14"/>
    </row>
    <row r="123" spans="1:12">
      <c r="A123" s="1"/>
      <c r="L123" s="14"/>
    </row>
    <row r="124" spans="1:12">
      <c r="A124" s="15"/>
      <c r="L124" s="14"/>
    </row>
    <row r="125" spans="1:12">
      <c r="L125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 2017-2018</vt:lpstr>
      <vt:lpstr>'FY 2017-2018'!Print_Titles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Abul Hasan</cp:lastModifiedBy>
  <cp:lastPrinted>2019-01-01T05:37:18Z</cp:lastPrinted>
  <dcterms:created xsi:type="dcterms:W3CDTF">2016-10-31T04:54:53Z</dcterms:created>
  <dcterms:modified xsi:type="dcterms:W3CDTF">2020-12-23T07:58:31Z</dcterms:modified>
</cp:coreProperties>
</file>