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84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3" l="1"/>
  <c r="B4" i="3"/>
  <c r="C4" i="3"/>
  <c r="D4" i="3"/>
  <c r="E4" i="3"/>
  <c r="F4" i="3"/>
  <c r="G4" i="3"/>
  <c r="A4" i="3"/>
  <c r="B3" i="3"/>
  <c r="C3" i="3"/>
  <c r="D3" i="3"/>
  <c r="E3" i="3"/>
  <c r="F3" i="3"/>
  <c r="G3" i="3"/>
  <c r="A3" i="3"/>
</calcChain>
</file>

<file path=xl/sharedStrings.xml><?xml version="1.0" encoding="utf-8"?>
<sst xmlns="http://schemas.openxmlformats.org/spreadsheetml/2006/main" count="140" uniqueCount="94">
  <si>
    <t>Sl No</t>
  </si>
  <si>
    <t>Item Code</t>
  </si>
  <si>
    <t xml:space="preserve">Description </t>
  </si>
  <si>
    <t>Unit</t>
  </si>
  <si>
    <t>Rate</t>
  </si>
  <si>
    <t>16-220</t>
  </si>
  <si>
    <t>16-130</t>
  </si>
  <si>
    <t>16-240</t>
  </si>
  <si>
    <t>04-120</t>
  </si>
  <si>
    <t>04-180</t>
  </si>
  <si>
    <t>72-180</t>
  </si>
  <si>
    <t>72-540</t>
  </si>
  <si>
    <t>each</t>
  </si>
  <si>
    <t>cum</t>
  </si>
  <si>
    <t>Sqm</t>
  </si>
  <si>
    <t>m</t>
  </si>
  <si>
    <t>BM pilar</t>
  </si>
  <si>
    <t>Site preparation</t>
  </si>
  <si>
    <t>Foundation Excavation</t>
  </si>
  <si>
    <t>Shoring for slope protection</t>
  </si>
  <si>
    <t xml:space="preserve">Bailing out </t>
  </si>
  <si>
    <t>Sheet pile Supply</t>
  </si>
  <si>
    <t>Cutting of sheet Pile</t>
  </si>
  <si>
    <t>Painting of steel sheet pile</t>
  </si>
  <si>
    <t>Sheet pile Drive</t>
  </si>
  <si>
    <t>Expoxy paint 2 coats of gate</t>
  </si>
  <si>
    <t>CC 1:3:6</t>
  </si>
  <si>
    <t>CC 1:4:8</t>
  </si>
  <si>
    <t>RCC 1:1.5:3</t>
  </si>
  <si>
    <t>36-150-60</t>
  </si>
  <si>
    <t>36-150-10</t>
  </si>
  <si>
    <t>Shuttering : Vertical and inclined walls</t>
  </si>
  <si>
    <t>Back filling sand:FM&gt;1.50</t>
  </si>
  <si>
    <t>40-610-20</t>
  </si>
  <si>
    <t>40-610-30</t>
  </si>
  <si>
    <t>Khoa filter: 20mm to 5mm</t>
  </si>
  <si>
    <t>Geotextile filter: 2.00mm</t>
  </si>
  <si>
    <t>Sand filter: FM 1.50 to 2.0</t>
  </si>
  <si>
    <t>40-650-20</t>
  </si>
  <si>
    <t>CC Block 30x30x30</t>
  </si>
  <si>
    <t>40-220-10</t>
  </si>
  <si>
    <t>Labour charge for fitting lift gate</t>
  </si>
  <si>
    <t>Earth Work in Channel excavation</t>
  </si>
  <si>
    <t>Ring bundh Constructiuon</t>
  </si>
  <si>
    <t>Ring bundh remover</t>
  </si>
  <si>
    <t>M ton</t>
  </si>
  <si>
    <t>kg</t>
  </si>
  <si>
    <t>04-320</t>
  </si>
  <si>
    <t>04-330</t>
  </si>
  <si>
    <t>12-310-20</t>
  </si>
  <si>
    <t>16-300</t>
  </si>
  <si>
    <t>16-310-10</t>
  </si>
  <si>
    <t>16-340</t>
  </si>
  <si>
    <t>16-520-20</t>
  </si>
  <si>
    <t>28-100-20</t>
  </si>
  <si>
    <t>28-120-20</t>
  </si>
  <si>
    <t>28-200-10</t>
  </si>
  <si>
    <t>40-140-55</t>
  </si>
  <si>
    <t>Labour charge  within-200m</t>
  </si>
  <si>
    <t>44-220-10</t>
  </si>
  <si>
    <t>44-240-30</t>
  </si>
  <si>
    <t>44-270-20</t>
  </si>
  <si>
    <t>44-320-10</t>
  </si>
  <si>
    <t>nos</t>
  </si>
  <si>
    <t>76-260-10</t>
  </si>
  <si>
    <t>16-540-20</t>
  </si>
  <si>
    <t>40-600-40</t>
  </si>
  <si>
    <t>Quantity</t>
  </si>
  <si>
    <t>04-160</t>
  </si>
  <si>
    <t>04-280-10</t>
  </si>
  <si>
    <t>04-600-20</t>
  </si>
  <si>
    <t>12-180-65</t>
  </si>
  <si>
    <t>ptwell</t>
  </si>
  <si>
    <t>12-300</t>
  </si>
  <si>
    <t>16-11-10</t>
  </si>
  <si>
    <t>16-150</t>
  </si>
  <si>
    <t>16-190</t>
  </si>
  <si>
    <t>16-200</t>
  </si>
  <si>
    <t>16-560-20</t>
  </si>
  <si>
    <t>36-150-20</t>
  </si>
  <si>
    <t>36-150-30</t>
  </si>
  <si>
    <t>40-140-50</t>
  </si>
  <si>
    <t>CC Block 30x30x15</t>
  </si>
  <si>
    <t>40-220-20</t>
  </si>
  <si>
    <t>Labour charge  bayond-200m</t>
  </si>
  <si>
    <t>44-310</t>
  </si>
  <si>
    <t>76-170</t>
  </si>
  <si>
    <t>76-190</t>
  </si>
  <si>
    <t>76-250-40</t>
  </si>
  <si>
    <t>76-630-10</t>
  </si>
  <si>
    <t>80-230-40</t>
  </si>
  <si>
    <t>Khoa filter: 50mm to 20mm</t>
  </si>
  <si>
    <t>76-120-10</t>
  </si>
  <si>
    <t>76-240-40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</si>
</sst>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zoomScaleNormal="100" workbookViewId="0">
      <selection activeCell="C50" sqref="C50"/>
    </sheetView>
  </sheetViews>
  <sheetFormatPr defaultRowHeight="15" x14ac:dyDescent="0.25"/>
  <cols>
    <col min="2" max="2" width="12.7109375" customWidth="1"/>
    <col min="3" max="3" width="40.85546875" bestFit="1" customWidth="1"/>
    <col min="6" max="6" width="11.28515625" bestFit="1" customWidth="1"/>
  </cols>
  <sheetData>
    <row r="1" spans="1:6" ht="18.7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67</v>
      </c>
    </row>
    <row r="2" spans="1:6" ht="25.5" customHeight="1" x14ac:dyDescent="0.25">
      <c r="A2" s="2">
        <v>1</v>
      </c>
      <c r="B2" s="2" t="s">
        <v>9</v>
      </c>
      <c r="C2" s="5" t="s">
        <v>17</v>
      </c>
      <c r="D2" s="2" t="s">
        <v>14</v>
      </c>
      <c r="E2" s="2"/>
      <c r="F2" s="8">
        <v>8000</v>
      </c>
    </row>
    <row r="3" spans="1:6" ht="25.5" customHeight="1" x14ac:dyDescent="0.25">
      <c r="A3" s="2">
        <v>2</v>
      </c>
      <c r="B3" s="2" t="s">
        <v>8</v>
      </c>
      <c r="C3" s="5" t="s">
        <v>16</v>
      </c>
      <c r="D3" s="2" t="s">
        <v>63</v>
      </c>
      <c r="E3" s="2"/>
      <c r="F3" s="8">
        <v>4</v>
      </c>
    </row>
    <row r="4" spans="1:6" ht="25.5" customHeight="1" x14ac:dyDescent="0.25">
      <c r="A4" s="2">
        <v>3</v>
      </c>
      <c r="B4" s="2" t="s">
        <v>68</v>
      </c>
      <c r="C4" s="5"/>
      <c r="D4" s="2" t="s">
        <v>63</v>
      </c>
      <c r="E4" s="2"/>
      <c r="F4" s="8">
        <v>4</v>
      </c>
    </row>
    <row r="5" spans="1:6" ht="25.5" customHeight="1" x14ac:dyDescent="0.25">
      <c r="A5" s="2">
        <v>4</v>
      </c>
      <c r="B5" s="2" t="s">
        <v>69</v>
      </c>
      <c r="C5" s="5"/>
      <c r="D5" s="2" t="s">
        <v>15</v>
      </c>
      <c r="E5" s="2"/>
      <c r="F5" s="8">
        <v>10</v>
      </c>
    </row>
    <row r="6" spans="1:6" ht="25.5" customHeight="1" x14ac:dyDescent="0.25">
      <c r="A6" s="2">
        <v>5</v>
      </c>
      <c r="B6" s="2" t="s">
        <v>47</v>
      </c>
      <c r="C6" s="5"/>
      <c r="D6" s="2" t="s">
        <v>63</v>
      </c>
      <c r="E6" s="2"/>
      <c r="F6" s="8">
        <v>10</v>
      </c>
    </row>
    <row r="7" spans="1:6" ht="25.5" customHeight="1" x14ac:dyDescent="0.25">
      <c r="A7" s="2">
        <v>6</v>
      </c>
      <c r="B7" s="2" t="s">
        <v>48</v>
      </c>
      <c r="C7" s="5"/>
      <c r="D7" s="2" t="s">
        <v>63</v>
      </c>
      <c r="E7" s="2"/>
      <c r="F7" s="8">
        <v>100</v>
      </c>
    </row>
    <row r="8" spans="1:6" ht="25.5" customHeight="1" x14ac:dyDescent="0.25">
      <c r="A8" s="2">
        <v>7</v>
      </c>
      <c r="B8" s="2" t="s">
        <v>70</v>
      </c>
      <c r="C8" s="5"/>
      <c r="D8" s="2" t="s">
        <v>14</v>
      </c>
      <c r="E8" s="2"/>
      <c r="F8" s="8">
        <v>10.24</v>
      </c>
    </row>
    <row r="9" spans="1:6" ht="25.5" customHeight="1" x14ac:dyDescent="0.25">
      <c r="A9" s="2">
        <v>8</v>
      </c>
      <c r="B9" s="2" t="s">
        <v>71</v>
      </c>
      <c r="C9" s="5"/>
      <c r="D9" s="2" t="s">
        <v>72</v>
      </c>
      <c r="E9" s="2"/>
      <c r="F9" s="8">
        <v>1</v>
      </c>
    </row>
    <row r="10" spans="1:6" ht="25.5" customHeight="1" x14ac:dyDescent="0.25">
      <c r="A10" s="2">
        <v>9</v>
      </c>
      <c r="B10" s="2" t="s">
        <v>73</v>
      </c>
      <c r="C10" s="5"/>
      <c r="D10" s="2" t="s">
        <v>12</v>
      </c>
      <c r="E10" s="2"/>
      <c r="F10" s="8">
        <v>6</v>
      </c>
    </row>
    <row r="11" spans="1:6" ht="25.5" customHeight="1" x14ac:dyDescent="0.25">
      <c r="A11" s="2">
        <v>10</v>
      </c>
      <c r="B11" s="2" t="s">
        <v>49</v>
      </c>
      <c r="C11" s="5" t="s">
        <v>20</v>
      </c>
      <c r="D11" s="2" t="s">
        <v>13</v>
      </c>
      <c r="E11" s="2"/>
      <c r="F11" s="8">
        <v>16326.53</v>
      </c>
    </row>
    <row r="12" spans="1:6" ht="25.5" customHeight="1" x14ac:dyDescent="0.25">
      <c r="A12" s="2">
        <v>11</v>
      </c>
      <c r="B12" s="2" t="s">
        <v>74</v>
      </c>
      <c r="C12" s="5"/>
      <c r="D12" s="2" t="s">
        <v>13</v>
      </c>
      <c r="E12" s="2"/>
      <c r="F12" s="8">
        <v>4185</v>
      </c>
    </row>
    <row r="13" spans="1:6" ht="25.5" customHeight="1" x14ac:dyDescent="0.25">
      <c r="A13" s="2">
        <v>12</v>
      </c>
      <c r="B13" s="3" t="s">
        <v>6</v>
      </c>
      <c r="C13" s="5" t="s">
        <v>42</v>
      </c>
      <c r="D13" s="1" t="s">
        <v>13</v>
      </c>
      <c r="E13" s="8"/>
      <c r="F13" s="8">
        <v>3750</v>
      </c>
    </row>
    <row r="14" spans="1:6" ht="25.5" customHeight="1" x14ac:dyDescent="0.25">
      <c r="A14" s="2">
        <v>13</v>
      </c>
      <c r="B14" s="2" t="s">
        <v>75</v>
      </c>
      <c r="C14" s="5"/>
      <c r="D14" s="2" t="s">
        <v>13</v>
      </c>
      <c r="E14" s="2"/>
      <c r="F14" s="8">
        <v>5850</v>
      </c>
    </row>
    <row r="15" spans="1:6" ht="25.5" customHeight="1" x14ac:dyDescent="0.25">
      <c r="A15" s="2">
        <v>14</v>
      </c>
      <c r="B15" s="2" t="s">
        <v>76</v>
      </c>
      <c r="C15" s="5"/>
      <c r="D15" s="2" t="s">
        <v>13</v>
      </c>
      <c r="E15" s="2"/>
      <c r="F15" s="8">
        <v>4185</v>
      </c>
    </row>
    <row r="16" spans="1:6" ht="25.5" customHeight="1" x14ac:dyDescent="0.25">
      <c r="A16" s="2">
        <v>15</v>
      </c>
      <c r="B16" s="2" t="s">
        <v>77</v>
      </c>
      <c r="C16" s="5"/>
      <c r="D16" s="2" t="s">
        <v>13</v>
      </c>
      <c r="E16" s="2"/>
      <c r="F16" s="8">
        <v>4185</v>
      </c>
    </row>
    <row r="17" spans="1:6" ht="25.5" customHeight="1" x14ac:dyDescent="0.25">
      <c r="A17" s="2">
        <v>16</v>
      </c>
      <c r="B17" s="3" t="s">
        <v>5</v>
      </c>
      <c r="C17" s="2" t="s">
        <v>43</v>
      </c>
      <c r="D17" s="1" t="s">
        <v>13</v>
      </c>
      <c r="E17" s="1"/>
      <c r="F17" s="8">
        <v>4080</v>
      </c>
    </row>
    <row r="18" spans="1:6" ht="25.5" customHeight="1" x14ac:dyDescent="0.25">
      <c r="A18" s="2">
        <v>17</v>
      </c>
      <c r="B18" s="3" t="s">
        <v>7</v>
      </c>
      <c r="C18" s="2" t="s">
        <v>44</v>
      </c>
      <c r="D18" s="1" t="s">
        <v>13</v>
      </c>
      <c r="E18" s="1"/>
      <c r="F18" s="8">
        <v>3264</v>
      </c>
    </row>
    <row r="19" spans="1:6" ht="25.5" customHeight="1" x14ac:dyDescent="0.25">
      <c r="A19" s="2">
        <v>18</v>
      </c>
      <c r="B19" s="2" t="s">
        <v>50</v>
      </c>
      <c r="C19" s="5"/>
      <c r="D19" s="2" t="s">
        <v>13</v>
      </c>
      <c r="E19" s="1"/>
      <c r="F19" s="8">
        <v>4185</v>
      </c>
    </row>
    <row r="20" spans="1:6" ht="25.5" customHeight="1" x14ac:dyDescent="0.25">
      <c r="A20" s="2">
        <v>19</v>
      </c>
      <c r="B20" s="2" t="s">
        <v>51</v>
      </c>
      <c r="C20" s="5" t="s">
        <v>18</v>
      </c>
      <c r="D20" s="2" t="s">
        <v>13</v>
      </c>
      <c r="E20" s="1"/>
      <c r="F20" s="8">
        <v>3597.29</v>
      </c>
    </row>
    <row r="21" spans="1:6" ht="25.5" customHeight="1" x14ac:dyDescent="0.25">
      <c r="A21" s="2">
        <v>20</v>
      </c>
      <c r="B21" s="2" t="s">
        <v>52</v>
      </c>
      <c r="C21" s="5"/>
      <c r="D21" s="2" t="s">
        <v>13</v>
      </c>
      <c r="E21" s="1"/>
      <c r="F21" s="8">
        <v>703.5</v>
      </c>
    </row>
    <row r="22" spans="1:6" ht="25.5" customHeight="1" x14ac:dyDescent="0.25">
      <c r="A22" s="2">
        <v>21</v>
      </c>
      <c r="B22" s="2" t="s">
        <v>53</v>
      </c>
      <c r="C22" s="5" t="s">
        <v>32</v>
      </c>
      <c r="D22" s="2" t="s">
        <v>13</v>
      </c>
      <c r="E22" s="2"/>
      <c r="F22" s="8">
        <v>36.74</v>
      </c>
    </row>
    <row r="23" spans="1:6" ht="25.5" customHeight="1" x14ac:dyDescent="0.25">
      <c r="A23" s="2">
        <v>22</v>
      </c>
      <c r="B23" s="3" t="s">
        <v>65</v>
      </c>
      <c r="C23" s="2" t="s">
        <v>32</v>
      </c>
      <c r="D23" s="1" t="s">
        <v>13</v>
      </c>
      <c r="E23" s="1"/>
      <c r="F23" s="8">
        <v>615.35</v>
      </c>
    </row>
    <row r="24" spans="1:6" ht="25.5" customHeight="1" x14ac:dyDescent="0.25">
      <c r="A24" s="2">
        <v>23</v>
      </c>
      <c r="B24" s="2" t="s">
        <v>78</v>
      </c>
      <c r="C24" s="5" t="s">
        <v>19</v>
      </c>
      <c r="D24" s="2" t="s">
        <v>14</v>
      </c>
      <c r="E24" s="2"/>
      <c r="F24" s="8">
        <v>80</v>
      </c>
    </row>
    <row r="25" spans="1:6" ht="25.5" customHeight="1" x14ac:dyDescent="0.25">
      <c r="A25" s="2">
        <v>24</v>
      </c>
      <c r="B25" s="2" t="s">
        <v>54</v>
      </c>
      <c r="C25" s="5" t="s">
        <v>27</v>
      </c>
      <c r="D25" s="2" t="s">
        <v>13</v>
      </c>
      <c r="E25" s="2"/>
      <c r="F25" s="8">
        <v>1.48</v>
      </c>
    </row>
    <row r="26" spans="1:6" ht="25.5" customHeight="1" x14ac:dyDescent="0.25">
      <c r="A26" s="2">
        <v>25</v>
      </c>
      <c r="B26" s="2" t="s">
        <v>55</v>
      </c>
      <c r="C26" s="5" t="s">
        <v>26</v>
      </c>
      <c r="D26" s="2" t="s">
        <v>13</v>
      </c>
      <c r="E26" s="2"/>
      <c r="F26" s="8">
        <v>36.74</v>
      </c>
    </row>
    <row r="27" spans="1:6" ht="25.5" customHeight="1" x14ac:dyDescent="0.25">
      <c r="A27" s="2">
        <v>26</v>
      </c>
      <c r="B27" s="2" t="s">
        <v>56</v>
      </c>
      <c r="C27" s="5" t="s">
        <v>28</v>
      </c>
      <c r="D27" s="2" t="s">
        <v>13</v>
      </c>
      <c r="E27" s="1"/>
      <c r="F27" s="8">
        <v>215.32</v>
      </c>
    </row>
    <row r="28" spans="1:6" ht="25.5" customHeight="1" x14ac:dyDescent="0.25">
      <c r="A28" s="2">
        <v>27</v>
      </c>
      <c r="B28" s="2" t="s">
        <v>30</v>
      </c>
      <c r="C28" s="7" t="s">
        <v>31</v>
      </c>
      <c r="D28" s="2" t="s">
        <v>14</v>
      </c>
      <c r="E28" s="2"/>
      <c r="F28" s="8">
        <v>503.92</v>
      </c>
    </row>
    <row r="29" spans="1:6" ht="15.75" x14ac:dyDescent="0.25">
      <c r="A29" s="2">
        <v>28</v>
      </c>
      <c r="B29" s="2" t="s">
        <v>79</v>
      </c>
      <c r="C29" s="7"/>
      <c r="D29" s="2" t="s">
        <v>14</v>
      </c>
      <c r="E29" s="2"/>
      <c r="F29" s="8">
        <v>23.3</v>
      </c>
    </row>
    <row r="30" spans="1:6" ht="25.5" customHeight="1" x14ac:dyDescent="0.25">
      <c r="A30" s="2">
        <v>29</v>
      </c>
      <c r="B30" s="2" t="s">
        <v>80</v>
      </c>
      <c r="C30" s="7"/>
      <c r="D30" s="2" t="s">
        <v>14</v>
      </c>
      <c r="E30" s="2"/>
      <c r="F30" s="8">
        <v>5.25</v>
      </c>
    </row>
    <row r="31" spans="1:6" ht="25.5" customHeight="1" x14ac:dyDescent="0.25">
      <c r="A31" s="2">
        <v>30</v>
      </c>
      <c r="B31" s="2" t="s">
        <v>29</v>
      </c>
      <c r="C31" s="7"/>
      <c r="D31" s="2" t="s">
        <v>14</v>
      </c>
      <c r="E31" s="2"/>
      <c r="F31" s="8">
        <v>66.31</v>
      </c>
    </row>
    <row r="32" spans="1:6" ht="25.5" customHeight="1" x14ac:dyDescent="0.25">
      <c r="A32" s="2">
        <v>31</v>
      </c>
      <c r="B32" s="3" t="s">
        <v>81</v>
      </c>
      <c r="C32" s="5" t="s">
        <v>39</v>
      </c>
      <c r="D32" s="1" t="s">
        <v>12</v>
      </c>
      <c r="E32" s="1"/>
      <c r="F32" s="8">
        <v>8648</v>
      </c>
    </row>
    <row r="33" spans="1:6" ht="25.5" customHeight="1" x14ac:dyDescent="0.25">
      <c r="A33" s="2">
        <v>32</v>
      </c>
      <c r="B33" s="3" t="s">
        <v>57</v>
      </c>
      <c r="C33" s="5" t="s">
        <v>82</v>
      </c>
      <c r="D33" s="1" t="s">
        <v>12</v>
      </c>
      <c r="E33" s="1"/>
      <c r="F33" s="8">
        <v>9099</v>
      </c>
    </row>
    <row r="34" spans="1:6" ht="25.5" customHeight="1" x14ac:dyDescent="0.25">
      <c r="A34" s="2">
        <v>33</v>
      </c>
      <c r="B34" s="3" t="s">
        <v>40</v>
      </c>
      <c r="C34" s="5" t="s">
        <v>58</v>
      </c>
      <c r="D34" s="1" t="s">
        <v>13</v>
      </c>
      <c r="E34" s="2"/>
      <c r="F34" s="8">
        <v>156.36000000000001</v>
      </c>
    </row>
    <row r="35" spans="1:6" ht="25.5" customHeight="1" x14ac:dyDescent="0.25">
      <c r="A35" s="2">
        <v>34</v>
      </c>
      <c r="B35" s="3" t="s">
        <v>83</v>
      </c>
      <c r="C35" s="5" t="s">
        <v>84</v>
      </c>
      <c r="D35" s="1" t="s">
        <v>13</v>
      </c>
      <c r="E35" s="2"/>
      <c r="F35" s="8">
        <v>156.36000000000001</v>
      </c>
    </row>
    <row r="36" spans="1:6" ht="25.5" customHeight="1" x14ac:dyDescent="0.25">
      <c r="A36" s="2">
        <v>35</v>
      </c>
      <c r="B36" s="1" t="s">
        <v>66</v>
      </c>
      <c r="C36" s="5" t="s">
        <v>36</v>
      </c>
      <c r="D36" s="1" t="s">
        <v>14</v>
      </c>
      <c r="E36" s="1"/>
      <c r="F36" s="8">
        <v>2048</v>
      </c>
    </row>
    <row r="37" spans="1:6" ht="25.5" customHeight="1" x14ac:dyDescent="0.25">
      <c r="A37" s="2">
        <v>36</v>
      </c>
      <c r="B37" s="1" t="s">
        <v>33</v>
      </c>
      <c r="C37" s="5" t="s">
        <v>91</v>
      </c>
      <c r="D37" s="1" t="s">
        <v>13</v>
      </c>
      <c r="E37" s="2"/>
      <c r="F37" s="8">
        <v>16.100000000000001</v>
      </c>
    </row>
    <row r="38" spans="1:6" ht="25.5" customHeight="1" x14ac:dyDescent="0.25">
      <c r="A38" s="2">
        <v>37</v>
      </c>
      <c r="B38" s="1" t="s">
        <v>34</v>
      </c>
      <c r="C38" s="5" t="s">
        <v>35</v>
      </c>
      <c r="D38" s="1" t="s">
        <v>13</v>
      </c>
      <c r="E38" s="2"/>
      <c r="F38" s="8">
        <v>16.100000000000001</v>
      </c>
    </row>
    <row r="39" spans="1:6" ht="25.5" customHeight="1" x14ac:dyDescent="0.25">
      <c r="A39" s="2">
        <v>38</v>
      </c>
      <c r="B39" s="3" t="s">
        <v>38</v>
      </c>
      <c r="C39" s="5" t="s">
        <v>37</v>
      </c>
      <c r="D39" s="1" t="s">
        <v>13</v>
      </c>
      <c r="E39" s="1"/>
      <c r="F39" s="8">
        <v>32.200000000000003</v>
      </c>
    </row>
    <row r="40" spans="1:6" ht="25.5" customHeight="1" x14ac:dyDescent="0.25">
      <c r="A40" s="2">
        <v>39</v>
      </c>
      <c r="B40" s="3" t="s">
        <v>59</v>
      </c>
      <c r="C40" s="5"/>
      <c r="D40" s="1" t="s">
        <v>14</v>
      </c>
      <c r="E40" s="2"/>
      <c r="F40" s="8">
        <v>244.94</v>
      </c>
    </row>
    <row r="41" spans="1:6" ht="25.5" customHeight="1" x14ac:dyDescent="0.25">
      <c r="A41" s="2">
        <v>40</v>
      </c>
      <c r="B41" s="2" t="s">
        <v>60</v>
      </c>
      <c r="C41" s="5" t="s">
        <v>21</v>
      </c>
      <c r="D41" s="2" t="s">
        <v>45</v>
      </c>
      <c r="E41" s="2"/>
      <c r="F41" s="8">
        <v>17.664000000000001</v>
      </c>
    </row>
    <row r="42" spans="1:6" ht="25.5" customHeight="1" x14ac:dyDescent="0.25">
      <c r="A42" s="2">
        <v>41</v>
      </c>
      <c r="B42" s="2" t="s">
        <v>61</v>
      </c>
      <c r="C42" s="6" t="s">
        <v>24</v>
      </c>
      <c r="D42" s="2" t="s">
        <v>14</v>
      </c>
      <c r="E42" s="2"/>
      <c r="F42" s="8">
        <v>136.16</v>
      </c>
    </row>
    <row r="43" spans="1:6" ht="25.5" customHeight="1" x14ac:dyDescent="0.25">
      <c r="A43" s="2">
        <v>42</v>
      </c>
      <c r="B43" s="2" t="s">
        <v>85</v>
      </c>
      <c r="C43" s="6"/>
      <c r="D43" s="2" t="s">
        <v>14</v>
      </c>
      <c r="E43" s="2"/>
      <c r="F43" s="8">
        <v>21.96</v>
      </c>
    </row>
    <row r="44" spans="1:6" ht="25.5" customHeight="1" x14ac:dyDescent="0.25">
      <c r="A44" s="2">
        <v>43</v>
      </c>
      <c r="B44" s="2" t="s">
        <v>62</v>
      </c>
      <c r="C44" s="5" t="s">
        <v>22</v>
      </c>
      <c r="D44" s="2" t="s">
        <v>15</v>
      </c>
      <c r="E44" s="2"/>
      <c r="F44" s="8">
        <v>36.15</v>
      </c>
    </row>
    <row r="45" spans="1:6" ht="25.5" customHeight="1" x14ac:dyDescent="0.25">
      <c r="A45" s="2">
        <v>44</v>
      </c>
      <c r="B45" s="2" t="s">
        <v>10</v>
      </c>
      <c r="C45" s="5" t="s">
        <v>23</v>
      </c>
      <c r="D45" s="2" t="s">
        <v>14</v>
      </c>
      <c r="E45" s="1"/>
      <c r="F45" s="8">
        <v>429.09</v>
      </c>
    </row>
    <row r="46" spans="1:6" ht="25.5" customHeight="1" x14ac:dyDescent="0.25">
      <c r="A46" s="2">
        <v>45</v>
      </c>
      <c r="B46" s="2" t="s">
        <v>11</v>
      </c>
      <c r="C46" s="5" t="s">
        <v>25</v>
      </c>
      <c r="D46" s="2" t="s">
        <v>14</v>
      </c>
      <c r="E46" s="2"/>
      <c r="F46" s="8">
        <v>644.45000000000005</v>
      </c>
    </row>
    <row r="47" spans="1:6" ht="25.5" customHeight="1" x14ac:dyDescent="0.25">
      <c r="A47" s="2">
        <v>46</v>
      </c>
      <c r="B47" s="2" t="s">
        <v>92</v>
      </c>
      <c r="C47" s="5"/>
      <c r="D47" s="2" t="s">
        <v>46</v>
      </c>
      <c r="E47" s="2"/>
      <c r="F47" s="8">
        <v>20415.400000000001</v>
      </c>
    </row>
    <row r="48" spans="1:6" ht="25.5" customHeight="1" x14ac:dyDescent="0.25">
      <c r="A48" s="2">
        <v>47</v>
      </c>
      <c r="B48" s="3" t="s">
        <v>86</v>
      </c>
      <c r="C48" s="4"/>
      <c r="D48" s="1" t="s">
        <v>46</v>
      </c>
      <c r="E48" s="2"/>
      <c r="F48" s="8">
        <v>2328.52</v>
      </c>
    </row>
    <row r="49" spans="1:6" ht="25.5" customHeight="1" x14ac:dyDescent="0.25">
      <c r="A49" s="2">
        <v>48</v>
      </c>
      <c r="B49" s="3" t="s">
        <v>87</v>
      </c>
      <c r="C49" s="4"/>
      <c r="D49" s="1" t="s">
        <v>63</v>
      </c>
      <c r="E49" s="2"/>
      <c r="F49" s="8">
        <v>2</v>
      </c>
    </row>
    <row r="50" spans="1:6" ht="25.5" customHeight="1" x14ac:dyDescent="0.25">
      <c r="A50" s="2">
        <v>49</v>
      </c>
      <c r="B50" s="3" t="s">
        <v>93</v>
      </c>
      <c r="C50" s="4"/>
      <c r="D50" s="1" t="s">
        <v>63</v>
      </c>
      <c r="E50" s="2"/>
      <c r="F50" s="8">
        <v>2</v>
      </c>
    </row>
    <row r="51" spans="1:6" ht="25.5" customHeight="1" x14ac:dyDescent="0.25">
      <c r="A51" s="2">
        <v>50</v>
      </c>
      <c r="B51" s="3" t="s">
        <v>88</v>
      </c>
      <c r="C51" s="4"/>
      <c r="D51" s="1" t="s">
        <v>63</v>
      </c>
      <c r="E51" s="2"/>
      <c r="F51" s="8">
        <v>2</v>
      </c>
    </row>
    <row r="52" spans="1:6" ht="25.5" customHeight="1" x14ac:dyDescent="0.25">
      <c r="A52" s="2">
        <v>51</v>
      </c>
      <c r="B52" s="3" t="s">
        <v>64</v>
      </c>
      <c r="C52" s="5" t="s">
        <v>41</v>
      </c>
      <c r="D52" s="1" t="s">
        <v>12</v>
      </c>
      <c r="E52" s="2"/>
      <c r="F52" s="8">
        <v>4</v>
      </c>
    </row>
    <row r="53" spans="1:6" ht="25.5" customHeight="1" x14ac:dyDescent="0.25">
      <c r="A53" s="2">
        <v>52</v>
      </c>
      <c r="B53" s="3" t="s">
        <v>89</v>
      </c>
      <c r="C53" s="5"/>
      <c r="D53" s="1" t="s">
        <v>15</v>
      </c>
      <c r="E53" s="8"/>
      <c r="F53" s="8">
        <v>27</v>
      </c>
    </row>
    <row r="54" spans="1:6" ht="25.5" customHeight="1" x14ac:dyDescent="0.25">
      <c r="A54" s="2">
        <v>53</v>
      </c>
      <c r="B54" s="3" t="s">
        <v>90</v>
      </c>
      <c r="C54" s="5"/>
      <c r="D54" s="1" t="s">
        <v>15</v>
      </c>
      <c r="E54" s="1"/>
      <c r="F54" s="8">
        <v>8.33</v>
      </c>
    </row>
  </sheetData>
  <sortState ref="A2:F53">
    <sortCondition ref="A2:A53"/>
  </sortState>
  <pageMargins left="0.25" right="0.25" top="0.75" bottom="0.75" header="0.3" footer="0.3"/>
  <pageSetup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4" sqref="A4:G4"/>
    </sheetView>
  </sheetViews>
  <sheetFormatPr defaultRowHeight="15" x14ac:dyDescent="0.25"/>
  <sheetData>
    <row r="1" spans="1:8" x14ac:dyDescent="0.25">
      <c r="A1">
        <v>4038</v>
      </c>
      <c r="B1">
        <v>4712</v>
      </c>
      <c r="C1">
        <v>5560</v>
      </c>
      <c r="D1">
        <v>4064</v>
      </c>
      <c r="E1">
        <v>5001</v>
      </c>
      <c r="F1">
        <v>8648</v>
      </c>
      <c r="G1">
        <v>11712</v>
      </c>
    </row>
    <row r="2" spans="1:8" x14ac:dyDescent="0.25">
      <c r="A2">
        <v>9052</v>
      </c>
      <c r="B2">
        <v>9052</v>
      </c>
      <c r="C2">
        <v>9052</v>
      </c>
      <c r="D2">
        <v>9052</v>
      </c>
      <c r="E2">
        <v>9052</v>
      </c>
      <c r="F2">
        <v>9099</v>
      </c>
      <c r="G2">
        <v>9307</v>
      </c>
    </row>
    <row r="3" spans="1:8" x14ac:dyDescent="0.25">
      <c r="A3">
        <f>A1*0.027+A2*0.0135</f>
        <v>231.22800000000001</v>
      </c>
      <c r="B3">
        <f t="shared" ref="B3:G3" si="0">B1*0.027+B2*0.0135</f>
        <v>249.42599999999999</v>
      </c>
      <c r="C3">
        <f t="shared" si="0"/>
        <v>272.322</v>
      </c>
      <c r="D3">
        <f t="shared" si="0"/>
        <v>231.93</v>
      </c>
      <c r="E3">
        <f t="shared" si="0"/>
        <v>257.22899999999998</v>
      </c>
      <c r="F3">
        <f t="shared" si="0"/>
        <v>356.33249999999998</v>
      </c>
      <c r="G3">
        <f t="shared" si="0"/>
        <v>441.86849999999998</v>
      </c>
      <c r="H3">
        <f>SUM(A3:G3)</f>
        <v>2040.336</v>
      </c>
    </row>
    <row r="4" spans="1:8" x14ac:dyDescent="0.25">
      <c r="A4">
        <f>A3*0.5</f>
        <v>115.614</v>
      </c>
      <c r="B4">
        <f t="shared" ref="B4:G4" si="1">B3*0.5</f>
        <v>124.71299999999999</v>
      </c>
      <c r="C4">
        <f t="shared" si="1"/>
        <v>136.161</v>
      </c>
      <c r="D4">
        <f t="shared" si="1"/>
        <v>115.965</v>
      </c>
      <c r="E4">
        <f t="shared" si="1"/>
        <v>128.61449999999999</v>
      </c>
      <c r="F4">
        <f t="shared" si="1"/>
        <v>178.16624999999999</v>
      </c>
      <c r="G4">
        <f t="shared" si="1"/>
        <v>220.93424999999999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Miarul</cp:lastModifiedBy>
  <cp:lastPrinted>2020-02-27T10:49:09Z</cp:lastPrinted>
  <dcterms:created xsi:type="dcterms:W3CDTF">2020-02-25T12:24:58Z</dcterms:created>
  <dcterms:modified xsi:type="dcterms:W3CDTF">2020-03-02T12:01:44Z</dcterms:modified>
</cp:coreProperties>
</file>