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Progress Monitoring\Kishoreganj\Kishoreganj\"/>
    </mc:Choice>
  </mc:AlternateContent>
  <bookViews>
    <workbookView xWindow="240" yWindow="-30" windowWidth="20115" windowHeight="8520" activeTab="3"/>
  </bookViews>
  <sheets>
    <sheet name="Khal" sheetId="1" r:id="rId1"/>
    <sheet name="Box " sheetId="4" r:id="rId2"/>
    <sheet name="Embankment" sheetId="5" r:id="rId3"/>
    <sheet name="Causeway" sheetId="6" r:id="rId4"/>
    <sheet name="Sheet2" sheetId="2" r:id="rId5"/>
    <sheet name="Sheet3" sheetId="3" r:id="rId6"/>
  </sheets>
  <definedNames>
    <definedName name="_xlnm.Print_Titles" localSheetId="1">'Box '!$1:$2</definedName>
    <definedName name="_xlnm.Print_Titles" localSheetId="3">Causeway!$1:$2</definedName>
  </definedNames>
  <calcPr calcId="162913"/>
</workbook>
</file>

<file path=xl/calcChain.xml><?xml version="1.0" encoding="utf-8"?>
<calcChain xmlns="http://schemas.openxmlformats.org/spreadsheetml/2006/main">
  <c r="H27" i="6" l="1"/>
  <c r="H26" i="6"/>
  <c r="G38" i="4" l="1"/>
  <c r="M13" i="1"/>
  <c r="F12" i="5"/>
  <c r="F11" i="5"/>
  <c r="I37" i="4"/>
  <c r="G37" i="4"/>
  <c r="F41" i="6"/>
  <c r="F40" i="6"/>
  <c r="G13" i="1"/>
  <c r="H13" i="1"/>
  <c r="I13" i="1"/>
  <c r="J13" i="1"/>
  <c r="K13" i="1"/>
  <c r="L13" i="1"/>
  <c r="N13" i="1"/>
  <c r="F13" i="1"/>
  <c r="G12" i="1"/>
  <c r="H12" i="1"/>
  <c r="I12" i="1"/>
  <c r="J12" i="1"/>
  <c r="K12" i="1"/>
  <c r="L12" i="1"/>
  <c r="M12" i="1"/>
  <c r="N12" i="1"/>
  <c r="F12" i="1"/>
  <c r="F35" i="4" l="1"/>
  <c r="K34" i="4"/>
  <c r="I34" i="4"/>
  <c r="G34" i="4"/>
  <c r="K33" i="4"/>
  <c r="I33" i="4"/>
  <c r="G33" i="4"/>
  <c r="K32" i="4"/>
  <c r="I32" i="4"/>
  <c r="G32" i="4"/>
  <c r="K31" i="4"/>
  <c r="I31" i="4"/>
  <c r="G31" i="4"/>
  <c r="K30" i="4"/>
  <c r="I30" i="4"/>
  <c r="G30" i="4"/>
  <c r="K29" i="4"/>
  <c r="I29" i="4"/>
  <c r="G29" i="4"/>
  <c r="K28" i="4"/>
  <c r="I28" i="4"/>
  <c r="G28" i="4"/>
  <c r="K27" i="4"/>
  <c r="I27" i="4"/>
  <c r="G27" i="4"/>
  <c r="K26" i="4"/>
  <c r="I26" i="4"/>
  <c r="G26" i="4"/>
  <c r="K25" i="4"/>
  <c r="I25" i="4"/>
  <c r="G25" i="4"/>
  <c r="K24" i="4"/>
  <c r="I24" i="4"/>
  <c r="G24" i="4"/>
  <c r="K23" i="4"/>
  <c r="I23" i="4"/>
  <c r="G23" i="4"/>
  <c r="K22" i="4"/>
  <c r="I22" i="4"/>
  <c r="G22" i="4"/>
  <c r="K21" i="4"/>
  <c r="I21" i="4"/>
  <c r="G21" i="4"/>
  <c r="K20" i="4"/>
  <c r="I20" i="4"/>
  <c r="G20" i="4"/>
  <c r="K19" i="4"/>
  <c r="I19" i="4"/>
  <c r="G19" i="4"/>
  <c r="K18" i="4"/>
  <c r="I18" i="4"/>
  <c r="G18" i="4"/>
  <c r="K17" i="4"/>
  <c r="I17" i="4"/>
  <c r="G17" i="4"/>
  <c r="K16" i="4"/>
  <c r="I16" i="4"/>
  <c r="G16" i="4"/>
  <c r="K15" i="4"/>
  <c r="I15" i="4"/>
  <c r="G15" i="4"/>
  <c r="K14" i="4"/>
  <c r="I14" i="4"/>
  <c r="G14" i="4"/>
  <c r="K13" i="4"/>
  <c r="I13" i="4"/>
  <c r="G13" i="4"/>
  <c r="K12" i="4"/>
  <c r="I12" i="4"/>
  <c r="G12" i="4"/>
  <c r="K11" i="4"/>
  <c r="I11" i="4"/>
  <c r="G11" i="4"/>
  <c r="K10" i="4"/>
  <c r="I10" i="4"/>
  <c r="G10" i="4"/>
  <c r="K9" i="4"/>
  <c r="I9" i="4"/>
  <c r="G9" i="4"/>
  <c r="K8" i="4"/>
  <c r="I8" i="4"/>
  <c r="G8" i="4"/>
  <c r="K7" i="4"/>
  <c r="I7" i="4"/>
  <c r="G7" i="4"/>
  <c r="K6" i="4"/>
  <c r="I6" i="4"/>
  <c r="G6" i="4"/>
  <c r="K5" i="4"/>
  <c r="K35" i="4" s="1"/>
  <c r="I5" i="4"/>
  <c r="G5" i="4"/>
  <c r="K4" i="4"/>
  <c r="I4" i="4"/>
  <c r="G4" i="4"/>
  <c r="G35" i="4" l="1"/>
  <c r="I35" i="4"/>
</calcChain>
</file>

<file path=xl/sharedStrings.xml><?xml version="1.0" encoding="utf-8"?>
<sst xmlns="http://schemas.openxmlformats.org/spreadsheetml/2006/main" count="511" uniqueCount="129">
  <si>
    <t>Sl No</t>
  </si>
  <si>
    <t>Item Code</t>
  </si>
  <si>
    <t xml:space="preserve">Description </t>
  </si>
  <si>
    <t>Unit</t>
  </si>
  <si>
    <t>Rate</t>
  </si>
  <si>
    <t>16-100</t>
  </si>
  <si>
    <t>16-220</t>
  </si>
  <si>
    <t>12-310</t>
  </si>
  <si>
    <t>16-130</t>
  </si>
  <si>
    <t>16-240</t>
  </si>
  <si>
    <t>16-190</t>
  </si>
  <si>
    <t xml:space="preserve">Khal Name and Length </t>
  </si>
  <si>
    <t>16-600-10</t>
  </si>
  <si>
    <t>Sajna Khal</t>
  </si>
  <si>
    <t>Chandpur Khal</t>
  </si>
  <si>
    <t>Baduti Khal</t>
  </si>
  <si>
    <t>KanalaKhal</t>
  </si>
  <si>
    <t>Kursi Khal</t>
  </si>
  <si>
    <t>Bamuna Khal</t>
  </si>
  <si>
    <t>Chouganga Khal</t>
  </si>
  <si>
    <t>Maora Khal</t>
  </si>
  <si>
    <t>Burimara Khal</t>
  </si>
  <si>
    <t>Quantity</t>
  </si>
  <si>
    <t>Amount</t>
  </si>
  <si>
    <t>04-120</t>
  </si>
  <si>
    <t>BM pilar</t>
  </si>
  <si>
    <t>each</t>
  </si>
  <si>
    <t>04-180</t>
  </si>
  <si>
    <t>Site preparation</t>
  </si>
  <si>
    <t>sqm</t>
  </si>
  <si>
    <t>16-310</t>
  </si>
  <si>
    <t>Foundation Excavation</t>
  </si>
  <si>
    <t>cum</t>
  </si>
  <si>
    <t>16-560</t>
  </si>
  <si>
    <t>Shoring for slope protection</t>
  </si>
  <si>
    <t>12-310-20</t>
  </si>
  <si>
    <t xml:space="preserve">Bailing out </t>
  </si>
  <si>
    <t>72-540</t>
  </si>
  <si>
    <t>Expoxy paint 2 coast of gate</t>
  </si>
  <si>
    <t>44-220-10</t>
  </si>
  <si>
    <t>Supply ing and laying of polythene</t>
  </si>
  <si>
    <t>kg</t>
  </si>
  <si>
    <t>28-120-20</t>
  </si>
  <si>
    <t>CC 1:3:6</t>
  </si>
  <si>
    <t>28-100-10</t>
  </si>
  <si>
    <t>CC 1:4:8</t>
  </si>
  <si>
    <t>28-200-10</t>
  </si>
  <si>
    <t>RCC 1:1.5:3</t>
  </si>
  <si>
    <t>76-120-10</t>
  </si>
  <si>
    <t>Reinforcement 8mm to 30mm</t>
  </si>
  <si>
    <t>36-150-60</t>
  </si>
  <si>
    <t>Shuttering : Footing beams,beams, 
grade beams</t>
  </si>
  <si>
    <t>36-150-10</t>
  </si>
  <si>
    <t>Shuttering : Vertical and inclined walls</t>
  </si>
  <si>
    <t>36-150-20</t>
  </si>
  <si>
    <t>Shuttering : Deck slab operating deck slab</t>
  </si>
  <si>
    <t>Sqm</t>
  </si>
  <si>
    <t>16-520-20</t>
  </si>
  <si>
    <t>Back filling sand:FM&gt;1.50</t>
  </si>
  <si>
    <t>40-610-20</t>
  </si>
  <si>
    <t>Khoa filter: 40mm to 20mm</t>
  </si>
  <si>
    <t>40-610-30</t>
  </si>
  <si>
    <t>Khoa filter: 20mm to 5mm</t>
  </si>
  <si>
    <t>40-140-50</t>
  </si>
  <si>
    <t>CC Block 30x30x30</t>
  </si>
  <si>
    <t>40-220-10</t>
  </si>
  <si>
    <t xml:space="preserve">Labour charge </t>
  </si>
  <si>
    <t>76-170</t>
  </si>
  <si>
    <t>M.S Work in plats, angles, channels</t>
  </si>
  <si>
    <t>76-250-10</t>
  </si>
  <si>
    <t>Supplying Flap gate</t>
  </si>
  <si>
    <t>76-260-10</t>
  </si>
  <si>
    <t>Labour charge for fitting Flap gate</t>
  </si>
  <si>
    <t>16-140-10</t>
  </si>
  <si>
    <t>Earth Work in embankment construction</t>
  </si>
  <si>
    <t>Earth Work in Channel excavation</t>
  </si>
  <si>
    <t>Extra rate for additoinal lift</t>
  </si>
  <si>
    <t>Ring Budh removal</t>
  </si>
  <si>
    <t>16-540-20</t>
  </si>
  <si>
    <t>Back filling sand:FM&gt;.80</t>
  </si>
  <si>
    <t>16-530</t>
  </si>
  <si>
    <t>Back filling soil</t>
  </si>
  <si>
    <t>Channel  excavation of excavator</t>
  </si>
  <si>
    <t>68-130</t>
  </si>
  <si>
    <t>Supplying Fall boards</t>
  </si>
  <si>
    <t>48-100</t>
  </si>
  <si>
    <t>Fine dreasing and close turfing</t>
  </si>
  <si>
    <t>Sum-total</t>
  </si>
  <si>
    <t>16-650-20</t>
  </si>
  <si>
    <t>nos</t>
  </si>
  <si>
    <t>16-120-10</t>
  </si>
  <si>
    <t>16-300</t>
  </si>
  <si>
    <t>16-410-10</t>
  </si>
  <si>
    <t>48-130</t>
  </si>
  <si>
    <t>m</t>
  </si>
  <si>
    <t>12-100</t>
  </si>
  <si>
    <t>16-310-10</t>
  </si>
  <si>
    <t>16-560-10</t>
  </si>
  <si>
    <t>44-240</t>
  </si>
  <si>
    <t>m ton</t>
  </si>
  <si>
    <t>44-270-20</t>
  </si>
  <si>
    <t>44-320-10</t>
  </si>
  <si>
    <t xml:space="preserve">m  </t>
  </si>
  <si>
    <t>12-300</t>
  </si>
  <si>
    <t>72-180</t>
  </si>
  <si>
    <t>44-220</t>
  </si>
  <si>
    <t>44-310</t>
  </si>
  <si>
    <t>40-600-20</t>
  </si>
  <si>
    <t>40-140-40</t>
  </si>
  <si>
    <t>16-200</t>
  </si>
  <si>
    <t>04-280-10</t>
  </si>
  <si>
    <t>Kanala Khal</t>
  </si>
  <si>
    <t>Unite Purce</t>
  </si>
  <si>
    <t xml:space="preserve"> Approved Analysis Rate</t>
  </si>
  <si>
    <t xml:space="preserve">1.2/Analysis Rate </t>
  </si>
  <si>
    <t>1.3/Analysis Rate</t>
  </si>
  <si>
    <t>16-140</t>
  </si>
  <si>
    <t>16-140-40</t>
  </si>
  <si>
    <t>16-560-20</t>
  </si>
  <si>
    <t>16-90</t>
  </si>
  <si>
    <t>2.1/Analysis Rate</t>
  </si>
  <si>
    <t xml:space="preserve">3.1/Analysis  Rate </t>
  </si>
  <si>
    <t xml:space="preserve">3.2/Analysis Rate </t>
  </si>
  <si>
    <t>44-240-20</t>
  </si>
  <si>
    <t>60-260-35</t>
  </si>
  <si>
    <t>60-300-35</t>
  </si>
  <si>
    <t>76-230</t>
  </si>
  <si>
    <t>NSI</t>
  </si>
  <si>
    <t>NSI.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</si>
</sst>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/>
    <xf numFmtId="0" fontId="5" fillId="0" borderId="1" xfId="0" applyFont="1" applyBorder="1"/>
    <xf numFmtId="164" fontId="0" fillId="0" borderId="0" xfId="0" applyNumberFormat="1"/>
    <xf numFmtId="0" fontId="3" fillId="0" borderId="6" xfId="0" applyFont="1" applyBorder="1" applyAlignment="1">
      <alignment vertical="center" wrapText="1"/>
    </xf>
    <xf numFmtId="0" fontId="2" fillId="0" borderId="7" xfId="0" applyFont="1" applyFill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zoomScale="70" zoomScaleNormal="70" workbookViewId="0">
      <selection activeCell="F13" sqref="F13"/>
    </sheetView>
  </sheetViews>
  <sheetFormatPr defaultRowHeight="15" x14ac:dyDescent="0.25"/>
  <cols>
    <col min="2" max="2" width="12.7109375" customWidth="1"/>
    <col min="3" max="3" width="23.28515625" customWidth="1"/>
    <col min="5" max="5" width="15.5703125" customWidth="1"/>
    <col min="6" max="6" width="13.5703125" bestFit="1" customWidth="1"/>
    <col min="7" max="7" width="14.28515625" bestFit="1" customWidth="1"/>
    <col min="8" max="8" width="17.28515625" bestFit="1" customWidth="1"/>
    <col min="9" max="9" width="13.7109375" bestFit="1" customWidth="1"/>
    <col min="10" max="10" width="11.42578125" bestFit="1" customWidth="1"/>
    <col min="11" max="11" width="12.42578125" bestFit="1" customWidth="1"/>
    <col min="12" max="12" width="15.140625" bestFit="1" customWidth="1"/>
    <col min="13" max="13" width="11.28515625" bestFit="1" customWidth="1"/>
    <col min="14" max="14" width="13.42578125" customWidth="1"/>
    <col min="19" max="19" width="19" customWidth="1"/>
    <col min="20" max="20" width="26.140625" customWidth="1"/>
  </cols>
  <sheetData>
    <row r="1" spans="1:20" ht="18.75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29" t="s">
        <v>11</v>
      </c>
      <c r="G1" s="29"/>
      <c r="H1" s="29"/>
      <c r="I1" s="29"/>
      <c r="J1" s="29"/>
      <c r="K1" s="1"/>
      <c r="L1" s="1"/>
      <c r="M1" s="1"/>
      <c r="N1" s="1"/>
    </row>
    <row r="2" spans="1:20" x14ac:dyDescent="0.25">
      <c r="A2" s="30"/>
      <c r="B2" s="30"/>
      <c r="C2" s="30"/>
      <c r="D2" s="30"/>
      <c r="E2" s="30"/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6" t="s">
        <v>18</v>
      </c>
      <c r="L2" s="6" t="s">
        <v>19</v>
      </c>
      <c r="M2" s="6" t="s">
        <v>20</v>
      </c>
      <c r="N2" s="6" t="s">
        <v>21</v>
      </c>
    </row>
    <row r="3" spans="1:20" ht="18.75" customHeight="1" x14ac:dyDescent="0.25">
      <c r="A3" s="7"/>
      <c r="B3" s="7"/>
      <c r="C3" s="7"/>
      <c r="D3" s="7"/>
      <c r="E3" s="7"/>
      <c r="F3" s="5"/>
      <c r="G3" s="5"/>
      <c r="H3" s="5"/>
      <c r="I3" s="5"/>
      <c r="J3" s="5"/>
      <c r="K3" s="8"/>
      <c r="L3" s="8"/>
      <c r="M3" s="8"/>
      <c r="N3" s="8"/>
      <c r="R3" t="s">
        <v>0</v>
      </c>
      <c r="S3" t="s">
        <v>1</v>
      </c>
      <c r="T3" t="s">
        <v>112</v>
      </c>
    </row>
    <row r="4" spans="1:20" ht="33.75" customHeight="1" x14ac:dyDescent="0.25">
      <c r="A4" s="5">
        <v>1</v>
      </c>
      <c r="B4" s="5" t="s">
        <v>5</v>
      </c>
      <c r="C4" s="5"/>
      <c r="D4" s="5"/>
      <c r="E4" s="5">
        <v>350.00099999999998</v>
      </c>
      <c r="F4" s="2">
        <v>8</v>
      </c>
      <c r="G4" s="2">
        <v>8</v>
      </c>
      <c r="H4" s="2">
        <v>5</v>
      </c>
      <c r="I4" s="2">
        <v>8</v>
      </c>
      <c r="J4" s="2">
        <v>8</v>
      </c>
      <c r="K4" s="2">
        <v>8</v>
      </c>
      <c r="L4" s="2">
        <v>5</v>
      </c>
      <c r="M4" s="2">
        <v>8</v>
      </c>
      <c r="N4" s="2">
        <v>4</v>
      </c>
      <c r="R4">
        <v>55</v>
      </c>
      <c r="S4" t="s">
        <v>113</v>
      </c>
      <c r="T4">
        <v>1050000.0009999999</v>
      </c>
    </row>
    <row r="5" spans="1:20" ht="33.75" customHeight="1" x14ac:dyDescent="0.25">
      <c r="A5" s="5">
        <v>2</v>
      </c>
      <c r="B5" s="5" t="s">
        <v>6</v>
      </c>
      <c r="C5" s="5"/>
      <c r="D5" s="5"/>
      <c r="E5" s="5">
        <v>165.001</v>
      </c>
      <c r="F5" s="5"/>
      <c r="G5" s="5"/>
      <c r="H5" s="5"/>
      <c r="I5" s="5"/>
      <c r="J5" s="5"/>
      <c r="K5" s="1"/>
      <c r="L5" s="1"/>
      <c r="M5" s="1"/>
      <c r="N5" s="1"/>
      <c r="R5">
        <v>15</v>
      </c>
      <c r="S5" t="s">
        <v>24</v>
      </c>
      <c r="T5">
        <v>1500.001</v>
      </c>
    </row>
    <row r="6" spans="1:20" ht="33.75" customHeight="1" x14ac:dyDescent="0.25">
      <c r="A6" s="5">
        <v>3</v>
      </c>
      <c r="B6" s="5" t="s">
        <v>7</v>
      </c>
      <c r="C6" s="5"/>
      <c r="D6" s="5"/>
      <c r="E6" s="5">
        <v>290.00099999999998</v>
      </c>
      <c r="F6" s="5"/>
      <c r="G6" s="5"/>
      <c r="H6" s="5"/>
      <c r="I6" s="5"/>
      <c r="J6" s="5"/>
      <c r="K6" s="1"/>
      <c r="L6" s="1"/>
      <c r="M6" s="1"/>
      <c r="N6" s="1"/>
      <c r="R6">
        <v>16</v>
      </c>
      <c r="S6" t="s">
        <v>27</v>
      </c>
      <c r="T6">
        <v>35.000999999999998</v>
      </c>
    </row>
    <row r="7" spans="1:20" ht="33.75" customHeight="1" x14ac:dyDescent="0.25">
      <c r="A7" s="5">
        <v>4</v>
      </c>
      <c r="B7" s="5" t="s">
        <v>12</v>
      </c>
      <c r="C7" s="5"/>
      <c r="D7" s="5"/>
      <c r="E7" s="5">
        <v>115.001</v>
      </c>
      <c r="F7" s="5">
        <v>11921.744000000001</v>
      </c>
      <c r="G7" s="5">
        <v>18447.108</v>
      </c>
      <c r="H7" s="5">
        <v>3857.7712000000001</v>
      </c>
      <c r="I7" s="5">
        <v>5336.1</v>
      </c>
      <c r="J7" s="5">
        <v>55823.001599999996</v>
      </c>
      <c r="K7" s="23">
        <v>7813.517600000001</v>
      </c>
      <c r="L7" s="1">
        <v>1597.9112</v>
      </c>
      <c r="M7" s="1">
        <v>9591.5464000000011</v>
      </c>
      <c r="N7" s="1">
        <v>2924.4416000000001</v>
      </c>
      <c r="R7">
        <v>44</v>
      </c>
      <c r="S7" t="s">
        <v>110</v>
      </c>
      <c r="T7">
        <v>200.001</v>
      </c>
    </row>
    <row r="8" spans="1:20" ht="33.75" customHeight="1" x14ac:dyDescent="0.25">
      <c r="A8" s="5">
        <v>5</v>
      </c>
      <c r="B8" s="5" t="s">
        <v>8</v>
      </c>
      <c r="C8" s="5"/>
      <c r="D8" s="5"/>
      <c r="E8" s="5">
        <v>160.001</v>
      </c>
      <c r="F8" s="5">
        <v>2384.3488000000002</v>
      </c>
      <c r="G8" s="5">
        <v>3689.4216000000001</v>
      </c>
      <c r="H8" s="5">
        <v>771.55424000000005</v>
      </c>
      <c r="I8" s="5">
        <v>1067.22</v>
      </c>
      <c r="J8" s="5">
        <v>11164.60032</v>
      </c>
      <c r="K8" s="5">
        <v>1562.7035200000003</v>
      </c>
      <c r="L8" s="5">
        <v>319.58224000000001</v>
      </c>
      <c r="M8" s="5">
        <v>1918.3092800000004</v>
      </c>
      <c r="N8" s="5">
        <v>584.88832000000002</v>
      </c>
      <c r="R8">
        <v>57</v>
      </c>
      <c r="S8" t="s">
        <v>114</v>
      </c>
      <c r="T8">
        <v>2500.0010000000002</v>
      </c>
    </row>
    <row r="9" spans="1:20" ht="33.75" customHeight="1" x14ac:dyDescent="0.25">
      <c r="A9" s="5">
        <v>6</v>
      </c>
      <c r="B9" s="5" t="s">
        <v>9</v>
      </c>
      <c r="C9" s="5"/>
      <c r="D9" s="5"/>
      <c r="E9" s="5"/>
      <c r="F9" s="5"/>
      <c r="G9" s="5"/>
      <c r="H9" s="5"/>
      <c r="I9" s="5"/>
      <c r="J9" s="5"/>
      <c r="K9" s="1"/>
      <c r="L9" s="1"/>
      <c r="M9" s="1"/>
      <c r="N9" s="1"/>
      <c r="R9">
        <v>60</v>
      </c>
      <c r="S9" t="s">
        <v>115</v>
      </c>
      <c r="T9">
        <v>116000.001</v>
      </c>
    </row>
    <row r="10" spans="1:20" ht="33.75" customHeight="1" x14ac:dyDescent="0.25">
      <c r="A10" s="5">
        <v>7</v>
      </c>
      <c r="B10" s="5" t="s">
        <v>10</v>
      </c>
      <c r="C10" s="5"/>
      <c r="D10" s="5"/>
      <c r="E10" s="5">
        <v>25.001000000000001</v>
      </c>
      <c r="F10" s="5">
        <v>2384.3488000000002</v>
      </c>
      <c r="G10" s="5">
        <v>3689.4216000000001</v>
      </c>
      <c r="H10" s="5">
        <v>771.55424000000005</v>
      </c>
      <c r="I10" s="5">
        <v>1067.22</v>
      </c>
      <c r="J10" s="5">
        <v>11164.60032</v>
      </c>
      <c r="K10" s="5">
        <v>1562.7035200000003</v>
      </c>
      <c r="L10" s="5">
        <v>319.58224000000001</v>
      </c>
      <c r="M10" s="5">
        <v>1918.3092800000004</v>
      </c>
      <c r="N10" s="5">
        <v>584.88832000000002</v>
      </c>
      <c r="R10">
        <v>17</v>
      </c>
      <c r="S10" t="s">
        <v>95</v>
      </c>
      <c r="T10">
        <v>5000.0010000000002</v>
      </c>
    </row>
    <row r="11" spans="1:20" ht="33.7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1"/>
      <c r="L11" s="1"/>
      <c r="M11" s="1"/>
      <c r="N11" s="1"/>
      <c r="R11">
        <v>23</v>
      </c>
      <c r="S11" t="s">
        <v>103</v>
      </c>
      <c r="T11">
        <v>25000.001</v>
      </c>
    </row>
    <row r="12" spans="1:20" ht="33.75" customHeight="1" x14ac:dyDescent="0.25">
      <c r="A12" s="5"/>
      <c r="B12" s="5"/>
      <c r="C12" s="5"/>
      <c r="D12" s="5"/>
      <c r="E12" s="5"/>
      <c r="F12" s="5">
        <f>SUMPRODUCT($E$4:$E$10,F4:F10)</f>
        <v>1814921.7864416002</v>
      </c>
      <c r="G12" s="5">
        <f t="shared" ref="G12:N12" si="0">SUMPRODUCT($E$4:$E$10,G4:G10)</f>
        <v>2806786.2499511996</v>
      </c>
      <c r="H12" s="5">
        <f t="shared" si="0"/>
        <v>588136.62827968015</v>
      </c>
      <c r="I12" s="5">
        <f t="shared" si="0"/>
        <v>813894.67854000011</v>
      </c>
      <c r="J12" s="5">
        <f t="shared" si="0"/>
        <v>8487974.4034022409</v>
      </c>
      <c r="K12" s="5">
        <f t="shared" si="0"/>
        <v>1190465.6221246403</v>
      </c>
      <c r="L12" s="5">
        <f t="shared" si="0"/>
        <v>244634.74447568003</v>
      </c>
      <c r="M12" s="5">
        <f t="shared" si="0"/>
        <v>1460728.4889649602</v>
      </c>
      <c r="N12" s="5">
        <f t="shared" si="0"/>
        <v>445919.22141824005</v>
      </c>
      <c r="R12">
        <v>11</v>
      </c>
      <c r="S12" t="s">
        <v>35</v>
      </c>
      <c r="T12">
        <v>6.0010000000000003</v>
      </c>
    </row>
    <row r="13" spans="1:20" ht="33.75" customHeight="1" x14ac:dyDescent="0.25">
      <c r="A13" s="5"/>
      <c r="B13" s="5"/>
      <c r="C13" s="5"/>
      <c r="D13" s="5"/>
      <c r="E13" s="5"/>
      <c r="F13" s="26">
        <f>F12/100000</f>
        <v>18.149217864416002</v>
      </c>
      <c r="G13" s="26">
        <f t="shared" ref="G13:N13" si="1">G12/100000</f>
        <v>28.067862499511996</v>
      </c>
      <c r="H13" s="26">
        <f t="shared" si="1"/>
        <v>5.8813662827968018</v>
      </c>
      <c r="I13" s="26">
        <f t="shared" si="1"/>
        <v>8.1389467854000017</v>
      </c>
      <c r="J13" s="26">
        <f t="shared" si="1"/>
        <v>84.879744034022409</v>
      </c>
      <c r="K13" s="26">
        <f t="shared" si="1"/>
        <v>11.904656221246404</v>
      </c>
      <c r="L13" s="26">
        <f t="shared" si="1"/>
        <v>2.4463474447568001</v>
      </c>
      <c r="M13" s="26">
        <f t="shared" si="1"/>
        <v>14.607284889649602</v>
      </c>
      <c r="N13" s="26">
        <f t="shared" si="1"/>
        <v>4.4591922141824005</v>
      </c>
      <c r="R13">
        <v>1</v>
      </c>
      <c r="S13" t="s">
        <v>5</v>
      </c>
      <c r="T13">
        <v>350.00099999999998</v>
      </c>
    </row>
    <row r="14" spans="1:20" ht="33.75" customHeight="1" x14ac:dyDescent="0.25">
      <c r="A14" s="5"/>
      <c r="B14" s="5"/>
      <c r="C14" s="5"/>
      <c r="D14" s="5"/>
      <c r="E14" s="5"/>
      <c r="F14" s="5">
        <v>1</v>
      </c>
      <c r="G14" s="5">
        <v>2</v>
      </c>
      <c r="H14" s="5">
        <v>3</v>
      </c>
      <c r="I14" s="5">
        <v>4</v>
      </c>
      <c r="J14" s="5">
        <v>5</v>
      </c>
      <c r="K14" s="5">
        <v>6</v>
      </c>
      <c r="L14" s="5">
        <v>7</v>
      </c>
      <c r="M14" s="5">
        <v>8</v>
      </c>
      <c r="N14" s="5">
        <v>9</v>
      </c>
      <c r="R14">
        <v>4</v>
      </c>
      <c r="S14" t="s">
        <v>90</v>
      </c>
      <c r="T14">
        <v>200.001</v>
      </c>
    </row>
    <row r="15" spans="1:20" ht="33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1"/>
      <c r="L15" s="1"/>
      <c r="M15" s="1"/>
      <c r="N15" s="1"/>
      <c r="R15">
        <v>13</v>
      </c>
      <c r="S15" t="s">
        <v>8</v>
      </c>
      <c r="T15">
        <v>160.001</v>
      </c>
    </row>
    <row r="16" spans="1:20" ht="33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1"/>
      <c r="L16" s="1"/>
      <c r="M16" s="1"/>
      <c r="N16" s="1"/>
      <c r="R16">
        <v>41</v>
      </c>
      <c r="S16" t="s">
        <v>116</v>
      </c>
      <c r="T16">
        <v>200.001</v>
      </c>
    </row>
    <row r="17" spans="1:20" ht="33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1"/>
      <c r="L17" s="1"/>
      <c r="M17" s="1"/>
      <c r="N17" s="1"/>
      <c r="R17">
        <v>42</v>
      </c>
      <c r="S17" t="s">
        <v>117</v>
      </c>
      <c r="T17">
        <v>250.001</v>
      </c>
    </row>
    <row r="18" spans="1:20" ht="33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1"/>
      <c r="L18" s="1"/>
      <c r="M18" s="1"/>
      <c r="N18" s="1"/>
      <c r="R18">
        <v>6</v>
      </c>
      <c r="S18" t="s">
        <v>10</v>
      </c>
      <c r="T18">
        <v>25.001000000000001</v>
      </c>
    </row>
    <row r="19" spans="1:20" ht="33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1"/>
      <c r="L19" s="1"/>
      <c r="M19" s="1"/>
      <c r="N19" s="1"/>
      <c r="R19">
        <v>43</v>
      </c>
      <c r="S19" t="s">
        <v>109</v>
      </c>
      <c r="T19">
        <v>12.000999999999999</v>
      </c>
    </row>
    <row r="20" spans="1:20" ht="33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1"/>
      <c r="L20" s="1"/>
      <c r="M20" s="1"/>
      <c r="N20" s="1"/>
      <c r="R20">
        <v>10</v>
      </c>
      <c r="S20" t="s">
        <v>6</v>
      </c>
      <c r="T20">
        <v>165.001</v>
      </c>
    </row>
    <row r="21" spans="1:20" ht="33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1"/>
      <c r="L21" s="1"/>
      <c r="M21" s="1"/>
      <c r="N21" s="1"/>
      <c r="R21">
        <v>14</v>
      </c>
      <c r="S21" t="s">
        <v>9</v>
      </c>
      <c r="T21">
        <v>160.001</v>
      </c>
    </row>
    <row r="22" spans="1:20" ht="33.75" customHeight="1" x14ac:dyDescent="0.25">
      <c r="A22" s="3"/>
      <c r="B22" s="3"/>
      <c r="C22" s="3"/>
      <c r="D22" s="3"/>
      <c r="E22" s="3"/>
      <c r="F22" s="5"/>
      <c r="G22" s="5"/>
      <c r="H22" s="5"/>
      <c r="I22" s="5"/>
      <c r="J22" s="5"/>
      <c r="K22" s="1"/>
      <c r="L22" s="1"/>
      <c r="M22" s="1"/>
      <c r="N22" s="1"/>
      <c r="R22">
        <v>7</v>
      </c>
      <c r="S22" t="s">
        <v>91</v>
      </c>
      <c r="T22">
        <v>16.001000000000001</v>
      </c>
    </row>
    <row r="23" spans="1:20" ht="33.75" customHeight="1" x14ac:dyDescent="0.25">
      <c r="A23" s="3"/>
      <c r="B23" s="3"/>
      <c r="C23" s="3"/>
      <c r="D23" s="3"/>
      <c r="E23" s="3"/>
      <c r="F23" s="5"/>
      <c r="G23" s="5"/>
      <c r="H23" s="5"/>
      <c r="I23" s="5"/>
      <c r="J23" s="5"/>
      <c r="K23" s="1"/>
      <c r="L23" s="1"/>
      <c r="M23" s="1"/>
      <c r="N23" s="1"/>
      <c r="R23">
        <v>18</v>
      </c>
      <c r="S23" t="s">
        <v>96</v>
      </c>
      <c r="T23">
        <v>290.00099999999998</v>
      </c>
    </row>
    <row r="24" spans="1:20" ht="33.75" customHeight="1" x14ac:dyDescent="0.25">
      <c r="A24" s="3"/>
      <c r="B24" s="3"/>
      <c r="C24" s="3"/>
      <c r="D24" s="3"/>
      <c r="E24" s="3"/>
      <c r="F24" s="5"/>
      <c r="G24" s="5"/>
      <c r="H24" s="5"/>
      <c r="I24" s="5"/>
      <c r="J24" s="5"/>
      <c r="K24" s="1"/>
      <c r="L24" s="1"/>
      <c r="M24" s="1"/>
      <c r="N24" s="1"/>
      <c r="R24">
        <v>3</v>
      </c>
      <c r="S24" t="s">
        <v>92</v>
      </c>
      <c r="T24">
        <v>380.00099999999998</v>
      </c>
    </row>
    <row r="25" spans="1:20" ht="33.75" customHeight="1" x14ac:dyDescent="0.25">
      <c r="A25" s="3"/>
      <c r="B25" s="3"/>
      <c r="C25" s="3"/>
      <c r="D25" s="3"/>
      <c r="E25" s="3"/>
      <c r="F25" s="5"/>
      <c r="G25" s="5"/>
      <c r="H25" s="5"/>
      <c r="I25" s="5"/>
      <c r="J25" s="5"/>
      <c r="K25" s="1"/>
      <c r="L25" s="1"/>
      <c r="M25" s="1"/>
      <c r="N25" s="1"/>
      <c r="R25">
        <v>34</v>
      </c>
      <c r="S25" t="s">
        <v>57</v>
      </c>
      <c r="T25">
        <v>1500.001</v>
      </c>
    </row>
    <row r="26" spans="1:20" ht="33.75" customHeight="1" x14ac:dyDescent="0.25">
      <c r="A26" s="3"/>
      <c r="B26" s="3"/>
      <c r="C26" s="3"/>
      <c r="D26" s="3"/>
      <c r="E26" s="3"/>
      <c r="F26" s="5"/>
      <c r="G26" s="5"/>
      <c r="H26" s="5"/>
      <c r="I26" s="5"/>
      <c r="J26" s="5"/>
      <c r="K26" s="1"/>
      <c r="L26" s="1"/>
      <c r="M26" s="1"/>
      <c r="N26" s="1"/>
      <c r="R26">
        <v>46</v>
      </c>
      <c r="S26" t="s">
        <v>80</v>
      </c>
      <c r="T26">
        <v>180.001</v>
      </c>
    </row>
    <row r="27" spans="1:20" ht="33.75" customHeight="1" x14ac:dyDescent="0.25">
      <c r="A27" s="3"/>
      <c r="B27" s="3"/>
      <c r="C27" s="3"/>
      <c r="D27" s="3"/>
      <c r="E27" s="3"/>
      <c r="F27" s="5"/>
      <c r="G27" s="5"/>
      <c r="H27" s="5"/>
      <c r="I27" s="5"/>
      <c r="J27" s="5"/>
      <c r="K27" s="1"/>
      <c r="L27" s="1"/>
      <c r="M27" s="1"/>
      <c r="N27" s="1"/>
      <c r="R27">
        <v>45</v>
      </c>
      <c r="S27" t="s">
        <v>78</v>
      </c>
      <c r="T27">
        <v>780.00099999999998</v>
      </c>
    </row>
    <row r="28" spans="1:20" ht="33.75" customHeight="1" x14ac:dyDescent="0.25">
      <c r="A28" s="3"/>
      <c r="B28" s="3"/>
      <c r="C28" s="3"/>
      <c r="D28" s="3"/>
      <c r="E28" s="3"/>
      <c r="F28" s="5"/>
      <c r="G28" s="5"/>
      <c r="H28" s="5"/>
      <c r="I28" s="5"/>
      <c r="J28" s="5"/>
      <c r="K28" s="1"/>
      <c r="L28" s="1"/>
      <c r="M28" s="1"/>
      <c r="N28" s="1"/>
      <c r="R28">
        <v>19</v>
      </c>
      <c r="S28" t="s">
        <v>118</v>
      </c>
      <c r="T28">
        <v>800.00099999999998</v>
      </c>
    </row>
    <row r="29" spans="1:20" ht="33.75" customHeight="1" x14ac:dyDescent="0.25">
      <c r="A29" s="1"/>
      <c r="B29" s="1"/>
      <c r="C29" s="1"/>
      <c r="D29" s="1"/>
      <c r="E29" s="1"/>
      <c r="F29" s="2"/>
      <c r="G29" s="2"/>
      <c r="H29" s="2"/>
      <c r="I29" s="2"/>
      <c r="J29" s="2"/>
      <c r="K29" s="1"/>
      <c r="L29" s="1"/>
      <c r="M29" s="1"/>
      <c r="N29" s="1"/>
      <c r="R29">
        <v>12</v>
      </c>
      <c r="S29" t="s">
        <v>12</v>
      </c>
      <c r="T29">
        <v>115.001</v>
      </c>
    </row>
    <row r="30" spans="1:20" ht="33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R30">
        <v>2</v>
      </c>
      <c r="S30" t="s">
        <v>88</v>
      </c>
      <c r="T30">
        <v>160.001</v>
      </c>
    </row>
    <row r="31" spans="1:20" x14ac:dyDescent="0.25">
      <c r="R31">
        <v>5</v>
      </c>
      <c r="S31" t="s">
        <v>119</v>
      </c>
      <c r="T31">
        <v>75.001000000000005</v>
      </c>
    </row>
    <row r="32" spans="1:20" x14ac:dyDescent="0.25">
      <c r="R32">
        <v>58</v>
      </c>
      <c r="S32" t="s">
        <v>120</v>
      </c>
      <c r="T32">
        <v>115000.001</v>
      </c>
    </row>
    <row r="33" spans="18:20" x14ac:dyDescent="0.25">
      <c r="R33">
        <v>28</v>
      </c>
      <c r="S33" t="s">
        <v>44</v>
      </c>
      <c r="T33">
        <v>9000.0010000000002</v>
      </c>
    </row>
    <row r="34" spans="18:20" x14ac:dyDescent="0.25">
      <c r="R34">
        <v>27</v>
      </c>
      <c r="S34" t="s">
        <v>42</v>
      </c>
      <c r="T34">
        <v>13000.001</v>
      </c>
    </row>
    <row r="35" spans="18:20" x14ac:dyDescent="0.25">
      <c r="R35">
        <v>29</v>
      </c>
      <c r="S35" t="s">
        <v>46</v>
      </c>
      <c r="T35">
        <v>15000.001</v>
      </c>
    </row>
    <row r="36" spans="18:20" x14ac:dyDescent="0.25">
      <c r="R36">
        <v>56</v>
      </c>
      <c r="S36" t="s">
        <v>121</v>
      </c>
      <c r="T36">
        <v>100000.001</v>
      </c>
    </row>
    <row r="37" spans="18:20" x14ac:dyDescent="0.25">
      <c r="R37">
        <v>59</v>
      </c>
      <c r="S37" t="s">
        <v>122</v>
      </c>
      <c r="T37">
        <v>115000.001</v>
      </c>
    </row>
    <row r="38" spans="18:20" x14ac:dyDescent="0.25">
      <c r="R38">
        <v>32</v>
      </c>
      <c r="S38" t="s">
        <v>52</v>
      </c>
      <c r="T38">
        <v>1150.001</v>
      </c>
    </row>
    <row r="39" spans="18:20" x14ac:dyDescent="0.25">
      <c r="R39">
        <v>33</v>
      </c>
      <c r="S39" t="s">
        <v>54</v>
      </c>
      <c r="T39">
        <v>1100.001</v>
      </c>
    </row>
    <row r="40" spans="18:20" x14ac:dyDescent="0.25">
      <c r="R40">
        <v>31</v>
      </c>
      <c r="S40" t="s">
        <v>50</v>
      </c>
      <c r="T40">
        <v>900.00099999999998</v>
      </c>
    </row>
    <row r="41" spans="18:20" x14ac:dyDescent="0.25">
      <c r="R41">
        <v>39</v>
      </c>
      <c r="S41" t="s">
        <v>108</v>
      </c>
      <c r="T41">
        <v>430.00099999999998</v>
      </c>
    </row>
    <row r="42" spans="18:20" x14ac:dyDescent="0.25">
      <c r="R42">
        <v>38</v>
      </c>
      <c r="S42" t="s">
        <v>63</v>
      </c>
      <c r="T42">
        <v>370.00099999999998</v>
      </c>
    </row>
    <row r="43" spans="18:20" x14ac:dyDescent="0.25">
      <c r="R43">
        <v>40</v>
      </c>
      <c r="S43" t="s">
        <v>65</v>
      </c>
      <c r="T43">
        <v>1300.001</v>
      </c>
    </row>
    <row r="44" spans="18:20" x14ac:dyDescent="0.25">
      <c r="R44">
        <v>37</v>
      </c>
      <c r="S44" t="s">
        <v>107</v>
      </c>
      <c r="T44">
        <v>210.001</v>
      </c>
    </row>
    <row r="45" spans="18:20" x14ac:dyDescent="0.25">
      <c r="R45">
        <v>35</v>
      </c>
      <c r="S45" t="s">
        <v>59</v>
      </c>
      <c r="T45">
        <v>4000.0010000000002</v>
      </c>
    </row>
    <row r="46" spans="18:20" x14ac:dyDescent="0.25">
      <c r="R46">
        <v>36</v>
      </c>
      <c r="S46" t="s">
        <v>61</v>
      </c>
      <c r="T46">
        <v>4400.0010000000002</v>
      </c>
    </row>
    <row r="47" spans="18:20" x14ac:dyDescent="0.25">
      <c r="R47">
        <v>25</v>
      </c>
      <c r="S47" t="s">
        <v>39</v>
      </c>
      <c r="T47">
        <v>100.001</v>
      </c>
    </row>
    <row r="48" spans="18:20" x14ac:dyDescent="0.25">
      <c r="R48">
        <v>20</v>
      </c>
      <c r="S48" t="s">
        <v>123</v>
      </c>
      <c r="T48">
        <v>150000.00099999999</v>
      </c>
    </row>
    <row r="49" spans="18:20" x14ac:dyDescent="0.25">
      <c r="R49">
        <v>21</v>
      </c>
      <c r="S49" t="s">
        <v>100</v>
      </c>
      <c r="T49">
        <v>2500.0010000000002</v>
      </c>
    </row>
    <row r="50" spans="18:20" x14ac:dyDescent="0.25">
      <c r="R50">
        <v>26</v>
      </c>
      <c r="S50" t="s">
        <v>106</v>
      </c>
      <c r="T50">
        <v>480.00099999999998</v>
      </c>
    </row>
    <row r="51" spans="18:20" x14ac:dyDescent="0.25">
      <c r="R51">
        <v>22</v>
      </c>
      <c r="S51" t="s">
        <v>101</v>
      </c>
      <c r="T51">
        <v>100.001</v>
      </c>
    </row>
    <row r="52" spans="18:20" x14ac:dyDescent="0.25">
      <c r="R52">
        <v>8</v>
      </c>
      <c r="S52" t="s">
        <v>85</v>
      </c>
      <c r="T52">
        <v>29.001000000000001</v>
      </c>
    </row>
    <row r="53" spans="18:20" x14ac:dyDescent="0.25">
      <c r="R53">
        <v>9</v>
      </c>
      <c r="S53" t="s">
        <v>93</v>
      </c>
      <c r="T53">
        <v>5.0010000000000003</v>
      </c>
    </row>
    <row r="54" spans="18:20" x14ac:dyDescent="0.25">
      <c r="R54">
        <v>52</v>
      </c>
      <c r="S54" t="s">
        <v>124</v>
      </c>
      <c r="T54">
        <v>3200.0010000000002</v>
      </c>
    </row>
    <row r="55" spans="18:20" x14ac:dyDescent="0.25">
      <c r="R55">
        <v>53</v>
      </c>
      <c r="S55" t="s">
        <v>125</v>
      </c>
      <c r="T55">
        <v>100.001</v>
      </c>
    </row>
    <row r="56" spans="18:20" x14ac:dyDescent="0.25">
      <c r="R56">
        <v>51</v>
      </c>
      <c r="S56" t="s">
        <v>83</v>
      </c>
      <c r="T56">
        <v>95000.001000000004</v>
      </c>
    </row>
    <row r="57" spans="18:20" x14ac:dyDescent="0.25">
      <c r="R57">
        <v>24</v>
      </c>
      <c r="S57" t="s">
        <v>104</v>
      </c>
      <c r="T57">
        <v>300.00099999999998</v>
      </c>
    </row>
    <row r="58" spans="18:20" x14ac:dyDescent="0.25">
      <c r="R58">
        <v>47</v>
      </c>
      <c r="S58" t="s">
        <v>37</v>
      </c>
      <c r="T58">
        <v>400.00099999999998</v>
      </c>
    </row>
    <row r="59" spans="18:20" x14ac:dyDescent="0.25">
      <c r="R59">
        <v>30</v>
      </c>
      <c r="S59" t="s">
        <v>48</v>
      </c>
      <c r="T59">
        <v>85.001000000000005</v>
      </c>
    </row>
    <row r="60" spans="18:20" x14ac:dyDescent="0.25">
      <c r="R60">
        <v>48</v>
      </c>
      <c r="S60" t="s">
        <v>67</v>
      </c>
      <c r="T60">
        <v>160.001</v>
      </c>
    </row>
    <row r="61" spans="18:20" x14ac:dyDescent="0.25">
      <c r="R61">
        <v>54</v>
      </c>
      <c r="S61" t="s">
        <v>126</v>
      </c>
      <c r="T61">
        <v>313.75099999999998</v>
      </c>
    </row>
    <row r="62" spans="18:20" x14ac:dyDescent="0.25">
      <c r="R62">
        <v>49</v>
      </c>
      <c r="S62" t="s">
        <v>69</v>
      </c>
      <c r="T62">
        <v>64000.000999999997</v>
      </c>
    </row>
    <row r="63" spans="18:20" x14ac:dyDescent="0.25">
      <c r="R63">
        <v>50</v>
      </c>
      <c r="S63" t="s">
        <v>71</v>
      </c>
      <c r="T63">
        <v>10000.001</v>
      </c>
    </row>
    <row r="64" spans="18:20" x14ac:dyDescent="0.25">
      <c r="R64">
        <v>61</v>
      </c>
      <c r="S64" t="s">
        <v>127</v>
      </c>
      <c r="T64">
        <v>10000.001</v>
      </c>
    </row>
    <row r="65" spans="18:20" x14ac:dyDescent="0.25">
      <c r="R65">
        <v>62</v>
      </c>
      <c r="S65" t="s">
        <v>128</v>
      </c>
      <c r="T65">
        <v>250000.00099999999</v>
      </c>
    </row>
  </sheetData>
  <mergeCells count="6">
    <mergeCell ref="F1:J1"/>
    <mergeCell ref="A1:A2"/>
    <mergeCell ref="B1:B2"/>
    <mergeCell ref="C1:C2"/>
    <mergeCell ref="D1:D2"/>
    <mergeCell ref="E1:E2"/>
  </mergeCells>
  <pageMargins left="0.25" right="0.25" top="0.75" bottom="0.75" header="0.3" footer="0.3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6" zoomScaleNormal="100" workbookViewId="0">
      <selection activeCell="D38" sqref="D38"/>
    </sheetView>
  </sheetViews>
  <sheetFormatPr defaultRowHeight="15" x14ac:dyDescent="0.25"/>
  <cols>
    <col min="2" max="2" width="12.7109375" customWidth="1"/>
    <col min="3" max="3" width="39.140625" bestFit="1" customWidth="1"/>
    <col min="4" max="4" width="6.140625" bestFit="1" customWidth="1"/>
    <col min="5" max="5" width="10.140625" bestFit="1" customWidth="1"/>
    <col min="6" max="6" width="17.28515625" customWidth="1"/>
    <col min="7" max="7" width="11.85546875" bestFit="1" customWidth="1"/>
    <col min="8" max="8" width="8.85546875" customWidth="1"/>
    <col min="9" max="9" width="11.85546875" bestFit="1" customWidth="1"/>
    <col min="10" max="10" width="10.5703125" customWidth="1"/>
    <col min="11" max="11" width="12.140625" bestFit="1" customWidth="1"/>
  </cols>
  <sheetData>
    <row r="1" spans="1:11" ht="18.75" customHeight="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1">
        <v>19.5</v>
      </c>
      <c r="G1" s="32"/>
      <c r="H1" s="31">
        <v>22.3</v>
      </c>
      <c r="I1" s="32"/>
      <c r="J1" s="29">
        <v>23.6</v>
      </c>
      <c r="K1" s="29"/>
    </row>
    <row r="2" spans="1:11" x14ac:dyDescent="0.25">
      <c r="A2" s="30"/>
      <c r="B2" s="30"/>
      <c r="C2" s="30"/>
      <c r="D2" s="30"/>
      <c r="E2" s="30"/>
      <c r="F2" s="33"/>
      <c r="G2" s="34"/>
      <c r="H2" s="33"/>
      <c r="I2" s="34"/>
      <c r="J2" s="29"/>
      <c r="K2" s="29"/>
    </row>
    <row r="3" spans="1:11" ht="18.75" customHeight="1" x14ac:dyDescent="0.25">
      <c r="A3" s="9"/>
      <c r="B3" s="9"/>
      <c r="C3" s="9"/>
      <c r="D3" s="9"/>
      <c r="E3" s="9"/>
      <c r="F3" s="5" t="s">
        <v>22</v>
      </c>
      <c r="G3" s="5" t="s">
        <v>23</v>
      </c>
      <c r="H3" s="5" t="s">
        <v>22</v>
      </c>
      <c r="I3" s="5" t="s">
        <v>23</v>
      </c>
      <c r="J3" s="5" t="s">
        <v>22</v>
      </c>
      <c r="K3" s="5" t="s">
        <v>23</v>
      </c>
    </row>
    <row r="4" spans="1:11" ht="18.75" customHeight="1" x14ac:dyDescent="0.25">
      <c r="A4" s="10">
        <v>1</v>
      </c>
      <c r="B4" s="5" t="s">
        <v>24</v>
      </c>
      <c r="C4" s="11" t="s">
        <v>25</v>
      </c>
      <c r="D4" s="5" t="s">
        <v>26</v>
      </c>
      <c r="E4" s="5">
        <v>1500.001</v>
      </c>
      <c r="F4" s="12">
        <v>2</v>
      </c>
      <c r="G4" s="13">
        <f>F4*E4</f>
        <v>3000.002</v>
      </c>
      <c r="H4" s="12">
        <v>2</v>
      </c>
      <c r="I4" s="13">
        <f>E4*H4</f>
        <v>3000.002</v>
      </c>
      <c r="J4" s="12">
        <v>2</v>
      </c>
      <c r="K4" s="14">
        <f>J4*E4</f>
        <v>3000.002</v>
      </c>
    </row>
    <row r="5" spans="1:11" ht="25.5" customHeight="1" x14ac:dyDescent="0.25">
      <c r="A5" s="5">
        <v>2</v>
      </c>
      <c r="B5" s="5" t="s">
        <v>27</v>
      </c>
      <c r="C5" s="11" t="s">
        <v>28</v>
      </c>
      <c r="D5" s="5" t="s">
        <v>29</v>
      </c>
      <c r="E5" s="5">
        <v>35.000999999999998</v>
      </c>
      <c r="F5" s="12">
        <v>480</v>
      </c>
      <c r="G5" s="13">
        <f t="shared" ref="G5:G34" si="0">F5*E5</f>
        <v>16800.48</v>
      </c>
      <c r="H5" s="12">
        <v>480</v>
      </c>
      <c r="I5" s="13">
        <f t="shared" ref="I5:I34" si="1">E5*H5</f>
        <v>16800.48</v>
      </c>
      <c r="J5" s="12">
        <v>480</v>
      </c>
      <c r="K5" s="14">
        <f t="shared" ref="K5:K34" si="2">J5*E5</f>
        <v>16800.48</v>
      </c>
    </row>
    <row r="6" spans="1:11" ht="25.5" customHeight="1" x14ac:dyDescent="0.25">
      <c r="A6" s="10">
        <v>3</v>
      </c>
      <c r="B6" s="5" t="s">
        <v>30</v>
      </c>
      <c r="C6" s="11" t="s">
        <v>31</v>
      </c>
      <c r="D6" s="5" t="s">
        <v>32</v>
      </c>
      <c r="E6" s="5">
        <v>290.00099999999998</v>
      </c>
      <c r="F6" s="12">
        <v>281</v>
      </c>
      <c r="G6" s="13">
        <f t="shared" si="0"/>
        <v>81490.280999999988</v>
      </c>
      <c r="H6" s="12">
        <v>281</v>
      </c>
      <c r="I6" s="13">
        <f t="shared" si="1"/>
        <v>81490.280999999988</v>
      </c>
      <c r="J6" s="12">
        <v>281</v>
      </c>
      <c r="K6" s="14">
        <f t="shared" si="2"/>
        <v>81490.280999999988</v>
      </c>
    </row>
    <row r="7" spans="1:11" ht="25.5" customHeight="1" x14ac:dyDescent="0.25">
      <c r="A7" s="5">
        <v>4</v>
      </c>
      <c r="B7" s="5" t="s">
        <v>33</v>
      </c>
      <c r="C7" s="11" t="s">
        <v>34</v>
      </c>
      <c r="D7" s="5" t="s">
        <v>29</v>
      </c>
      <c r="E7" s="5">
        <v>800.00099999999998</v>
      </c>
      <c r="F7" s="12">
        <v>134.5</v>
      </c>
      <c r="G7" s="13">
        <f t="shared" si="0"/>
        <v>107600.1345</v>
      </c>
      <c r="H7" s="12">
        <v>134.5</v>
      </c>
      <c r="I7" s="13">
        <f t="shared" si="1"/>
        <v>107600.1345</v>
      </c>
      <c r="J7" s="12">
        <v>134.5</v>
      </c>
      <c r="K7" s="14">
        <f t="shared" si="2"/>
        <v>107600.1345</v>
      </c>
    </row>
    <row r="8" spans="1:11" ht="25.5" customHeight="1" x14ac:dyDescent="0.25">
      <c r="A8" s="10">
        <v>5</v>
      </c>
      <c r="B8" s="5" t="s">
        <v>35</v>
      </c>
      <c r="C8" s="11" t="s">
        <v>36</v>
      </c>
      <c r="D8" s="5" t="s">
        <v>32</v>
      </c>
      <c r="E8" s="5">
        <v>6.0010000000000003</v>
      </c>
      <c r="F8" s="12">
        <v>30580.17</v>
      </c>
      <c r="G8" s="13">
        <f t="shared" si="0"/>
        <v>183511.60016999999</v>
      </c>
      <c r="H8" s="12">
        <v>30580.17</v>
      </c>
      <c r="I8" s="13">
        <f t="shared" si="1"/>
        <v>183511.60016999999</v>
      </c>
      <c r="J8" s="12">
        <v>30580.17</v>
      </c>
      <c r="K8" s="14">
        <f t="shared" si="2"/>
        <v>183511.60016999999</v>
      </c>
    </row>
    <row r="9" spans="1:11" ht="25.5" customHeight="1" x14ac:dyDescent="0.25">
      <c r="A9" s="5">
        <v>6</v>
      </c>
      <c r="B9" s="8" t="s">
        <v>37</v>
      </c>
      <c r="C9" s="11" t="s">
        <v>38</v>
      </c>
      <c r="D9" s="2" t="s">
        <v>29</v>
      </c>
      <c r="E9" s="5">
        <v>400.00099999999998</v>
      </c>
      <c r="F9" s="12">
        <v>10.75</v>
      </c>
      <c r="G9" s="13">
        <f t="shared" si="0"/>
        <v>4300.0107499999995</v>
      </c>
      <c r="H9" s="12">
        <v>10.75</v>
      </c>
      <c r="I9" s="13">
        <f t="shared" si="1"/>
        <v>4300.0107499999995</v>
      </c>
      <c r="J9" s="12">
        <v>10.75</v>
      </c>
      <c r="K9" s="14">
        <f t="shared" si="2"/>
        <v>4300.0107499999995</v>
      </c>
    </row>
    <row r="10" spans="1:11" ht="25.5" customHeight="1" x14ac:dyDescent="0.25">
      <c r="A10" s="10">
        <v>7</v>
      </c>
      <c r="B10" s="15" t="s">
        <v>39</v>
      </c>
      <c r="C10" s="11" t="s">
        <v>40</v>
      </c>
      <c r="D10" s="5" t="s">
        <v>41</v>
      </c>
      <c r="E10" s="5">
        <v>100.001</v>
      </c>
      <c r="F10" s="12">
        <v>86.213333333333324</v>
      </c>
      <c r="G10" s="13">
        <f t="shared" si="0"/>
        <v>8621.4195466666661</v>
      </c>
      <c r="H10" s="12">
        <v>86.213333333333324</v>
      </c>
      <c r="I10" s="13">
        <f t="shared" si="1"/>
        <v>8621.4195466666661</v>
      </c>
      <c r="J10" s="12">
        <v>86.213333333333324</v>
      </c>
      <c r="K10" s="14">
        <f t="shared" si="2"/>
        <v>8621.4195466666661</v>
      </c>
    </row>
    <row r="11" spans="1:11" ht="25.5" customHeight="1" x14ac:dyDescent="0.25">
      <c r="A11" s="5">
        <v>8</v>
      </c>
      <c r="B11" s="5" t="s">
        <v>42</v>
      </c>
      <c r="C11" s="11" t="s">
        <v>43</v>
      </c>
      <c r="D11" s="5" t="s">
        <v>32</v>
      </c>
      <c r="E11" s="5">
        <v>13000.001</v>
      </c>
      <c r="F11" s="12">
        <v>9.16</v>
      </c>
      <c r="G11" s="13">
        <f t="shared" si="0"/>
        <v>119080.00916</v>
      </c>
      <c r="H11" s="12">
        <v>9.16</v>
      </c>
      <c r="I11" s="13">
        <f t="shared" si="1"/>
        <v>119080.00916</v>
      </c>
      <c r="J11" s="12">
        <v>9.16</v>
      </c>
      <c r="K11" s="14">
        <f t="shared" si="2"/>
        <v>119080.00916</v>
      </c>
    </row>
    <row r="12" spans="1:11" ht="25.5" customHeight="1" x14ac:dyDescent="0.25">
      <c r="A12" s="10">
        <v>9</v>
      </c>
      <c r="B12" s="5" t="s">
        <v>44</v>
      </c>
      <c r="C12" s="11" t="s">
        <v>45</v>
      </c>
      <c r="D12" s="5" t="s">
        <v>32</v>
      </c>
      <c r="E12" s="5">
        <v>9000.0010000000002</v>
      </c>
      <c r="F12" s="12">
        <v>0.43</v>
      </c>
      <c r="G12" s="13">
        <f t="shared" si="0"/>
        <v>3870.0004300000001</v>
      </c>
      <c r="H12" s="12">
        <v>0.43</v>
      </c>
      <c r="I12" s="13">
        <f t="shared" si="1"/>
        <v>3870.0004300000001</v>
      </c>
      <c r="J12" s="12">
        <v>0.43</v>
      </c>
      <c r="K12" s="14">
        <f t="shared" si="2"/>
        <v>3870.0004300000001</v>
      </c>
    </row>
    <row r="13" spans="1:11" ht="25.5" customHeight="1" x14ac:dyDescent="0.25">
      <c r="A13" s="5">
        <v>10</v>
      </c>
      <c r="B13" s="5" t="s">
        <v>46</v>
      </c>
      <c r="C13" s="11" t="s">
        <v>47</v>
      </c>
      <c r="D13" s="5" t="s">
        <v>32</v>
      </c>
      <c r="E13" s="5">
        <v>15000.001</v>
      </c>
      <c r="F13" s="12">
        <v>58.343333333333334</v>
      </c>
      <c r="G13" s="13">
        <f t="shared" si="0"/>
        <v>875150.05834333331</v>
      </c>
      <c r="H13" s="12">
        <v>58.343333333333334</v>
      </c>
      <c r="I13" s="13">
        <f t="shared" si="1"/>
        <v>875150.05834333331</v>
      </c>
      <c r="J13" s="12">
        <v>58.343333333333334</v>
      </c>
      <c r="K13" s="14">
        <f t="shared" si="2"/>
        <v>875150.05834333331</v>
      </c>
    </row>
    <row r="14" spans="1:11" ht="18.75" x14ac:dyDescent="0.25">
      <c r="A14" s="10">
        <v>11</v>
      </c>
      <c r="B14" s="5" t="s">
        <v>48</v>
      </c>
      <c r="C14" s="11" t="s">
        <v>49</v>
      </c>
      <c r="D14" s="5" t="s">
        <v>41</v>
      </c>
      <c r="E14" s="5">
        <v>85.001000000000005</v>
      </c>
      <c r="F14" s="12">
        <v>5225.3833333333332</v>
      </c>
      <c r="G14" s="13">
        <f t="shared" si="0"/>
        <v>444162.80871666671</v>
      </c>
      <c r="H14" s="12">
        <v>5225.3833333333332</v>
      </c>
      <c r="I14" s="13">
        <f t="shared" si="1"/>
        <v>444162.80871666671</v>
      </c>
      <c r="J14" s="12">
        <v>5225.3833333333332</v>
      </c>
      <c r="K14" s="14">
        <f t="shared" si="2"/>
        <v>444162.80871666671</v>
      </c>
    </row>
    <row r="15" spans="1:11" ht="31.5" x14ac:dyDescent="0.25">
      <c r="A15" s="5">
        <v>12</v>
      </c>
      <c r="B15" s="5" t="s">
        <v>50</v>
      </c>
      <c r="C15" s="16" t="s">
        <v>51</v>
      </c>
      <c r="D15" s="5" t="s">
        <v>29</v>
      </c>
      <c r="E15" s="5">
        <v>900.00099999999998</v>
      </c>
      <c r="F15" s="12">
        <v>129.44</v>
      </c>
      <c r="G15" s="13">
        <f t="shared" si="0"/>
        <v>116496.12943999999</v>
      </c>
      <c r="H15" s="12">
        <v>129.44</v>
      </c>
      <c r="I15" s="13">
        <f t="shared" si="1"/>
        <v>116496.12943999999</v>
      </c>
      <c r="J15" s="12">
        <v>129.44</v>
      </c>
      <c r="K15" s="14">
        <f t="shared" si="2"/>
        <v>116496.12943999999</v>
      </c>
    </row>
    <row r="16" spans="1:11" ht="25.5" customHeight="1" x14ac:dyDescent="0.25">
      <c r="A16" s="10">
        <v>13</v>
      </c>
      <c r="B16" s="5" t="s">
        <v>52</v>
      </c>
      <c r="C16" s="16" t="s">
        <v>53</v>
      </c>
      <c r="D16" s="5" t="s">
        <v>29</v>
      </c>
      <c r="E16" s="5">
        <v>1150.001</v>
      </c>
      <c r="F16" s="12">
        <v>185.38333333333333</v>
      </c>
      <c r="G16" s="13">
        <f t="shared" si="0"/>
        <v>213191.01871666664</v>
      </c>
      <c r="H16" s="12">
        <v>185.38333333333333</v>
      </c>
      <c r="I16" s="13">
        <f t="shared" si="1"/>
        <v>213191.01871666664</v>
      </c>
      <c r="J16" s="12">
        <v>185.38333333333333</v>
      </c>
      <c r="K16" s="14">
        <f t="shared" si="2"/>
        <v>213191.01871666664</v>
      </c>
    </row>
    <row r="17" spans="1:11" ht="31.5" x14ac:dyDescent="0.25">
      <c r="A17" s="5">
        <v>14</v>
      </c>
      <c r="B17" s="5" t="s">
        <v>54</v>
      </c>
      <c r="C17" s="16" t="s">
        <v>55</v>
      </c>
      <c r="D17" s="5" t="s">
        <v>56</v>
      </c>
      <c r="E17" s="2">
        <v>1100.001</v>
      </c>
      <c r="F17" s="12">
        <v>11.106666666666667</v>
      </c>
      <c r="G17" s="13">
        <f t="shared" si="0"/>
        <v>12217.344440000001</v>
      </c>
      <c r="H17" s="12">
        <v>11.106666666666667</v>
      </c>
      <c r="I17" s="13">
        <f t="shared" si="1"/>
        <v>12217.344440000001</v>
      </c>
      <c r="J17" s="12">
        <v>11.106666666666667</v>
      </c>
      <c r="K17" s="14">
        <f t="shared" si="2"/>
        <v>12217.344440000001</v>
      </c>
    </row>
    <row r="18" spans="1:11" ht="25.5" customHeight="1" x14ac:dyDescent="0.25">
      <c r="A18" s="10">
        <v>15</v>
      </c>
      <c r="B18" s="5" t="s">
        <v>57</v>
      </c>
      <c r="C18" s="11" t="s">
        <v>58</v>
      </c>
      <c r="D18" s="5" t="s">
        <v>32</v>
      </c>
      <c r="E18" s="2">
        <v>1500.001</v>
      </c>
      <c r="F18" s="12">
        <v>49.446666666666665</v>
      </c>
      <c r="G18" s="13">
        <f t="shared" si="0"/>
        <v>74170.049446666657</v>
      </c>
      <c r="H18" s="12">
        <v>49.446666666666665</v>
      </c>
      <c r="I18" s="13">
        <f t="shared" si="1"/>
        <v>74170.049446666657</v>
      </c>
      <c r="J18" s="12">
        <v>49.446666666666665</v>
      </c>
      <c r="K18" s="14">
        <f t="shared" si="2"/>
        <v>74170.049446666657</v>
      </c>
    </row>
    <row r="19" spans="1:11" ht="25.5" customHeight="1" x14ac:dyDescent="0.25">
      <c r="A19" s="5">
        <v>16</v>
      </c>
      <c r="B19" s="2" t="s">
        <v>59</v>
      </c>
      <c r="C19" s="11" t="s">
        <v>60</v>
      </c>
      <c r="D19" s="2" t="s">
        <v>32</v>
      </c>
      <c r="E19" s="2">
        <v>4000.0010000000002</v>
      </c>
      <c r="F19" s="12">
        <v>5.9333333333333336</v>
      </c>
      <c r="G19" s="13">
        <f t="shared" si="0"/>
        <v>23733.33926666667</v>
      </c>
      <c r="H19" s="12">
        <v>5.9333333333333336</v>
      </c>
      <c r="I19" s="13">
        <f t="shared" si="1"/>
        <v>23733.33926666667</v>
      </c>
      <c r="J19" s="12">
        <v>5.9333333333333336</v>
      </c>
      <c r="K19" s="14">
        <f t="shared" si="2"/>
        <v>23733.33926666667</v>
      </c>
    </row>
    <row r="20" spans="1:11" ht="25.5" customHeight="1" x14ac:dyDescent="0.25">
      <c r="A20" s="10">
        <v>17</v>
      </c>
      <c r="B20" s="2" t="s">
        <v>61</v>
      </c>
      <c r="C20" s="11" t="s">
        <v>62</v>
      </c>
      <c r="D20" s="2" t="s">
        <v>32</v>
      </c>
      <c r="E20" s="2">
        <v>4400.0010000000002</v>
      </c>
      <c r="F20" s="12">
        <v>5.9333333333333336</v>
      </c>
      <c r="G20" s="13">
        <f t="shared" si="0"/>
        <v>26106.672600000002</v>
      </c>
      <c r="H20" s="12">
        <v>5.9333333333333336</v>
      </c>
      <c r="I20" s="13">
        <f t="shared" si="1"/>
        <v>26106.672600000002</v>
      </c>
      <c r="J20" s="12">
        <v>5.9333333333333336</v>
      </c>
      <c r="K20" s="14">
        <f t="shared" si="2"/>
        <v>26106.672600000002</v>
      </c>
    </row>
    <row r="21" spans="1:11" ht="25.5" customHeight="1" x14ac:dyDescent="0.25">
      <c r="A21" s="5">
        <v>18</v>
      </c>
      <c r="B21" s="8" t="s">
        <v>63</v>
      </c>
      <c r="C21" s="11" t="s">
        <v>64</v>
      </c>
      <c r="D21" s="2" t="s">
        <v>26</v>
      </c>
      <c r="E21" s="2">
        <v>370.00099999999998</v>
      </c>
      <c r="F21" s="12">
        <v>1214.3333333333333</v>
      </c>
      <c r="G21" s="13">
        <f t="shared" si="0"/>
        <v>449304.54766666662</v>
      </c>
      <c r="H21" s="12">
        <v>1214.3333333333333</v>
      </c>
      <c r="I21" s="13">
        <f t="shared" si="1"/>
        <v>449304.54766666662</v>
      </c>
      <c r="J21" s="12">
        <v>1214.3333333333333</v>
      </c>
      <c r="K21" s="14">
        <f t="shared" si="2"/>
        <v>449304.54766666662</v>
      </c>
    </row>
    <row r="22" spans="1:11" ht="25.5" customHeight="1" x14ac:dyDescent="0.25">
      <c r="A22" s="10">
        <v>19</v>
      </c>
      <c r="B22" s="15" t="s">
        <v>65</v>
      </c>
      <c r="C22" s="11" t="s">
        <v>66</v>
      </c>
      <c r="D22" s="2" t="s">
        <v>26</v>
      </c>
      <c r="E22" s="2">
        <v>1300.001</v>
      </c>
      <c r="F22" s="12">
        <v>32.786666666666669</v>
      </c>
      <c r="G22" s="13">
        <f t="shared" si="0"/>
        <v>42622.699453333335</v>
      </c>
      <c r="H22" s="12">
        <v>32.786666666666669</v>
      </c>
      <c r="I22" s="13">
        <f t="shared" si="1"/>
        <v>42622.699453333335</v>
      </c>
      <c r="J22" s="12">
        <v>32.786666666666669</v>
      </c>
      <c r="K22" s="14">
        <f t="shared" si="2"/>
        <v>42622.699453333335</v>
      </c>
    </row>
    <row r="23" spans="1:11" ht="25.5" customHeight="1" x14ac:dyDescent="0.25">
      <c r="A23" s="5">
        <v>20</v>
      </c>
      <c r="B23" s="8" t="s">
        <v>67</v>
      </c>
      <c r="C23" s="11" t="s">
        <v>68</v>
      </c>
      <c r="D23" s="2" t="s">
        <v>26</v>
      </c>
      <c r="E23" s="2">
        <v>160.001</v>
      </c>
      <c r="F23" s="12">
        <v>156.79333333333332</v>
      </c>
      <c r="G23" s="13">
        <f t="shared" si="0"/>
        <v>25087.090126666666</v>
      </c>
      <c r="H23" s="12">
        <v>156.79333333333332</v>
      </c>
      <c r="I23" s="13">
        <f t="shared" si="1"/>
        <v>25087.090126666666</v>
      </c>
      <c r="J23" s="12">
        <v>156.79333333333332</v>
      </c>
      <c r="K23" s="14">
        <f t="shared" si="2"/>
        <v>25087.090126666666</v>
      </c>
    </row>
    <row r="24" spans="1:11" ht="25.5" customHeight="1" x14ac:dyDescent="0.25">
      <c r="A24" s="10">
        <v>21</v>
      </c>
      <c r="B24" s="8" t="s">
        <v>69</v>
      </c>
      <c r="C24" s="11" t="s">
        <v>70</v>
      </c>
      <c r="D24" s="2" t="s">
        <v>26</v>
      </c>
      <c r="E24" s="2">
        <v>64000.000999999997</v>
      </c>
      <c r="F24" s="12">
        <v>1</v>
      </c>
      <c r="G24" s="13">
        <f t="shared" si="0"/>
        <v>64000.000999999997</v>
      </c>
      <c r="H24" s="12">
        <v>1</v>
      </c>
      <c r="I24" s="13">
        <f t="shared" si="1"/>
        <v>64000.000999999997</v>
      </c>
      <c r="J24" s="12">
        <v>1</v>
      </c>
      <c r="K24" s="14">
        <f t="shared" si="2"/>
        <v>64000.000999999997</v>
      </c>
    </row>
    <row r="25" spans="1:11" ht="25.5" customHeight="1" x14ac:dyDescent="0.25">
      <c r="A25" s="5">
        <v>22</v>
      </c>
      <c r="B25" s="8" t="s">
        <v>71</v>
      </c>
      <c r="C25" s="11" t="s">
        <v>72</v>
      </c>
      <c r="D25" s="2" t="s">
        <v>26</v>
      </c>
      <c r="E25" s="2">
        <v>10000.001</v>
      </c>
      <c r="F25" s="12">
        <v>1</v>
      </c>
      <c r="G25" s="13">
        <f t="shared" si="0"/>
        <v>10000.001</v>
      </c>
      <c r="H25" s="12">
        <v>1</v>
      </c>
      <c r="I25" s="13">
        <f t="shared" si="1"/>
        <v>10000.001</v>
      </c>
      <c r="J25" s="12">
        <v>1</v>
      </c>
      <c r="K25" s="14">
        <f t="shared" si="2"/>
        <v>10000.001</v>
      </c>
    </row>
    <row r="26" spans="1:11" ht="25.5" customHeight="1" x14ac:dyDescent="0.25">
      <c r="A26" s="10">
        <v>23</v>
      </c>
      <c r="B26" s="8" t="s">
        <v>73</v>
      </c>
      <c r="C26" s="11" t="s">
        <v>74</v>
      </c>
      <c r="D26" s="2" t="s">
        <v>32</v>
      </c>
      <c r="E26" s="2">
        <v>200.001</v>
      </c>
      <c r="F26" s="12">
        <v>28</v>
      </c>
      <c r="G26" s="13">
        <f t="shared" si="0"/>
        <v>5600.0280000000002</v>
      </c>
      <c r="H26" s="12">
        <v>28</v>
      </c>
      <c r="I26" s="13">
        <f t="shared" si="1"/>
        <v>5600.0280000000002</v>
      </c>
      <c r="J26" s="12">
        <v>28</v>
      </c>
      <c r="K26" s="14">
        <f t="shared" si="2"/>
        <v>5600.0280000000002</v>
      </c>
    </row>
    <row r="27" spans="1:11" ht="25.5" customHeight="1" x14ac:dyDescent="0.25">
      <c r="A27" s="5">
        <v>24</v>
      </c>
      <c r="B27" s="8" t="s">
        <v>8</v>
      </c>
      <c r="C27" s="11" t="s">
        <v>75</v>
      </c>
      <c r="D27" s="2" t="s">
        <v>32</v>
      </c>
      <c r="E27" s="2">
        <v>160.001</v>
      </c>
      <c r="F27" s="12">
        <v>483.1466666666667</v>
      </c>
      <c r="G27" s="13">
        <f t="shared" si="0"/>
        <v>77303.94981333334</v>
      </c>
      <c r="H27" s="12">
        <v>483.1466666666667</v>
      </c>
      <c r="I27" s="13">
        <f t="shared" si="1"/>
        <v>77303.94981333334</v>
      </c>
      <c r="J27" s="12">
        <v>483.1466666666667</v>
      </c>
      <c r="K27" s="14">
        <f t="shared" si="2"/>
        <v>77303.94981333334</v>
      </c>
    </row>
    <row r="28" spans="1:11" ht="25.5" customHeight="1" x14ac:dyDescent="0.25">
      <c r="A28" s="10">
        <v>25</v>
      </c>
      <c r="B28" s="8" t="s">
        <v>6</v>
      </c>
      <c r="C28" s="11" t="s">
        <v>76</v>
      </c>
      <c r="D28" s="2" t="s">
        <v>32</v>
      </c>
      <c r="E28" s="2">
        <v>165.001</v>
      </c>
      <c r="F28" s="12">
        <v>1540</v>
      </c>
      <c r="G28" s="13">
        <f t="shared" si="0"/>
        <v>254101.54</v>
      </c>
      <c r="H28" s="12">
        <v>1540</v>
      </c>
      <c r="I28" s="13">
        <f t="shared" si="1"/>
        <v>254101.54</v>
      </c>
      <c r="J28" s="12">
        <v>1540</v>
      </c>
      <c r="K28" s="14">
        <f t="shared" si="2"/>
        <v>254101.54</v>
      </c>
    </row>
    <row r="29" spans="1:11" ht="25.5" customHeight="1" x14ac:dyDescent="0.25">
      <c r="A29" s="5">
        <v>26</v>
      </c>
      <c r="B29" s="8" t="s">
        <v>9</v>
      </c>
      <c r="C29" s="8" t="s">
        <v>77</v>
      </c>
      <c r="D29" s="17" t="s">
        <v>32</v>
      </c>
      <c r="E29" s="2">
        <v>160.001</v>
      </c>
      <c r="F29" s="12">
        <v>616</v>
      </c>
      <c r="G29" s="13">
        <f t="shared" si="0"/>
        <v>98560.616000000009</v>
      </c>
      <c r="H29" s="12">
        <v>616</v>
      </c>
      <c r="I29" s="13">
        <f t="shared" si="1"/>
        <v>98560.616000000009</v>
      </c>
      <c r="J29" s="12">
        <v>616</v>
      </c>
      <c r="K29" s="14">
        <f t="shared" si="2"/>
        <v>98560.616000000009</v>
      </c>
    </row>
    <row r="30" spans="1:11" ht="18.75" x14ac:dyDescent="0.25">
      <c r="A30" s="10">
        <v>27</v>
      </c>
      <c r="B30" s="8" t="s">
        <v>78</v>
      </c>
      <c r="C30" s="5" t="s">
        <v>79</v>
      </c>
      <c r="D30" s="17" t="s">
        <v>32</v>
      </c>
      <c r="E30" s="1">
        <v>780.00099999999998</v>
      </c>
      <c r="F30" s="12">
        <v>320.21999999999997</v>
      </c>
      <c r="G30" s="13">
        <f t="shared" si="0"/>
        <v>249771.92021999997</v>
      </c>
      <c r="H30" s="12">
        <v>320.21999999999997</v>
      </c>
      <c r="I30" s="13">
        <f t="shared" si="1"/>
        <v>249771.92021999997</v>
      </c>
      <c r="J30" s="12">
        <v>320.21999999999997</v>
      </c>
      <c r="K30" s="14">
        <f t="shared" si="2"/>
        <v>249771.92021999997</v>
      </c>
    </row>
    <row r="31" spans="1:11" ht="27" customHeight="1" x14ac:dyDescent="0.25">
      <c r="A31" s="5">
        <v>28</v>
      </c>
      <c r="B31" s="8" t="s">
        <v>80</v>
      </c>
      <c r="C31" s="5" t="s">
        <v>81</v>
      </c>
      <c r="D31" s="17" t="s">
        <v>32</v>
      </c>
      <c r="E31" s="1">
        <v>180.001</v>
      </c>
      <c r="F31" s="12">
        <v>160.38333333333333</v>
      </c>
      <c r="G31" s="13">
        <f t="shared" si="0"/>
        <v>28869.160383333332</v>
      </c>
      <c r="H31" s="12">
        <v>160.38333333333333</v>
      </c>
      <c r="I31" s="13">
        <f t="shared" si="1"/>
        <v>28869.160383333332</v>
      </c>
      <c r="J31" s="12">
        <v>160.38333333333333</v>
      </c>
      <c r="K31" s="14">
        <f t="shared" si="2"/>
        <v>28869.160383333332</v>
      </c>
    </row>
    <row r="32" spans="1:11" ht="22.5" customHeight="1" x14ac:dyDescent="0.25">
      <c r="A32" s="10">
        <v>29</v>
      </c>
      <c r="B32" s="8" t="s">
        <v>12</v>
      </c>
      <c r="C32" s="8" t="s">
        <v>82</v>
      </c>
      <c r="D32" s="1" t="s">
        <v>32</v>
      </c>
      <c r="E32" s="1">
        <v>115.001</v>
      </c>
      <c r="F32" s="12">
        <v>258</v>
      </c>
      <c r="G32" s="13">
        <f t="shared" si="0"/>
        <v>29670.258000000002</v>
      </c>
      <c r="H32" s="12">
        <v>258</v>
      </c>
      <c r="I32" s="13">
        <f t="shared" si="1"/>
        <v>29670.258000000002</v>
      </c>
      <c r="J32" s="12">
        <v>258</v>
      </c>
      <c r="K32" s="14">
        <f t="shared" si="2"/>
        <v>29670.258000000002</v>
      </c>
    </row>
    <row r="33" spans="1:11" ht="24.75" customHeight="1" x14ac:dyDescent="0.25">
      <c r="A33" s="5">
        <v>30</v>
      </c>
      <c r="B33" s="8" t="s">
        <v>83</v>
      </c>
      <c r="C33" s="5" t="s">
        <v>84</v>
      </c>
      <c r="D33" s="2" t="s">
        <v>32</v>
      </c>
      <c r="E33" s="1">
        <v>95000.001000000004</v>
      </c>
      <c r="F33" s="12">
        <v>8.3333333333333329E-2</v>
      </c>
      <c r="G33" s="13">
        <f t="shared" si="0"/>
        <v>7916.6667500000003</v>
      </c>
      <c r="H33" s="12">
        <v>8.3333333333333329E-2</v>
      </c>
      <c r="I33" s="13">
        <f t="shared" si="1"/>
        <v>7916.6667500000003</v>
      </c>
      <c r="J33" s="12">
        <v>8.3333333333333329E-2</v>
      </c>
      <c r="K33" s="14">
        <f t="shared" si="2"/>
        <v>7916.6667500000003</v>
      </c>
    </row>
    <row r="34" spans="1:11" ht="18.75" x14ac:dyDescent="0.25">
      <c r="A34" s="10">
        <v>31</v>
      </c>
      <c r="B34" s="8" t="s">
        <v>85</v>
      </c>
      <c r="C34" s="5" t="s">
        <v>86</v>
      </c>
      <c r="D34" s="2" t="s">
        <v>29</v>
      </c>
      <c r="E34" s="1">
        <v>29.001000000000001</v>
      </c>
      <c r="F34" s="12">
        <v>341</v>
      </c>
      <c r="G34" s="13">
        <f t="shared" si="0"/>
        <v>9889.3410000000003</v>
      </c>
      <c r="H34" s="12">
        <v>341</v>
      </c>
      <c r="I34" s="13">
        <f t="shared" si="1"/>
        <v>9889.3410000000003</v>
      </c>
      <c r="J34" s="12">
        <v>341</v>
      </c>
      <c r="K34" s="14">
        <f t="shared" si="2"/>
        <v>9889.3410000000003</v>
      </c>
    </row>
    <row r="35" spans="1:11" ht="15.75" x14ac:dyDescent="0.25">
      <c r="A35" s="35" t="s">
        <v>87</v>
      </c>
      <c r="B35" s="35"/>
      <c r="C35" s="35"/>
      <c r="D35" s="35"/>
      <c r="E35" s="35"/>
      <c r="F35" s="18">
        <f>SUM(F4:F34)</f>
        <v>42407.94</v>
      </c>
      <c r="G35" s="19">
        <f>SUM(G4:G34)</f>
        <v>3666199.1779400003</v>
      </c>
      <c r="H35" s="20">
        <v>42407.94</v>
      </c>
      <c r="I35" s="18">
        <f>SUM(I4:I34)</f>
        <v>3666199.1779400003</v>
      </c>
      <c r="J35" s="20">
        <v>42407.94</v>
      </c>
      <c r="K35" s="19">
        <f>SUM(K4:K34)</f>
        <v>3666199.1779400003</v>
      </c>
    </row>
    <row r="36" spans="1:11" x14ac:dyDescent="0.25">
      <c r="I36" s="21"/>
    </row>
    <row r="37" spans="1:11" x14ac:dyDescent="0.25">
      <c r="G37">
        <f>SUMPRODUCT($E$4:$E$34,F4:F34)</f>
        <v>3666199.1779400003</v>
      </c>
      <c r="I37">
        <f>SUMPRODUCT(E4:E34,H4:H34)</f>
        <v>3666199.1779400003</v>
      </c>
    </row>
    <row r="38" spans="1:11" x14ac:dyDescent="0.25">
      <c r="G38">
        <f>G37/100000</f>
        <v>36.661991779400005</v>
      </c>
    </row>
  </sheetData>
  <mergeCells count="9">
    <mergeCell ref="H1:I2"/>
    <mergeCell ref="J1:K2"/>
    <mergeCell ref="A35:E35"/>
    <mergeCell ref="A1:A2"/>
    <mergeCell ref="B1:B2"/>
    <mergeCell ref="C1:C2"/>
    <mergeCell ref="D1:D2"/>
    <mergeCell ref="E1:E2"/>
    <mergeCell ref="F1:G2"/>
  </mergeCells>
  <pageMargins left="0.25" right="0.5" top="0.75" bottom="0.75" header="0.3" footer="0.3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7" zoomScaleNormal="100" workbookViewId="0">
      <selection activeCell="F12" sqref="F12"/>
    </sheetView>
  </sheetViews>
  <sheetFormatPr defaultRowHeight="15" x14ac:dyDescent="0.25"/>
  <cols>
    <col min="2" max="2" width="12.7109375" customWidth="1"/>
    <col min="3" max="3" width="23.28515625" customWidth="1"/>
    <col min="6" max="6" width="13.5703125" bestFit="1" customWidth="1"/>
  </cols>
  <sheetData>
    <row r="1" spans="1:12" ht="18.75" customHeight="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22" t="s">
        <v>22</v>
      </c>
    </row>
    <row r="2" spans="1:12" x14ac:dyDescent="0.25">
      <c r="A2" s="30"/>
      <c r="B2" s="30"/>
      <c r="C2" s="30"/>
      <c r="D2" s="30"/>
      <c r="E2" s="30"/>
      <c r="F2" s="4"/>
      <c r="J2" t="s">
        <v>0</v>
      </c>
      <c r="K2" t="s">
        <v>1</v>
      </c>
      <c r="L2" t="s">
        <v>112</v>
      </c>
    </row>
    <row r="3" spans="1:12" ht="33.75" customHeight="1" x14ac:dyDescent="0.25">
      <c r="A3" s="5">
        <v>1</v>
      </c>
      <c r="B3" s="5" t="s">
        <v>5</v>
      </c>
      <c r="C3" s="1"/>
      <c r="D3" s="5" t="s">
        <v>89</v>
      </c>
      <c r="E3" s="2">
        <v>350.00099999999998</v>
      </c>
      <c r="F3" s="2">
        <v>131</v>
      </c>
      <c r="J3">
        <v>55</v>
      </c>
      <c r="K3" t="s">
        <v>113</v>
      </c>
      <c r="L3">
        <v>1050000.0009999999</v>
      </c>
    </row>
    <row r="4" spans="1:12" ht="33.75" customHeight="1" x14ac:dyDescent="0.25">
      <c r="A4" s="5">
        <v>2</v>
      </c>
      <c r="B4" s="5" t="s">
        <v>88</v>
      </c>
      <c r="C4" s="1"/>
      <c r="D4" s="5" t="s">
        <v>32</v>
      </c>
      <c r="E4" s="2">
        <v>160.001</v>
      </c>
      <c r="F4" s="5">
        <v>64389.288</v>
      </c>
      <c r="J4">
        <v>15</v>
      </c>
      <c r="K4" t="s">
        <v>24</v>
      </c>
      <c r="L4">
        <v>1500.001</v>
      </c>
    </row>
    <row r="5" spans="1:12" ht="33.75" customHeight="1" x14ac:dyDescent="0.25">
      <c r="A5" s="5">
        <v>3</v>
      </c>
      <c r="B5" s="5" t="s">
        <v>92</v>
      </c>
      <c r="C5" s="1"/>
      <c r="D5" s="5" t="s">
        <v>32</v>
      </c>
      <c r="E5" s="2">
        <v>380.00099999999998</v>
      </c>
      <c r="F5" s="5">
        <v>13797.704</v>
      </c>
      <c r="J5">
        <v>16</v>
      </c>
      <c r="K5" t="s">
        <v>27</v>
      </c>
      <c r="L5">
        <v>35.000999999999998</v>
      </c>
    </row>
    <row r="6" spans="1:12" ht="33.75" customHeight="1" x14ac:dyDescent="0.25">
      <c r="A6" s="5">
        <v>4</v>
      </c>
      <c r="B6" s="5" t="s">
        <v>90</v>
      </c>
      <c r="C6" s="1"/>
      <c r="D6" s="5" t="s">
        <v>32</v>
      </c>
      <c r="E6" s="2">
        <v>200.001</v>
      </c>
      <c r="F6" s="5">
        <v>13797.704</v>
      </c>
      <c r="J6">
        <v>44</v>
      </c>
      <c r="K6" t="s">
        <v>110</v>
      </c>
      <c r="L6">
        <v>200.001</v>
      </c>
    </row>
    <row r="7" spans="1:12" ht="33.75" customHeight="1" x14ac:dyDescent="0.25">
      <c r="A7" s="5">
        <v>5</v>
      </c>
      <c r="B7" s="5" t="s">
        <v>10</v>
      </c>
      <c r="C7" s="1"/>
      <c r="D7" s="5" t="s">
        <v>32</v>
      </c>
      <c r="E7" s="2">
        <v>25.001000000000001</v>
      </c>
      <c r="F7" s="5">
        <v>13797.704</v>
      </c>
      <c r="J7">
        <v>57</v>
      </c>
      <c r="K7" t="s">
        <v>114</v>
      </c>
      <c r="L7">
        <v>2500.0010000000002</v>
      </c>
    </row>
    <row r="8" spans="1:12" ht="33.75" customHeight="1" x14ac:dyDescent="0.25">
      <c r="A8" s="5">
        <v>6</v>
      </c>
      <c r="B8" s="5" t="s">
        <v>91</v>
      </c>
      <c r="C8" s="1"/>
      <c r="D8" s="5" t="s">
        <v>32</v>
      </c>
      <c r="E8" s="2">
        <v>16.001000000000001</v>
      </c>
      <c r="F8" s="5">
        <v>78186.991999999998</v>
      </c>
      <c r="J8">
        <v>60</v>
      </c>
      <c r="K8" t="s">
        <v>115</v>
      </c>
      <c r="L8">
        <v>116000.001</v>
      </c>
    </row>
    <row r="9" spans="1:12" ht="33.75" customHeight="1" x14ac:dyDescent="0.25">
      <c r="A9" s="5">
        <v>7</v>
      </c>
      <c r="B9" s="5" t="s">
        <v>85</v>
      </c>
      <c r="C9" s="1"/>
      <c r="D9" s="5" t="s">
        <v>29</v>
      </c>
      <c r="E9" s="2">
        <v>29.001000000000001</v>
      </c>
      <c r="F9" s="5">
        <v>119277.61</v>
      </c>
      <c r="J9">
        <v>17</v>
      </c>
      <c r="K9" t="s">
        <v>95</v>
      </c>
      <c r="L9">
        <v>5000.0010000000002</v>
      </c>
    </row>
    <row r="10" spans="1:12" ht="33.75" customHeight="1" x14ac:dyDescent="0.25">
      <c r="A10" s="5">
        <v>8</v>
      </c>
      <c r="B10" s="5" t="s">
        <v>93</v>
      </c>
      <c r="C10" s="1"/>
      <c r="D10" s="5" t="s">
        <v>94</v>
      </c>
      <c r="E10" s="2">
        <v>5.0010000000000003</v>
      </c>
      <c r="F10" s="5">
        <v>38622</v>
      </c>
      <c r="J10">
        <v>23</v>
      </c>
      <c r="K10" t="s">
        <v>103</v>
      </c>
      <c r="L10">
        <v>25000.001</v>
      </c>
    </row>
    <row r="11" spans="1:12" x14ac:dyDescent="0.25">
      <c r="F11">
        <f>SUMPRODUCT($E$3:$E$10,F3:F10)</f>
        <v>23599241.562002003</v>
      </c>
      <c r="J11">
        <v>11</v>
      </c>
      <c r="K11" t="s">
        <v>35</v>
      </c>
      <c r="L11">
        <v>6.0010000000000003</v>
      </c>
    </row>
    <row r="12" spans="1:12" x14ac:dyDescent="0.25">
      <c r="F12">
        <f>F11/100000</f>
        <v>235.99241562002004</v>
      </c>
      <c r="J12">
        <v>1</v>
      </c>
      <c r="K12" t="s">
        <v>5</v>
      </c>
      <c r="L12">
        <v>350.00099999999998</v>
      </c>
    </row>
    <row r="13" spans="1:12" x14ac:dyDescent="0.25">
      <c r="J13">
        <v>4</v>
      </c>
      <c r="K13" t="s">
        <v>90</v>
      </c>
      <c r="L13">
        <v>200.001</v>
      </c>
    </row>
    <row r="14" spans="1:12" x14ac:dyDescent="0.25">
      <c r="J14">
        <v>13</v>
      </c>
      <c r="K14" t="s">
        <v>8</v>
      </c>
      <c r="L14">
        <v>160.001</v>
      </c>
    </row>
    <row r="15" spans="1:12" x14ac:dyDescent="0.25">
      <c r="J15">
        <v>41</v>
      </c>
      <c r="K15" t="s">
        <v>116</v>
      </c>
      <c r="L15">
        <v>200.001</v>
      </c>
    </row>
    <row r="16" spans="1:12" x14ac:dyDescent="0.25">
      <c r="J16">
        <v>42</v>
      </c>
      <c r="K16" t="s">
        <v>117</v>
      </c>
      <c r="L16">
        <v>250.001</v>
      </c>
    </row>
    <row r="17" spans="10:12" x14ac:dyDescent="0.25">
      <c r="J17">
        <v>6</v>
      </c>
      <c r="K17" t="s">
        <v>10</v>
      </c>
      <c r="L17">
        <v>25.001000000000001</v>
      </c>
    </row>
    <row r="18" spans="10:12" x14ac:dyDescent="0.25">
      <c r="J18">
        <v>43</v>
      </c>
      <c r="K18" t="s">
        <v>109</v>
      </c>
      <c r="L18">
        <v>12.000999999999999</v>
      </c>
    </row>
    <row r="19" spans="10:12" x14ac:dyDescent="0.25">
      <c r="J19">
        <v>10</v>
      </c>
      <c r="K19" t="s">
        <v>6</v>
      </c>
      <c r="L19">
        <v>165.001</v>
      </c>
    </row>
    <row r="20" spans="10:12" x14ac:dyDescent="0.25">
      <c r="J20">
        <v>14</v>
      </c>
      <c r="K20" t="s">
        <v>9</v>
      </c>
      <c r="L20">
        <v>160.001</v>
      </c>
    </row>
    <row r="21" spans="10:12" x14ac:dyDescent="0.25">
      <c r="J21">
        <v>7</v>
      </c>
      <c r="K21" t="s">
        <v>91</v>
      </c>
      <c r="L21">
        <v>16.001000000000001</v>
      </c>
    </row>
    <row r="22" spans="10:12" x14ac:dyDescent="0.25">
      <c r="J22">
        <v>18</v>
      </c>
      <c r="K22" t="s">
        <v>96</v>
      </c>
      <c r="L22">
        <v>290.00099999999998</v>
      </c>
    </row>
    <row r="23" spans="10:12" x14ac:dyDescent="0.25">
      <c r="J23">
        <v>3</v>
      </c>
      <c r="K23" t="s">
        <v>92</v>
      </c>
      <c r="L23">
        <v>380.00099999999998</v>
      </c>
    </row>
    <row r="24" spans="10:12" x14ac:dyDescent="0.25">
      <c r="J24">
        <v>34</v>
      </c>
      <c r="K24" t="s">
        <v>57</v>
      </c>
      <c r="L24">
        <v>1500.001</v>
      </c>
    </row>
    <row r="25" spans="10:12" x14ac:dyDescent="0.25">
      <c r="J25">
        <v>46</v>
      </c>
      <c r="K25" t="s">
        <v>80</v>
      </c>
      <c r="L25">
        <v>180.001</v>
      </c>
    </row>
    <row r="26" spans="10:12" x14ac:dyDescent="0.25">
      <c r="J26">
        <v>45</v>
      </c>
      <c r="K26" t="s">
        <v>78</v>
      </c>
      <c r="L26">
        <v>780.00099999999998</v>
      </c>
    </row>
    <row r="27" spans="10:12" x14ac:dyDescent="0.25">
      <c r="J27">
        <v>19</v>
      </c>
      <c r="K27" t="s">
        <v>118</v>
      </c>
      <c r="L27">
        <v>800.00099999999998</v>
      </c>
    </row>
    <row r="28" spans="10:12" x14ac:dyDescent="0.25">
      <c r="J28">
        <v>12</v>
      </c>
      <c r="K28" t="s">
        <v>12</v>
      </c>
      <c r="L28">
        <v>115.001</v>
      </c>
    </row>
    <row r="29" spans="10:12" x14ac:dyDescent="0.25">
      <c r="J29">
        <v>2</v>
      </c>
      <c r="K29" t="s">
        <v>88</v>
      </c>
      <c r="L29">
        <v>160.001</v>
      </c>
    </row>
    <row r="30" spans="10:12" x14ac:dyDescent="0.25">
      <c r="J30">
        <v>5</v>
      </c>
      <c r="K30" t="s">
        <v>119</v>
      </c>
      <c r="L30">
        <v>75.001000000000005</v>
      </c>
    </row>
    <row r="31" spans="10:12" x14ac:dyDescent="0.25">
      <c r="J31">
        <v>58</v>
      </c>
      <c r="K31" t="s">
        <v>120</v>
      </c>
      <c r="L31">
        <v>115000.001</v>
      </c>
    </row>
    <row r="32" spans="10:12" x14ac:dyDescent="0.25">
      <c r="J32">
        <v>28</v>
      </c>
      <c r="K32" t="s">
        <v>44</v>
      </c>
      <c r="L32">
        <v>9000.0010000000002</v>
      </c>
    </row>
    <row r="33" spans="10:12" x14ac:dyDescent="0.25">
      <c r="J33">
        <v>27</v>
      </c>
      <c r="K33" t="s">
        <v>42</v>
      </c>
      <c r="L33">
        <v>13000.001</v>
      </c>
    </row>
    <row r="34" spans="10:12" x14ac:dyDescent="0.25">
      <c r="J34">
        <v>29</v>
      </c>
      <c r="K34" t="s">
        <v>46</v>
      </c>
      <c r="L34">
        <v>15000.001</v>
      </c>
    </row>
    <row r="35" spans="10:12" x14ac:dyDescent="0.25">
      <c r="J35">
        <v>56</v>
      </c>
      <c r="K35" t="s">
        <v>121</v>
      </c>
      <c r="L35">
        <v>100000.001</v>
      </c>
    </row>
    <row r="36" spans="10:12" x14ac:dyDescent="0.25">
      <c r="J36">
        <v>59</v>
      </c>
      <c r="K36" t="s">
        <v>122</v>
      </c>
      <c r="L36">
        <v>115000.001</v>
      </c>
    </row>
    <row r="37" spans="10:12" x14ac:dyDescent="0.25">
      <c r="J37">
        <v>32</v>
      </c>
      <c r="K37" t="s">
        <v>52</v>
      </c>
      <c r="L37">
        <v>1150.001</v>
      </c>
    </row>
    <row r="38" spans="10:12" x14ac:dyDescent="0.25">
      <c r="J38">
        <v>33</v>
      </c>
      <c r="K38" t="s">
        <v>54</v>
      </c>
      <c r="L38">
        <v>1100.001</v>
      </c>
    </row>
    <row r="39" spans="10:12" x14ac:dyDescent="0.25">
      <c r="J39">
        <v>31</v>
      </c>
      <c r="K39" t="s">
        <v>50</v>
      </c>
      <c r="L39">
        <v>900.00099999999998</v>
      </c>
    </row>
    <row r="40" spans="10:12" x14ac:dyDescent="0.25">
      <c r="J40">
        <v>39</v>
      </c>
      <c r="K40" t="s">
        <v>108</v>
      </c>
      <c r="L40">
        <v>430.00099999999998</v>
      </c>
    </row>
    <row r="41" spans="10:12" x14ac:dyDescent="0.25">
      <c r="J41">
        <v>38</v>
      </c>
      <c r="K41" t="s">
        <v>63</v>
      </c>
      <c r="L41">
        <v>370.00099999999998</v>
      </c>
    </row>
    <row r="42" spans="10:12" x14ac:dyDescent="0.25">
      <c r="J42">
        <v>40</v>
      </c>
      <c r="K42" t="s">
        <v>65</v>
      </c>
      <c r="L42">
        <v>1300.001</v>
      </c>
    </row>
    <row r="43" spans="10:12" x14ac:dyDescent="0.25">
      <c r="J43">
        <v>37</v>
      </c>
      <c r="K43" t="s">
        <v>107</v>
      </c>
      <c r="L43">
        <v>210.001</v>
      </c>
    </row>
    <row r="44" spans="10:12" x14ac:dyDescent="0.25">
      <c r="J44">
        <v>35</v>
      </c>
      <c r="K44" t="s">
        <v>59</v>
      </c>
      <c r="L44">
        <v>4000.0010000000002</v>
      </c>
    </row>
    <row r="45" spans="10:12" x14ac:dyDescent="0.25">
      <c r="J45">
        <v>36</v>
      </c>
      <c r="K45" t="s">
        <v>61</v>
      </c>
      <c r="L45">
        <v>4400.0010000000002</v>
      </c>
    </row>
    <row r="46" spans="10:12" x14ac:dyDescent="0.25">
      <c r="J46">
        <v>25</v>
      </c>
      <c r="K46" t="s">
        <v>39</v>
      </c>
      <c r="L46">
        <v>100.001</v>
      </c>
    </row>
    <row r="47" spans="10:12" x14ac:dyDescent="0.25">
      <c r="J47">
        <v>20</v>
      </c>
      <c r="K47" t="s">
        <v>123</v>
      </c>
      <c r="L47">
        <v>150000.00099999999</v>
      </c>
    </row>
    <row r="48" spans="10:12" x14ac:dyDescent="0.25">
      <c r="J48">
        <v>21</v>
      </c>
      <c r="K48" t="s">
        <v>100</v>
      </c>
      <c r="L48">
        <v>2500.0010000000002</v>
      </c>
    </row>
    <row r="49" spans="10:12" x14ac:dyDescent="0.25">
      <c r="J49">
        <v>26</v>
      </c>
      <c r="K49" t="s">
        <v>106</v>
      </c>
      <c r="L49">
        <v>480.00099999999998</v>
      </c>
    </row>
    <row r="50" spans="10:12" x14ac:dyDescent="0.25">
      <c r="J50">
        <v>22</v>
      </c>
      <c r="K50" t="s">
        <v>101</v>
      </c>
      <c r="L50">
        <v>100.001</v>
      </c>
    </row>
    <row r="51" spans="10:12" x14ac:dyDescent="0.25">
      <c r="J51">
        <v>8</v>
      </c>
      <c r="K51" t="s">
        <v>85</v>
      </c>
      <c r="L51">
        <v>29.001000000000001</v>
      </c>
    </row>
    <row r="52" spans="10:12" x14ac:dyDescent="0.25">
      <c r="J52">
        <v>9</v>
      </c>
      <c r="K52" t="s">
        <v>93</v>
      </c>
      <c r="L52">
        <v>5.0010000000000003</v>
      </c>
    </row>
    <row r="53" spans="10:12" x14ac:dyDescent="0.25">
      <c r="J53">
        <v>52</v>
      </c>
      <c r="K53" t="s">
        <v>124</v>
      </c>
      <c r="L53">
        <v>3200.0010000000002</v>
      </c>
    </row>
    <row r="54" spans="10:12" x14ac:dyDescent="0.25">
      <c r="J54">
        <v>53</v>
      </c>
      <c r="K54" t="s">
        <v>125</v>
      </c>
      <c r="L54">
        <v>100.001</v>
      </c>
    </row>
    <row r="55" spans="10:12" x14ac:dyDescent="0.25">
      <c r="J55">
        <v>51</v>
      </c>
      <c r="K55" t="s">
        <v>83</v>
      </c>
      <c r="L55">
        <v>95000.001000000004</v>
      </c>
    </row>
    <row r="56" spans="10:12" x14ac:dyDescent="0.25">
      <c r="J56">
        <v>24</v>
      </c>
      <c r="K56" t="s">
        <v>104</v>
      </c>
      <c r="L56">
        <v>300.00099999999998</v>
      </c>
    </row>
    <row r="57" spans="10:12" x14ac:dyDescent="0.25">
      <c r="J57">
        <v>47</v>
      </c>
      <c r="K57" t="s">
        <v>37</v>
      </c>
      <c r="L57">
        <v>400.00099999999998</v>
      </c>
    </row>
    <row r="58" spans="10:12" x14ac:dyDescent="0.25">
      <c r="J58">
        <v>30</v>
      </c>
      <c r="K58" t="s">
        <v>48</v>
      </c>
      <c r="L58">
        <v>85.001000000000005</v>
      </c>
    </row>
    <row r="59" spans="10:12" x14ac:dyDescent="0.25">
      <c r="J59">
        <v>48</v>
      </c>
      <c r="K59" t="s">
        <v>67</v>
      </c>
      <c r="L59">
        <v>160.001</v>
      </c>
    </row>
    <row r="60" spans="10:12" x14ac:dyDescent="0.25">
      <c r="J60">
        <v>54</v>
      </c>
      <c r="K60" t="s">
        <v>126</v>
      </c>
      <c r="L60">
        <v>313.75099999999998</v>
      </c>
    </row>
    <row r="61" spans="10:12" x14ac:dyDescent="0.25">
      <c r="J61">
        <v>49</v>
      </c>
      <c r="K61" t="s">
        <v>69</v>
      </c>
      <c r="L61">
        <v>64000.000999999997</v>
      </c>
    </row>
    <row r="62" spans="10:12" x14ac:dyDescent="0.25">
      <c r="J62">
        <v>50</v>
      </c>
      <c r="K62" t="s">
        <v>71</v>
      </c>
      <c r="L62">
        <v>10000.001</v>
      </c>
    </row>
    <row r="63" spans="10:12" x14ac:dyDescent="0.25">
      <c r="J63">
        <v>61</v>
      </c>
      <c r="K63" t="s">
        <v>127</v>
      </c>
      <c r="L63">
        <v>10000.001</v>
      </c>
    </row>
    <row r="64" spans="10:12" x14ac:dyDescent="0.25">
      <c r="J64">
        <v>62</v>
      </c>
      <c r="K64" t="s">
        <v>128</v>
      </c>
      <c r="L64">
        <v>250000.00099999999</v>
      </c>
    </row>
  </sheetData>
  <mergeCells count="5">
    <mergeCell ref="A1:A2"/>
    <mergeCell ref="B1:B2"/>
    <mergeCell ref="C1:C2"/>
    <mergeCell ref="D1:D2"/>
    <mergeCell ref="E1:E2"/>
  </mergeCells>
  <pageMargins left="0.25" right="0.25" top="0.75" bottom="0.75" header="0.3" footer="0.3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topLeftCell="A22" zoomScaleNormal="100" workbookViewId="0">
      <selection activeCell="I27" sqref="I27"/>
    </sheetView>
  </sheetViews>
  <sheetFormatPr defaultRowHeight="15" x14ac:dyDescent="0.25"/>
  <cols>
    <col min="2" max="2" width="12.7109375" customWidth="1"/>
    <col min="3" max="3" width="39.140625" bestFit="1" customWidth="1"/>
    <col min="4" max="4" width="6.140625" bestFit="1" customWidth="1"/>
    <col min="5" max="5" width="10.140625" bestFit="1" customWidth="1"/>
    <col min="6" max="6" width="17.28515625" customWidth="1"/>
    <col min="8" max="8" width="12.5703125" customWidth="1"/>
    <col min="11" max="11" width="18.42578125" customWidth="1"/>
    <col min="12" max="12" width="18.5703125" customWidth="1"/>
  </cols>
  <sheetData>
    <row r="1" spans="1:12" ht="18.75" customHeight="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24" t="s">
        <v>111</v>
      </c>
    </row>
    <row r="2" spans="1:12" ht="15" customHeight="1" x14ac:dyDescent="0.25">
      <c r="A2" s="30"/>
      <c r="B2" s="30"/>
      <c r="C2" s="30"/>
      <c r="D2" s="30"/>
      <c r="E2" s="30"/>
      <c r="F2" s="25"/>
    </row>
    <row r="3" spans="1:12" ht="18.75" customHeight="1" x14ac:dyDescent="0.25">
      <c r="A3" s="10">
        <v>1</v>
      </c>
      <c r="B3" s="5" t="s">
        <v>24</v>
      </c>
      <c r="C3" s="11" t="s">
        <v>25</v>
      </c>
      <c r="D3" s="5" t="s">
        <v>26</v>
      </c>
      <c r="E3" s="5">
        <v>1500.001</v>
      </c>
      <c r="F3" s="12">
        <v>4</v>
      </c>
      <c r="J3" t="s">
        <v>0</v>
      </c>
      <c r="K3" t="s">
        <v>1</v>
      </c>
      <c r="L3" t="s">
        <v>112</v>
      </c>
    </row>
    <row r="4" spans="1:12" ht="18.75" customHeight="1" x14ac:dyDescent="0.25">
      <c r="A4" s="5">
        <v>2</v>
      </c>
      <c r="B4" s="5" t="s">
        <v>27</v>
      </c>
      <c r="C4" s="11" t="s">
        <v>28</v>
      </c>
      <c r="D4" s="5" t="s">
        <v>29</v>
      </c>
      <c r="E4" s="5">
        <v>35.000999999999998</v>
      </c>
      <c r="F4" s="12">
        <v>9000</v>
      </c>
      <c r="J4">
        <v>55</v>
      </c>
      <c r="K4" t="s">
        <v>113</v>
      </c>
      <c r="L4">
        <v>1050000.0009999999</v>
      </c>
    </row>
    <row r="5" spans="1:12" ht="25.5" customHeight="1" x14ac:dyDescent="0.25">
      <c r="A5" s="5">
        <v>3</v>
      </c>
      <c r="B5" s="5" t="s">
        <v>95</v>
      </c>
      <c r="C5" s="11"/>
      <c r="D5" s="5" t="s">
        <v>26</v>
      </c>
      <c r="E5" s="5">
        <v>5000.0010000000002</v>
      </c>
      <c r="F5" s="12">
        <v>6</v>
      </c>
      <c r="J5">
        <v>15</v>
      </c>
      <c r="K5" t="s">
        <v>24</v>
      </c>
      <c r="L5">
        <v>1500.001</v>
      </c>
    </row>
    <row r="6" spans="1:12" ht="25.5" customHeight="1" x14ac:dyDescent="0.25">
      <c r="A6" s="10">
        <v>4</v>
      </c>
      <c r="B6" s="5" t="s">
        <v>96</v>
      </c>
      <c r="C6" s="11" t="s">
        <v>31</v>
      </c>
      <c r="D6" s="5" t="s">
        <v>32</v>
      </c>
      <c r="E6" s="5">
        <v>290.00099999999998</v>
      </c>
      <c r="F6" s="12">
        <v>3538.5880000000002</v>
      </c>
      <c r="J6">
        <v>16</v>
      </c>
      <c r="K6" t="s">
        <v>27</v>
      </c>
      <c r="L6">
        <v>35.000999999999998</v>
      </c>
    </row>
    <row r="7" spans="1:12" ht="25.5" customHeight="1" x14ac:dyDescent="0.25">
      <c r="A7" s="5">
        <v>5</v>
      </c>
      <c r="B7" s="5" t="s">
        <v>97</v>
      </c>
      <c r="C7" s="11" t="s">
        <v>34</v>
      </c>
      <c r="D7" s="5" t="s">
        <v>29</v>
      </c>
      <c r="E7" s="5">
        <v>800.00099999999998</v>
      </c>
      <c r="F7" s="12">
        <v>330</v>
      </c>
      <c r="J7">
        <v>44</v>
      </c>
      <c r="K7" t="s">
        <v>110</v>
      </c>
      <c r="L7">
        <v>200.001</v>
      </c>
    </row>
    <row r="8" spans="1:12" ht="25.5" customHeight="1" x14ac:dyDescent="0.25">
      <c r="A8" s="10">
        <v>6</v>
      </c>
      <c r="B8" s="5" t="s">
        <v>35</v>
      </c>
      <c r="C8" s="11" t="s">
        <v>36</v>
      </c>
      <c r="D8" s="5" t="s">
        <v>32</v>
      </c>
      <c r="E8" s="5">
        <v>6.0010000000000003</v>
      </c>
      <c r="F8" s="12">
        <v>45870.26</v>
      </c>
      <c r="J8">
        <v>57</v>
      </c>
      <c r="K8" t="s">
        <v>114</v>
      </c>
      <c r="L8">
        <v>2500.0010000000002</v>
      </c>
    </row>
    <row r="9" spans="1:12" ht="25.5" customHeight="1" x14ac:dyDescent="0.25">
      <c r="A9" s="10">
        <v>7</v>
      </c>
      <c r="B9" s="5" t="s">
        <v>98</v>
      </c>
      <c r="C9" s="11"/>
      <c r="D9" s="5" t="s">
        <v>99</v>
      </c>
      <c r="E9" s="5">
        <v>150000.00099999999</v>
      </c>
      <c r="F9" s="12">
        <v>14.688000000000001</v>
      </c>
      <c r="J9">
        <v>60</v>
      </c>
      <c r="K9" t="s">
        <v>115</v>
      </c>
      <c r="L9">
        <v>116000.001</v>
      </c>
    </row>
    <row r="10" spans="1:12" ht="25.5" customHeight="1" x14ac:dyDescent="0.25">
      <c r="A10" s="10">
        <v>8</v>
      </c>
      <c r="B10" s="5" t="s">
        <v>100</v>
      </c>
      <c r="C10" s="11"/>
      <c r="D10" s="5" t="s">
        <v>29</v>
      </c>
      <c r="E10" s="5">
        <v>2500.0010000000002</v>
      </c>
      <c r="F10" s="12">
        <v>183.8</v>
      </c>
      <c r="J10">
        <v>17</v>
      </c>
      <c r="K10" t="s">
        <v>95</v>
      </c>
      <c r="L10">
        <v>5000.0010000000002</v>
      </c>
    </row>
    <row r="11" spans="1:12" ht="25.5" customHeight="1" x14ac:dyDescent="0.25">
      <c r="A11" s="5">
        <v>9</v>
      </c>
      <c r="B11" s="8" t="s">
        <v>101</v>
      </c>
      <c r="C11" s="11"/>
      <c r="D11" s="2" t="s">
        <v>102</v>
      </c>
      <c r="E11" s="5">
        <v>400.00099999999998</v>
      </c>
      <c r="F11" s="12">
        <v>33.15</v>
      </c>
      <c r="J11">
        <v>23</v>
      </c>
      <c r="K11" t="s">
        <v>103</v>
      </c>
      <c r="L11">
        <v>25000.001</v>
      </c>
    </row>
    <row r="12" spans="1:12" ht="25.5" customHeight="1" x14ac:dyDescent="0.25">
      <c r="A12" s="10">
        <v>10</v>
      </c>
      <c r="B12" s="15" t="s">
        <v>103</v>
      </c>
      <c r="C12" s="11"/>
      <c r="D12" s="5" t="s">
        <v>26</v>
      </c>
      <c r="E12" s="5">
        <v>100.001</v>
      </c>
      <c r="F12" s="12">
        <v>7</v>
      </c>
      <c r="J12">
        <v>11</v>
      </c>
      <c r="K12" t="s">
        <v>35</v>
      </c>
      <c r="L12">
        <v>6.0010000000000003</v>
      </c>
    </row>
    <row r="13" spans="1:12" ht="25.5" customHeight="1" x14ac:dyDescent="0.25">
      <c r="A13" s="10">
        <v>11</v>
      </c>
      <c r="B13" s="15" t="s">
        <v>104</v>
      </c>
      <c r="C13" s="11"/>
      <c r="D13" s="5" t="s">
        <v>29</v>
      </c>
      <c r="E13" s="5">
        <v>300.00099999999998</v>
      </c>
      <c r="F13" s="12">
        <v>367.2</v>
      </c>
      <c r="J13">
        <v>1</v>
      </c>
      <c r="K13" t="s">
        <v>5</v>
      </c>
      <c r="L13">
        <v>350.00099999999998</v>
      </c>
    </row>
    <row r="14" spans="1:12" ht="25.5" customHeight="1" x14ac:dyDescent="0.25">
      <c r="A14" s="10">
        <v>12</v>
      </c>
      <c r="B14" s="15" t="s">
        <v>105</v>
      </c>
      <c r="C14" s="11"/>
      <c r="D14" s="5" t="s">
        <v>29</v>
      </c>
      <c r="E14" s="5">
        <v>100.001</v>
      </c>
      <c r="F14" s="12">
        <v>272.74799999999999</v>
      </c>
      <c r="J14">
        <v>4</v>
      </c>
      <c r="K14" t="s">
        <v>90</v>
      </c>
      <c r="L14">
        <v>200.001</v>
      </c>
    </row>
    <row r="15" spans="1:12" ht="25.5" customHeight="1" x14ac:dyDescent="0.25">
      <c r="A15" s="10">
        <v>13</v>
      </c>
      <c r="B15" s="15" t="s">
        <v>106</v>
      </c>
      <c r="C15" s="11"/>
      <c r="D15" s="5" t="s">
        <v>29</v>
      </c>
      <c r="E15" s="5">
        <v>480.00099999999998</v>
      </c>
      <c r="F15" s="12">
        <v>66.3</v>
      </c>
      <c r="J15">
        <v>13</v>
      </c>
      <c r="K15" t="s">
        <v>8</v>
      </c>
      <c r="L15">
        <v>160.001</v>
      </c>
    </row>
    <row r="16" spans="1:12" ht="25.5" customHeight="1" x14ac:dyDescent="0.25">
      <c r="A16" s="5">
        <v>14</v>
      </c>
      <c r="B16" s="5" t="s">
        <v>42</v>
      </c>
      <c r="C16" s="11" t="s">
        <v>43</v>
      </c>
      <c r="D16" s="5" t="s">
        <v>32</v>
      </c>
      <c r="E16" s="5">
        <v>13000.001</v>
      </c>
      <c r="F16" s="12">
        <v>33.247999999999998</v>
      </c>
      <c r="J16">
        <v>41</v>
      </c>
      <c r="K16" t="s">
        <v>116</v>
      </c>
      <c r="L16">
        <v>200.001</v>
      </c>
    </row>
    <row r="17" spans="1:12" ht="25.5" customHeight="1" x14ac:dyDescent="0.25">
      <c r="A17" s="10">
        <v>15</v>
      </c>
      <c r="B17" s="5" t="s">
        <v>44</v>
      </c>
      <c r="C17" s="11" t="s">
        <v>45</v>
      </c>
      <c r="D17" s="5" t="s">
        <v>32</v>
      </c>
      <c r="E17" s="5">
        <v>9000.0010000000002</v>
      </c>
      <c r="F17" s="12">
        <v>1.57</v>
      </c>
      <c r="J17">
        <v>42</v>
      </c>
      <c r="K17" t="s">
        <v>117</v>
      </c>
      <c r="L17">
        <v>250.001</v>
      </c>
    </row>
    <row r="18" spans="1:12" ht="25.5" customHeight="1" x14ac:dyDescent="0.25">
      <c r="A18" s="5">
        <v>16</v>
      </c>
      <c r="B18" s="5" t="s">
        <v>46</v>
      </c>
      <c r="C18" s="11" t="s">
        <v>47</v>
      </c>
      <c r="D18" s="5" t="s">
        <v>32</v>
      </c>
      <c r="E18" s="5">
        <v>15000.001</v>
      </c>
      <c r="F18" s="12">
        <v>217.71700000000001</v>
      </c>
      <c r="J18">
        <v>6</v>
      </c>
      <c r="K18" t="s">
        <v>10</v>
      </c>
      <c r="L18">
        <v>25.001000000000001</v>
      </c>
    </row>
    <row r="19" spans="1:12" ht="25.5" customHeight="1" x14ac:dyDescent="0.25">
      <c r="A19" s="10">
        <v>17</v>
      </c>
      <c r="B19" s="5" t="s">
        <v>48</v>
      </c>
      <c r="C19" s="11" t="s">
        <v>49</v>
      </c>
      <c r="D19" s="5" t="s">
        <v>41</v>
      </c>
      <c r="E19" s="5">
        <v>85.001000000000005</v>
      </c>
      <c r="F19" s="12">
        <v>22819.26</v>
      </c>
      <c r="J19">
        <v>43</v>
      </c>
      <c r="K19" t="s">
        <v>109</v>
      </c>
      <c r="L19">
        <v>12.000999999999999</v>
      </c>
    </row>
    <row r="20" spans="1:12" ht="31.5" x14ac:dyDescent="0.25">
      <c r="A20" s="5">
        <v>18</v>
      </c>
      <c r="B20" s="5" t="s">
        <v>50</v>
      </c>
      <c r="C20" s="16" t="s">
        <v>51</v>
      </c>
      <c r="D20" s="5" t="s">
        <v>29</v>
      </c>
      <c r="E20" s="5">
        <v>900.00099999999998</v>
      </c>
      <c r="F20" s="12">
        <v>252.86099999999999</v>
      </c>
      <c r="J20">
        <v>10</v>
      </c>
      <c r="K20" t="s">
        <v>6</v>
      </c>
      <c r="L20">
        <v>165.001</v>
      </c>
    </row>
    <row r="21" spans="1:12" ht="18.75" x14ac:dyDescent="0.25">
      <c r="A21" s="10">
        <v>19</v>
      </c>
      <c r="B21" s="5" t="s">
        <v>52</v>
      </c>
      <c r="C21" s="16" t="s">
        <v>53</v>
      </c>
      <c r="D21" s="5" t="s">
        <v>29</v>
      </c>
      <c r="E21" s="5">
        <v>1150.001</v>
      </c>
      <c r="F21" s="12">
        <v>507.37</v>
      </c>
      <c r="J21">
        <v>14</v>
      </c>
      <c r="K21" t="s">
        <v>9</v>
      </c>
      <c r="L21">
        <v>160.001</v>
      </c>
    </row>
    <row r="22" spans="1:12" ht="25.5" customHeight="1" x14ac:dyDescent="0.25">
      <c r="A22" s="10">
        <v>20</v>
      </c>
      <c r="B22" s="5" t="s">
        <v>57</v>
      </c>
      <c r="C22" s="11" t="s">
        <v>58</v>
      </c>
      <c r="D22" s="5" t="s">
        <v>32</v>
      </c>
      <c r="E22" s="2">
        <v>1500.001</v>
      </c>
      <c r="F22" s="12">
        <v>54.247999999999998</v>
      </c>
      <c r="J22">
        <v>7</v>
      </c>
      <c r="K22" t="s">
        <v>91</v>
      </c>
      <c r="L22">
        <v>16.001000000000001</v>
      </c>
    </row>
    <row r="23" spans="1:12" ht="15.75" x14ac:dyDescent="0.25">
      <c r="A23" s="5">
        <v>21</v>
      </c>
      <c r="B23" s="2" t="s">
        <v>59</v>
      </c>
      <c r="C23" s="11" t="s">
        <v>60</v>
      </c>
      <c r="D23" s="2" t="s">
        <v>32</v>
      </c>
      <c r="E23" s="2">
        <v>4000.0010000000002</v>
      </c>
      <c r="F23" s="12">
        <v>52.848999999999997</v>
      </c>
      <c r="J23">
        <v>18</v>
      </c>
      <c r="K23" t="s">
        <v>96</v>
      </c>
      <c r="L23">
        <v>290.00099999999998</v>
      </c>
    </row>
    <row r="24" spans="1:12" ht="25.5" customHeight="1" x14ac:dyDescent="0.25">
      <c r="A24" s="10">
        <v>22</v>
      </c>
      <c r="B24" s="2" t="s">
        <v>61</v>
      </c>
      <c r="C24" s="11" t="s">
        <v>62</v>
      </c>
      <c r="D24" s="2" t="s">
        <v>32</v>
      </c>
      <c r="E24" s="2">
        <v>4400.0010000000002</v>
      </c>
      <c r="F24" s="12">
        <v>52.859000000000002</v>
      </c>
      <c r="J24">
        <v>3</v>
      </c>
      <c r="K24" t="s">
        <v>92</v>
      </c>
      <c r="L24">
        <v>380.00099999999998</v>
      </c>
    </row>
    <row r="25" spans="1:12" ht="25.5" customHeight="1" x14ac:dyDescent="0.25">
      <c r="A25" s="10">
        <v>23</v>
      </c>
      <c r="B25" s="2" t="s">
        <v>107</v>
      </c>
      <c r="C25" s="11"/>
      <c r="D25" s="2" t="s">
        <v>29</v>
      </c>
      <c r="E25" s="2">
        <v>210.001</v>
      </c>
      <c r="F25" s="12">
        <v>360.42599999999999</v>
      </c>
      <c r="J25">
        <v>34</v>
      </c>
      <c r="K25" t="s">
        <v>57</v>
      </c>
      <c r="L25">
        <v>1500.001</v>
      </c>
    </row>
    <row r="26" spans="1:12" ht="25.5" customHeight="1" x14ac:dyDescent="0.25">
      <c r="A26" s="5">
        <v>24</v>
      </c>
      <c r="B26" s="8" t="s">
        <v>63</v>
      </c>
      <c r="C26" s="11" t="s">
        <v>64</v>
      </c>
      <c r="D26" s="2" t="s">
        <v>26</v>
      </c>
      <c r="E26" s="2">
        <v>370.00099999999998</v>
      </c>
      <c r="F26" s="12">
        <v>8487</v>
      </c>
      <c r="H26" s="36">
        <f>7000*E26</f>
        <v>2590007</v>
      </c>
      <c r="J26">
        <v>46</v>
      </c>
      <c r="K26" t="s">
        <v>80</v>
      </c>
      <c r="L26">
        <v>180.001</v>
      </c>
    </row>
    <row r="27" spans="1:12" ht="25.5" customHeight="1" x14ac:dyDescent="0.25">
      <c r="A27" s="5">
        <v>25</v>
      </c>
      <c r="B27" s="8" t="s">
        <v>108</v>
      </c>
      <c r="C27" s="11"/>
      <c r="D27" s="2" t="s">
        <v>26</v>
      </c>
      <c r="E27" s="2">
        <v>430.00099999999998</v>
      </c>
      <c r="F27" s="12">
        <v>1746</v>
      </c>
      <c r="H27" s="36">
        <f>E26*F26</f>
        <v>3140198.4869999997</v>
      </c>
      <c r="J27">
        <v>45</v>
      </c>
      <c r="K27" t="s">
        <v>78</v>
      </c>
      <c r="L27">
        <v>780.00099999999998</v>
      </c>
    </row>
    <row r="28" spans="1:12" ht="25.5" customHeight="1" x14ac:dyDescent="0.25">
      <c r="A28" s="10">
        <v>26</v>
      </c>
      <c r="B28" s="15" t="s">
        <v>65</v>
      </c>
      <c r="C28" s="11" t="s">
        <v>66</v>
      </c>
      <c r="D28" s="2" t="s">
        <v>26</v>
      </c>
      <c r="E28" s="2">
        <v>1300.001</v>
      </c>
      <c r="F28" s="12">
        <v>285.02100000000002</v>
      </c>
      <c r="J28">
        <v>19</v>
      </c>
      <c r="K28" t="s">
        <v>118</v>
      </c>
      <c r="L28">
        <v>800.00099999999998</v>
      </c>
    </row>
    <row r="29" spans="1:12" ht="25.5" customHeight="1" x14ac:dyDescent="0.25">
      <c r="A29" s="10">
        <v>27</v>
      </c>
      <c r="B29" s="8" t="s">
        <v>73</v>
      </c>
      <c r="C29" s="11" t="s">
        <v>74</v>
      </c>
      <c r="D29" s="2" t="s">
        <v>32</v>
      </c>
      <c r="E29" s="2">
        <v>200.001</v>
      </c>
      <c r="F29" s="12">
        <v>2760</v>
      </c>
      <c r="J29">
        <v>12</v>
      </c>
      <c r="K29" t="s">
        <v>12</v>
      </c>
      <c r="L29">
        <v>115.001</v>
      </c>
    </row>
    <row r="30" spans="1:12" ht="25.5" customHeight="1" x14ac:dyDescent="0.25">
      <c r="A30" s="5">
        <v>28</v>
      </c>
      <c r="B30" s="8" t="s">
        <v>8</v>
      </c>
      <c r="C30" s="11" t="s">
        <v>75</v>
      </c>
      <c r="D30" s="2" t="s">
        <v>32</v>
      </c>
      <c r="E30" s="2">
        <v>160.001</v>
      </c>
      <c r="F30" s="12">
        <v>3253.5</v>
      </c>
      <c r="J30">
        <v>2</v>
      </c>
      <c r="K30" t="s">
        <v>88</v>
      </c>
      <c r="L30">
        <v>160.001</v>
      </c>
    </row>
    <row r="31" spans="1:12" ht="25.5" customHeight="1" x14ac:dyDescent="0.25">
      <c r="A31" s="10">
        <v>29</v>
      </c>
      <c r="B31" s="8" t="s">
        <v>109</v>
      </c>
      <c r="C31" s="11"/>
      <c r="D31" s="2" t="s">
        <v>32</v>
      </c>
      <c r="E31" s="2">
        <v>165.001</v>
      </c>
      <c r="F31" s="12">
        <v>3253</v>
      </c>
      <c r="J31">
        <v>5</v>
      </c>
      <c r="K31" t="s">
        <v>119</v>
      </c>
      <c r="L31">
        <v>75.001000000000005</v>
      </c>
    </row>
    <row r="32" spans="1:12" ht="25.5" customHeight="1" x14ac:dyDescent="0.25">
      <c r="A32" s="10">
        <v>30</v>
      </c>
      <c r="B32" s="8" t="s">
        <v>10</v>
      </c>
      <c r="C32" s="11"/>
      <c r="D32" s="2" t="s">
        <v>32</v>
      </c>
      <c r="E32" s="2">
        <v>25.001000000000001</v>
      </c>
      <c r="F32" s="12">
        <v>3253</v>
      </c>
      <c r="J32">
        <v>58</v>
      </c>
      <c r="K32" t="s">
        <v>120</v>
      </c>
      <c r="L32">
        <v>115000.001</v>
      </c>
    </row>
    <row r="33" spans="1:12" ht="25.5" customHeight="1" x14ac:dyDescent="0.25">
      <c r="A33" s="10">
        <v>31</v>
      </c>
      <c r="B33" s="8" t="s">
        <v>6</v>
      </c>
      <c r="C33" s="11"/>
      <c r="D33" s="2" t="s">
        <v>32</v>
      </c>
      <c r="E33" s="2">
        <v>165.001</v>
      </c>
      <c r="F33" s="12">
        <v>4243.2</v>
      </c>
      <c r="J33">
        <v>28</v>
      </c>
      <c r="K33" t="s">
        <v>44</v>
      </c>
      <c r="L33">
        <v>9000.0010000000002</v>
      </c>
    </row>
    <row r="34" spans="1:12" ht="25.5" customHeight="1" x14ac:dyDescent="0.25">
      <c r="A34" s="10">
        <v>32</v>
      </c>
      <c r="B34" s="8" t="s">
        <v>12</v>
      </c>
      <c r="C34" s="11"/>
      <c r="D34" s="2" t="s">
        <v>32</v>
      </c>
      <c r="E34" s="2">
        <v>115.001</v>
      </c>
      <c r="F34" s="12">
        <v>522</v>
      </c>
      <c r="J34">
        <v>27</v>
      </c>
      <c r="K34" t="s">
        <v>42</v>
      </c>
      <c r="L34">
        <v>13000.001</v>
      </c>
    </row>
    <row r="35" spans="1:12" ht="25.5" customHeight="1" x14ac:dyDescent="0.25">
      <c r="A35" s="10">
        <v>33</v>
      </c>
      <c r="B35" s="8" t="s">
        <v>110</v>
      </c>
      <c r="C35" s="11"/>
      <c r="D35" s="2" t="s">
        <v>94</v>
      </c>
      <c r="E35" s="2">
        <v>200.001</v>
      </c>
      <c r="F35" s="12">
        <v>8.4</v>
      </c>
      <c r="J35">
        <v>29</v>
      </c>
      <c r="K35" t="s">
        <v>46</v>
      </c>
      <c r="L35">
        <v>15000.001</v>
      </c>
    </row>
    <row r="36" spans="1:12" ht="25.5" customHeight="1" x14ac:dyDescent="0.25">
      <c r="A36" s="5">
        <v>34</v>
      </c>
      <c r="B36" s="8" t="s">
        <v>9</v>
      </c>
      <c r="C36" s="8" t="s">
        <v>77</v>
      </c>
      <c r="D36" s="17" t="s">
        <v>32</v>
      </c>
      <c r="E36" s="2">
        <v>160.001</v>
      </c>
      <c r="F36" s="12">
        <v>1697.2</v>
      </c>
      <c r="J36">
        <v>56</v>
      </c>
      <c r="K36" t="s">
        <v>121</v>
      </c>
      <c r="L36">
        <v>100000.001</v>
      </c>
    </row>
    <row r="37" spans="1:12" ht="25.5" customHeight="1" x14ac:dyDescent="0.25">
      <c r="A37" s="10">
        <v>35</v>
      </c>
      <c r="B37" s="8" t="s">
        <v>78</v>
      </c>
      <c r="C37" s="5" t="s">
        <v>79</v>
      </c>
      <c r="D37" s="17" t="s">
        <v>32</v>
      </c>
      <c r="E37" s="1">
        <v>780.00099999999998</v>
      </c>
      <c r="F37" s="12">
        <v>687.33399999999995</v>
      </c>
      <c r="J37">
        <v>59</v>
      </c>
      <c r="K37" t="s">
        <v>122</v>
      </c>
      <c r="L37">
        <v>115000.001</v>
      </c>
    </row>
    <row r="38" spans="1:12" ht="25.5" customHeight="1" x14ac:dyDescent="0.25">
      <c r="A38" s="5">
        <v>36</v>
      </c>
      <c r="B38" s="8" t="s">
        <v>80</v>
      </c>
      <c r="C38" s="5" t="s">
        <v>81</v>
      </c>
      <c r="D38" s="17" t="s">
        <v>32</v>
      </c>
      <c r="E38" s="1">
        <v>180.001</v>
      </c>
      <c r="F38" s="12">
        <v>651.86599999999999</v>
      </c>
      <c r="J38">
        <v>32</v>
      </c>
      <c r="K38" t="s">
        <v>52</v>
      </c>
      <c r="L38">
        <v>1150.001</v>
      </c>
    </row>
    <row r="39" spans="1:12" ht="25.5" customHeight="1" x14ac:dyDescent="0.25">
      <c r="A39" s="10">
        <v>37</v>
      </c>
      <c r="B39" s="8" t="s">
        <v>85</v>
      </c>
      <c r="C39" s="5" t="s">
        <v>86</v>
      </c>
      <c r="D39" s="2" t="s">
        <v>29</v>
      </c>
      <c r="E39" s="1">
        <v>29.001000000000001</v>
      </c>
      <c r="F39" s="12">
        <v>1946</v>
      </c>
      <c r="J39">
        <v>33</v>
      </c>
      <c r="K39" t="s">
        <v>54</v>
      </c>
      <c r="L39">
        <v>1100.001</v>
      </c>
    </row>
    <row r="40" spans="1:12" x14ac:dyDescent="0.25">
      <c r="F40" s="28">
        <f>SUMPRODUCT($E$3:$E$39,F3:F39)</f>
        <v>19521688.979662996</v>
      </c>
      <c r="J40">
        <v>31</v>
      </c>
      <c r="K40" t="s">
        <v>50</v>
      </c>
      <c r="L40">
        <v>900.00099999999998</v>
      </c>
    </row>
    <row r="41" spans="1:12" x14ac:dyDescent="0.25">
      <c r="F41" s="27">
        <f>F40/100000</f>
        <v>195.21688979662997</v>
      </c>
      <c r="J41">
        <v>39</v>
      </c>
      <c r="K41" t="s">
        <v>108</v>
      </c>
      <c r="L41">
        <v>430.00099999999998</v>
      </c>
    </row>
    <row r="42" spans="1:12" x14ac:dyDescent="0.25">
      <c r="J42">
        <v>38</v>
      </c>
      <c r="K42" t="s">
        <v>63</v>
      </c>
      <c r="L42">
        <v>370.00099999999998</v>
      </c>
    </row>
    <row r="43" spans="1:12" x14ac:dyDescent="0.25">
      <c r="J43">
        <v>40</v>
      </c>
      <c r="K43" t="s">
        <v>65</v>
      </c>
      <c r="L43">
        <v>1300.001</v>
      </c>
    </row>
    <row r="44" spans="1:12" x14ac:dyDescent="0.25">
      <c r="J44">
        <v>37</v>
      </c>
      <c r="K44" t="s">
        <v>107</v>
      </c>
      <c r="L44">
        <v>210.001</v>
      </c>
    </row>
    <row r="45" spans="1:12" x14ac:dyDescent="0.25">
      <c r="J45">
        <v>35</v>
      </c>
      <c r="K45" t="s">
        <v>59</v>
      </c>
      <c r="L45">
        <v>4000.0010000000002</v>
      </c>
    </row>
    <row r="46" spans="1:12" x14ac:dyDescent="0.25">
      <c r="J46">
        <v>36</v>
      </c>
      <c r="K46" t="s">
        <v>61</v>
      </c>
      <c r="L46">
        <v>4400.0010000000002</v>
      </c>
    </row>
    <row r="47" spans="1:12" x14ac:dyDescent="0.25">
      <c r="J47">
        <v>25</v>
      </c>
      <c r="K47" t="s">
        <v>39</v>
      </c>
      <c r="L47">
        <v>100.001</v>
      </c>
    </row>
    <row r="48" spans="1:12" x14ac:dyDescent="0.25">
      <c r="J48">
        <v>20</v>
      </c>
      <c r="K48" t="s">
        <v>123</v>
      </c>
      <c r="L48">
        <v>150000.00099999999</v>
      </c>
    </row>
    <row r="49" spans="10:12" x14ac:dyDescent="0.25">
      <c r="J49">
        <v>21</v>
      </c>
      <c r="K49" t="s">
        <v>100</v>
      </c>
      <c r="L49">
        <v>2500.0010000000002</v>
      </c>
    </row>
    <row r="50" spans="10:12" x14ac:dyDescent="0.25">
      <c r="J50">
        <v>26</v>
      </c>
      <c r="K50" t="s">
        <v>106</v>
      </c>
      <c r="L50">
        <v>480.00099999999998</v>
      </c>
    </row>
    <row r="51" spans="10:12" x14ac:dyDescent="0.25">
      <c r="J51">
        <v>22</v>
      </c>
      <c r="K51" t="s">
        <v>101</v>
      </c>
      <c r="L51">
        <v>100.001</v>
      </c>
    </row>
    <row r="52" spans="10:12" x14ac:dyDescent="0.25">
      <c r="J52">
        <v>8</v>
      </c>
      <c r="K52" t="s">
        <v>85</v>
      </c>
      <c r="L52">
        <v>29.001000000000001</v>
      </c>
    </row>
    <row r="53" spans="10:12" x14ac:dyDescent="0.25">
      <c r="J53">
        <v>9</v>
      </c>
      <c r="K53" t="s">
        <v>93</v>
      </c>
      <c r="L53">
        <v>5.0010000000000003</v>
      </c>
    </row>
    <row r="54" spans="10:12" x14ac:dyDescent="0.25">
      <c r="J54">
        <v>52</v>
      </c>
      <c r="K54" t="s">
        <v>124</v>
      </c>
      <c r="L54">
        <v>3200.0010000000002</v>
      </c>
    </row>
    <row r="55" spans="10:12" x14ac:dyDescent="0.25">
      <c r="J55">
        <v>53</v>
      </c>
      <c r="K55" t="s">
        <v>125</v>
      </c>
      <c r="L55">
        <v>100.001</v>
      </c>
    </row>
    <row r="56" spans="10:12" x14ac:dyDescent="0.25">
      <c r="J56">
        <v>51</v>
      </c>
      <c r="K56" t="s">
        <v>83</v>
      </c>
      <c r="L56">
        <v>95000.001000000004</v>
      </c>
    </row>
    <row r="57" spans="10:12" x14ac:dyDescent="0.25">
      <c r="J57">
        <v>24</v>
      </c>
      <c r="K57" t="s">
        <v>104</v>
      </c>
      <c r="L57">
        <v>300.00099999999998</v>
      </c>
    </row>
    <row r="58" spans="10:12" x14ac:dyDescent="0.25">
      <c r="J58">
        <v>47</v>
      </c>
      <c r="K58" t="s">
        <v>37</v>
      </c>
      <c r="L58">
        <v>400.00099999999998</v>
      </c>
    </row>
    <row r="59" spans="10:12" x14ac:dyDescent="0.25">
      <c r="J59">
        <v>30</v>
      </c>
      <c r="K59" t="s">
        <v>48</v>
      </c>
      <c r="L59">
        <v>85.001000000000005</v>
      </c>
    </row>
    <row r="60" spans="10:12" x14ac:dyDescent="0.25">
      <c r="J60">
        <v>48</v>
      </c>
      <c r="K60" t="s">
        <v>67</v>
      </c>
      <c r="L60">
        <v>160.001</v>
      </c>
    </row>
    <row r="61" spans="10:12" x14ac:dyDescent="0.25">
      <c r="J61">
        <v>54</v>
      </c>
      <c r="K61" t="s">
        <v>126</v>
      </c>
      <c r="L61">
        <v>313.75099999999998</v>
      </c>
    </row>
    <row r="62" spans="10:12" x14ac:dyDescent="0.25">
      <c r="J62">
        <v>49</v>
      </c>
      <c r="K62" t="s">
        <v>69</v>
      </c>
      <c r="L62">
        <v>64000.000999999997</v>
      </c>
    </row>
    <row r="63" spans="10:12" x14ac:dyDescent="0.25">
      <c r="J63">
        <v>50</v>
      </c>
      <c r="K63" t="s">
        <v>71</v>
      </c>
      <c r="L63">
        <v>10000.001</v>
      </c>
    </row>
    <row r="64" spans="10:12" x14ac:dyDescent="0.25">
      <c r="J64">
        <v>61</v>
      </c>
      <c r="K64" t="s">
        <v>127</v>
      </c>
      <c r="L64">
        <v>10000.001</v>
      </c>
    </row>
    <row r="65" spans="10:12" x14ac:dyDescent="0.25">
      <c r="J65">
        <v>62</v>
      </c>
      <c r="K65" t="s">
        <v>128</v>
      </c>
      <c r="L65">
        <v>250000.00099999999</v>
      </c>
    </row>
  </sheetData>
  <sortState ref="A3:K47">
    <sortCondition ref="A3:A47"/>
  </sortState>
  <mergeCells count="5">
    <mergeCell ref="A1:A2"/>
    <mergeCell ref="B1:B2"/>
    <mergeCell ref="C1:C2"/>
    <mergeCell ref="D1:D2"/>
    <mergeCell ref="E1:E2"/>
  </mergeCells>
  <pageMargins left="0.25" right="0.5" top="0.75" bottom="0.75" header="0.3" footer="0.3"/>
  <pageSetup paperSize="9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G14" sqref="G14"/>
    </sheetView>
  </sheetViews>
  <sheetFormatPr defaultRowHeight="15" x14ac:dyDescent="0.25"/>
  <cols>
    <col min="2" max="2" width="22" customWidth="1"/>
    <col min="3" max="3" width="26.5703125" customWidth="1"/>
  </cols>
  <sheetData>
    <row r="1" spans="1:3" x14ac:dyDescent="0.25">
      <c r="A1" t="s">
        <v>0</v>
      </c>
      <c r="B1" t="s">
        <v>1</v>
      </c>
      <c r="C1" t="s">
        <v>112</v>
      </c>
    </row>
    <row r="2" spans="1:3" x14ac:dyDescent="0.25">
      <c r="A2">
        <v>55</v>
      </c>
      <c r="B2" t="s">
        <v>113</v>
      </c>
      <c r="C2">
        <v>1050000.0009999999</v>
      </c>
    </row>
    <row r="3" spans="1:3" x14ac:dyDescent="0.25">
      <c r="A3">
        <v>15</v>
      </c>
      <c r="B3" t="s">
        <v>24</v>
      </c>
      <c r="C3">
        <v>1500.001</v>
      </c>
    </row>
    <row r="4" spans="1:3" x14ac:dyDescent="0.25">
      <c r="A4">
        <v>16</v>
      </c>
      <c r="B4" t="s">
        <v>27</v>
      </c>
      <c r="C4">
        <v>35.000999999999998</v>
      </c>
    </row>
    <row r="5" spans="1:3" x14ac:dyDescent="0.25">
      <c r="A5">
        <v>44</v>
      </c>
      <c r="B5" t="s">
        <v>110</v>
      </c>
      <c r="C5">
        <v>200.001</v>
      </c>
    </row>
    <row r="6" spans="1:3" x14ac:dyDescent="0.25">
      <c r="A6">
        <v>57</v>
      </c>
      <c r="B6" t="s">
        <v>114</v>
      </c>
      <c r="C6">
        <v>2500.0010000000002</v>
      </c>
    </row>
    <row r="7" spans="1:3" x14ac:dyDescent="0.25">
      <c r="A7">
        <v>60</v>
      </c>
      <c r="B7" t="s">
        <v>115</v>
      </c>
      <c r="C7">
        <v>116000.001</v>
      </c>
    </row>
    <row r="8" spans="1:3" x14ac:dyDescent="0.25">
      <c r="A8">
        <v>17</v>
      </c>
      <c r="B8" t="s">
        <v>95</v>
      </c>
      <c r="C8">
        <v>5000.0010000000002</v>
      </c>
    </row>
    <row r="9" spans="1:3" x14ac:dyDescent="0.25">
      <c r="A9">
        <v>23</v>
      </c>
      <c r="B9" t="s">
        <v>103</v>
      </c>
      <c r="C9">
        <v>25000.001</v>
      </c>
    </row>
    <row r="10" spans="1:3" x14ac:dyDescent="0.25">
      <c r="A10">
        <v>11</v>
      </c>
      <c r="B10" t="s">
        <v>35</v>
      </c>
      <c r="C10">
        <v>6.0010000000000003</v>
      </c>
    </row>
    <row r="11" spans="1:3" x14ac:dyDescent="0.25">
      <c r="A11">
        <v>1</v>
      </c>
      <c r="B11" t="s">
        <v>5</v>
      </c>
      <c r="C11">
        <v>350.00099999999998</v>
      </c>
    </row>
    <row r="12" spans="1:3" x14ac:dyDescent="0.25">
      <c r="A12">
        <v>4</v>
      </c>
      <c r="B12" t="s">
        <v>90</v>
      </c>
      <c r="C12">
        <v>200.001</v>
      </c>
    </row>
    <row r="13" spans="1:3" x14ac:dyDescent="0.25">
      <c r="A13">
        <v>13</v>
      </c>
      <c r="B13" t="s">
        <v>8</v>
      </c>
      <c r="C13">
        <v>160.001</v>
      </c>
    </row>
    <row r="14" spans="1:3" x14ac:dyDescent="0.25">
      <c r="A14">
        <v>41</v>
      </c>
      <c r="B14" t="s">
        <v>116</v>
      </c>
      <c r="C14">
        <v>200.001</v>
      </c>
    </row>
    <row r="15" spans="1:3" x14ac:dyDescent="0.25">
      <c r="A15">
        <v>42</v>
      </c>
      <c r="B15" t="s">
        <v>117</v>
      </c>
      <c r="C15">
        <v>250.001</v>
      </c>
    </row>
    <row r="16" spans="1:3" x14ac:dyDescent="0.25">
      <c r="A16">
        <v>6</v>
      </c>
      <c r="B16" t="s">
        <v>10</v>
      </c>
      <c r="C16">
        <v>25.001000000000001</v>
      </c>
    </row>
    <row r="17" spans="1:3" x14ac:dyDescent="0.25">
      <c r="A17">
        <v>43</v>
      </c>
      <c r="B17" t="s">
        <v>109</v>
      </c>
      <c r="C17">
        <v>12.000999999999999</v>
      </c>
    </row>
    <row r="18" spans="1:3" x14ac:dyDescent="0.25">
      <c r="A18">
        <v>10</v>
      </c>
      <c r="B18" t="s">
        <v>6</v>
      </c>
      <c r="C18">
        <v>165.001</v>
      </c>
    </row>
    <row r="19" spans="1:3" x14ac:dyDescent="0.25">
      <c r="A19">
        <v>14</v>
      </c>
      <c r="B19" t="s">
        <v>9</v>
      </c>
      <c r="C19">
        <v>160.001</v>
      </c>
    </row>
    <row r="20" spans="1:3" x14ac:dyDescent="0.25">
      <c r="A20">
        <v>7</v>
      </c>
      <c r="B20" t="s">
        <v>91</v>
      </c>
      <c r="C20">
        <v>16.001000000000001</v>
      </c>
    </row>
    <row r="21" spans="1:3" x14ac:dyDescent="0.25">
      <c r="A21">
        <v>18</v>
      </c>
      <c r="B21" t="s">
        <v>96</v>
      </c>
      <c r="C21">
        <v>290.00099999999998</v>
      </c>
    </row>
    <row r="22" spans="1:3" x14ac:dyDescent="0.25">
      <c r="A22">
        <v>3</v>
      </c>
      <c r="B22" t="s">
        <v>92</v>
      </c>
      <c r="C22">
        <v>380.00099999999998</v>
      </c>
    </row>
    <row r="23" spans="1:3" x14ac:dyDescent="0.25">
      <c r="A23">
        <v>34</v>
      </c>
      <c r="B23" t="s">
        <v>57</v>
      </c>
      <c r="C23">
        <v>1500.001</v>
      </c>
    </row>
    <row r="24" spans="1:3" x14ac:dyDescent="0.25">
      <c r="A24">
        <v>46</v>
      </c>
      <c r="B24" t="s">
        <v>80</v>
      </c>
      <c r="C24">
        <v>180.001</v>
      </c>
    </row>
    <row r="25" spans="1:3" x14ac:dyDescent="0.25">
      <c r="A25">
        <v>45</v>
      </c>
      <c r="B25" t="s">
        <v>78</v>
      </c>
      <c r="C25">
        <v>780.00099999999998</v>
      </c>
    </row>
    <row r="26" spans="1:3" x14ac:dyDescent="0.25">
      <c r="A26">
        <v>19</v>
      </c>
      <c r="B26" t="s">
        <v>118</v>
      </c>
      <c r="C26">
        <v>800.00099999999998</v>
      </c>
    </row>
    <row r="27" spans="1:3" x14ac:dyDescent="0.25">
      <c r="A27">
        <v>12</v>
      </c>
      <c r="B27" t="s">
        <v>12</v>
      </c>
      <c r="C27">
        <v>115.001</v>
      </c>
    </row>
    <row r="28" spans="1:3" x14ac:dyDescent="0.25">
      <c r="A28">
        <v>2</v>
      </c>
      <c r="B28" t="s">
        <v>88</v>
      </c>
      <c r="C28">
        <v>160.001</v>
      </c>
    </row>
    <row r="29" spans="1:3" x14ac:dyDescent="0.25">
      <c r="A29">
        <v>5</v>
      </c>
      <c r="B29" t="s">
        <v>119</v>
      </c>
      <c r="C29">
        <v>75.001000000000005</v>
      </c>
    </row>
    <row r="30" spans="1:3" x14ac:dyDescent="0.25">
      <c r="A30">
        <v>58</v>
      </c>
      <c r="B30" t="s">
        <v>120</v>
      </c>
      <c r="C30">
        <v>115000.001</v>
      </c>
    </row>
    <row r="31" spans="1:3" x14ac:dyDescent="0.25">
      <c r="A31">
        <v>28</v>
      </c>
      <c r="B31" t="s">
        <v>44</v>
      </c>
      <c r="C31">
        <v>9000.0010000000002</v>
      </c>
    </row>
    <row r="32" spans="1:3" x14ac:dyDescent="0.25">
      <c r="A32">
        <v>27</v>
      </c>
      <c r="B32" t="s">
        <v>42</v>
      </c>
      <c r="C32">
        <v>13000.001</v>
      </c>
    </row>
    <row r="33" spans="1:3" x14ac:dyDescent="0.25">
      <c r="A33">
        <v>29</v>
      </c>
      <c r="B33" t="s">
        <v>46</v>
      </c>
      <c r="C33">
        <v>15000.001</v>
      </c>
    </row>
    <row r="34" spans="1:3" x14ac:dyDescent="0.25">
      <c r="A34">
        <v>56</v>
      </c>
      <c r="B34" t="s">
        <v>121</v>
      </c>
      <c r="C34">
        <v>100000.001</v>
      </c>
    </row>
    <row r="35" spans="1:3" x14ac:dyDescent="0.25">
      <c r="A35">
        <v>59</v>
      </c>
      <c r="B35" t="s">
        <v>122</v>
      </c>
      <c r="C35">
        <v>115000.001</v>
      </c>
    </row>
    <row r="36" spans="1:3" x14ac:dyDescent="0.25">
      <c r="A36">
        <v>32</v>
      </c>
      <c r="B36" t="s">
        <v>52</v>
      </c>
      <c r="C36">
        <v>1150.001</v>
      </c>
    </row>
    <row r="37" spans="1:3" x14ac:dyDescent="0.25">
      <c r="A37">
        <v>33</v>
      </c>
      <c r="B37" t="s">
        <v>54</v>
      </c>
      <c r="C37">
        <v>1100.001</v>
      </c>
    </row>
    <row r="38" spans="1:3" x14ac:dyDescent="0.25">
      <c r="A38">
        <v>31</v>
      </c>
      <c r="B38" t="s">
        <v>50</v>
      </c>
      <c r="C38">
        <v>900.00099999999998</v>
      </c>
    </row>
    <row r="39" spans="1:3" x14ac:dyDescent="0.25">
      <c r="A39">
        <v>39</v>
      </c>
      <c r="B39" t="s">
        <v>108</v>
      </c>
      <c r="C39">
        <v>430.00099999999998</v>
      </c>
    </row>
    <row r="40" spans="1:3" x14ac:dyDescent="0.25">
      <c r="A40">
        <v>38</v>
      </c>
      <c r="B40" t="s">
        <v>63</v>
      </c>
      <c r="C40">
        <v>370.00099999999998</v>
      </c>
    </row>
    <row r="41" spans="1:3" x14ac:dyDescent="0.25">
      <c r="A41">
        <v>40</v>
      </c>
      <c r="B41" t="s">
        <v>65</v>
      </c>
      <c r="C41">
        <v>1300.001</v>
      </c>
    </row>
    <row r="42" spans="1:3" x14ac:dyDescent="0.25">
      <c r="A42">
        <v>37</v>
      </c>
      <c r="B42" t="s">
        <v>107</v>
      </c>
      <c r="C42">
        <v>210.001</v>
      </c>
    </row>
    <row r="43" spans="1:3" x14ac:dyDescent="0.25">
      <c r="A43">
        <v>35</v>
      </c>
      <c r="B43" t="s">
        <v>59</v>
      </c>
      <c r="C43">
        <v>4000.0010000000002</v>
      </c>
    </row>
    <row r="44" spans="1:3" x14ac:dyDescent="0.25">
      <c r="A44">
        <v>36</v>
      </c>
      <c r="B44" t="s">
        <v>61</v>
      </c>
      <c r="C44">
        <v>4400.0010000000002</v>
      </c>
    </row>
    <row r="45" spans="1:3" x14ac:dyDescent="0.25">
      <c r="A45">
        <v>25</v>
      </c>
      <c r="B45" t="s">
        <v>39</v>
      </c>
      <c r="C45">
        <v>100.001</v>
      </c>
    </row>
    <row r="46" spans="1:3" x14ac:dyDescent="0.25">
      <c r="A46">
        <v>20</v>
      </c>
      <c r="B46" t="s">
        <v>123</v>
      </c>
      <c r="C46">
        <v>150000.00099999999</v>
      </c>
    </row>
    <row r="47" spans="1:3" x14ac:dyDescent="0.25">
      <c r="A47">
        <v>21</v>
      </c>
      <c r="B47" t="s">
        <v>100</v>
      </c>
      <c r="C47">
        <v>2500.0010000000002</v>
      </c>
    </row>
    <row r="48" spans="1:3" x14ac:dyDescent="0.25">
      <c r="A48">
        <v>26</v>
      </c>
      <c r="B48" t="s">
        <v>106</v>
      </c>
      <c r="C48">
        <v>480.00099999999998</v>
      </c>
    </row>
    <row r="49" spans="1:3" x14ac:dyDescent="0.25">
      <c r="A49">
        <v>22</v>
      </c>
      <c r="B49" t="s">
        <v>101</v>
      </c>
      <c r="C49">
        <v>100.001</v>
      </c>
    </row>
    <row r="50" spans="1:3" x14ac:dyDescent="0.25">
      <c r="A50">
        <v>8</v>
      </c>
      <c r="B50" t="s">
        <v>85</v>
      </c>
      <c r="C50">
        <v>29.001000000000001</v>
      </c>
    </row>
    <row r="51" spans="1:3" x14ac:dyDescent="0.25">
      <c r="A51">
        <v>9</v>
      </c>
      <c r="B51" t="s">
        <v>93</v>
      </c>
      <c r="C51">
        <v>5.0010000000000003</v>
      </c>
    </row>
    <row r="52" spans="1:3" x14ac:dyDescent="0.25">
      <c r="A52">
        <v>52</v>
      </c>
      <c r="B52" t="s">
        <v>124</v>
      </c>
      <c r="C52">
        <v>3200.0010000000002</v>
      </c>
    </row>
    <row r="53" spans="1:3" x14ac:dyDescent="0.25">
      <c r="A53">
        <v>53</v>
      </c>
      <c r="B53" t="s">
        <v>125</v>
      </c>
      <c r="C53">
        <v>100.001</v>
      </c>
    </row>
    <row r="54" spans="1:3" x14ac:dyDescent="0.25">
      <c r="A54">
        <v>51</v>
      </c>
      <c r="B54" t="s">
        <v>83</v>
      </c>
      <c r="C54">
        <v>95000.001000000004</v>
      </c>
    </row>
    <row r="55" spans="1:3" x14ac:dyDescent="0.25">
      <c r="A55">
        <v>24</v>
      </c>
      <c r="B55" t="s">
        <v>104</v>
      </c>
      <c r="C55">
        <v>300.00099999999998</v>
      </c>
    </row>
    <row r="56" spans="1:3" x14ac:dyDescent="0.25">
      <c r="A56">
        <v>47</v>
      </c>
      <c r="B56" t="s">
        <v>37</v>
      </c>
      <c r="C56">
        <v>400.00099999999998</v>
      </c>
    </row>
    <row r="57" spans="1:3" x14ac:dyDescent="0.25">
      <c r="A57">
        <v>30</v>
      </c>
      <c r="B57" t="s">
        <v>48</v>
      </c>
      <c r="C57">
        <v>85.001000000000005</v>
      </c>
    </row>
    <row r="58" spans="1:3" x14ac:dyDescent="0.25">
      <c r="A58">
        <v>48</v>
      </c>
      <c r="B58" t="s">
        <v>67</v>
      </c>
      <c r="C58">
        <v>160.001</v>
      </c>
    </row>
    <row r="59" spans="1:3" x14ac:dyDescent="0.25">
      <c r="A59">
        <v>54</v>
      </c>
      <c r="B59" t="s">
        <v>126</v>
      </c>
      <c r="C59">
        <v>313.75099999999998</v>
      </c>
    </row>
    <row r="60" spans="1:3" x14ac:dyDescent="0.25">
      <c r="A60">
        <v>49</v>
      </c>
      <c r="B60" t="s">
        <v>69</v>
      </c>
      <c r="C60">
        <v>64000.000999999997</v>
      </c>
    </row>
    <row r="61" spans="1:3" x14ac:dyDescent="0.25">
      <c r="A61">
        <v>50</v>
      </c>
      <c r="B61" t="s">
        <v>71</v>
      </c>
      <c r="C61">
        <v>10000.001</v>
      </c>
    </row>
    <row r="62" spans="1:3" x14ac:dyDescent="0.25">
      <c r="A62">
        <v>61</v>
      </c>
      <c r="B62" t="s">
        <v>127</v>
      </c>
      <c r="C62">
        <v>10000.001</v>
      </c>
    </row>
    <row r="63" spans="1:3" x14ac:dyDescent="0.25">
      <c r="A63">
        <v>62</v>
      </c>
      <c r="B63" t="s">
        <v>128</v>
      </c>
      <c r="C63">
        <v>250000.00099999999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Khal</vt:lpstr>
      <vt:lpstr>Box </vt:lpstr>
      <vt:lpstr>Embankment</vt:lpstr>
      <vt:lpstr>Causeway</vt:lpstr>
      <vt:lpstr>Sheet2</vt:lpstr>
      <vt:lpstr>Sheet3</vt:lpstr>
      <vt:lpstr>'Box '!Print_Titles</vt:lpstr>
      <vt:lpstr>Causeway!Print_Titles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HFMLIP</cp:lastModifiedBy>
  <cp:lastPrinted>2020-02-25T12:47:57Z</cp:lastPrinted>
  <dcterms:created xsi:type="dcterms:W3CDTF">2020-02-25T12:24:58Z</dcterms:created>
  <dcterms:modified xsi:type="dcterms:W3CDTF">2020-03-16T11:08:42Z</dcterms:modified>
</cp:coreProperties>
</file>