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PM_16_03_2019\Progress Monitoring Kishoregonj\Hobiganj Breakup\Package 01\"/>
    </mc:Choice>
  </mc:AlternateContent>
  <bookViews>
    <workbookView xWindow="240" yWindow="30" windowWidth="20115" windowHeight="8460" activeTab="1"/>
  </bookViews>
  <sheets>
    <sheet name="Original" sheetId="1" r:id="rId1"/>
    <sheet name="After Appendix" sheetId="4" r:id="rId2"/>
    <sheet name="Sheet2" sheetId="2" r:id="rId3"/>
    <sheet name="Sheet3" sheetId="3" r:id="rId4"/>
  </sheets>
  <calcPr calcId="162913"/>
</workbook>
</file>

<file path=xl/calcChain.xml><?xml version="1.0" encoding="utf-8"?>
<calcChain xmlns="http://schemas.openxmlformats.org/spreadsheetml/2006/main">
  <c r="G11" i="4" l="1"/>
  <c r="F11" i="4"/>
  <c r="D4" i="3" l="1"/>
  <c r="G4" i="3"/>
  <c r="A4" i="3"/>
  <c r="B3" i="3"/>
  <c r="B4" i="3" s="1"/>
  <c r="C3" i="3"/>
  <c r="C4" i="3" s="1"/>
  <c r="D3" i="3"/>
  <c r="E3" i="3"/>
  <c r="E4" i="3" s="1"/>
  <c r="F3" i="3"/>
  <c r="F4" i="3" s="1"/>
  <c r="G3" i="3"/>
  <c r="A3" i="3"/>
  <c r="H3" i="3" s="1"/>
</calcChain>
</file>

<file path=xl/sharedStrings.xml><?xml version="1.0" encoding="utf-8"?>
<sst xmlns="http://schemas.openxmlformats.org/spreadsheetml/2006/main" count="59" uniqueCount="30">
  <si>
    <t>Sl No</t>
  </si>
  <si>
    <t>Item Code</t>
  </si>
  <si>
    <t xml:space="preserve">Description </t>
  </si>
  <si>
    <t>Unit</t>
  </si>
  <si>
    <t>Rate</t>
  </si>
  <si>
    <t>04-120</t>
  </si>
  <si>
    <t>cum</t>
  </si>
  <si>
    <t>Sqm</t>
  </si>
  <si>
    <t>m</t>
  </si>
  <si>
    <t>BM pilar</t>
  </si>
  <si>
    <t>16-300</t>
  </si>
  <si>
    <t>nos</t>
  </si>
  <si>
    <t>Quantity</t>
  </si>
  <si>
    <t>16-190</t>
  </si>
  <si>
    <t>16-100</t>
  </si>
  <si>
    <t>16-650-10</t>
  </si>
  <si>
    <t>16-410-10</t>
  </si>
  <si>
    <t>16-120-10</t>
  </si>
  <si>
    <t>48-100</t>
  </si>
  <si>
    <t>48-130</t>
  </si>
  <si>
    <t>Bashira</t>
  </si>
  <si>
    <t>Bitangal</t>
  </si>
  <si>
    <t>Bamboo Profile</t>
  </si>
  <si>
    <t>Earthwork by Excavator</t>
  </si>
  <si>
    <t>Earthwork by Carried Earth</t>
  </si>
  <si>
    <t>Earth Work by Manual Labor</t>
  </si>
  <si>
    <t>Bilogical Protection</t>
  </si>
  <si>
    <t>Additional Lead</t>
  </si>
  <si>
    <t>Close Turfing</t>
  </si>
  <si>
    <t>Royalty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</si>
</sst>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C15" sqref="C15"/>
    </sheetView>
  </sheetViews>
  <sheetFormatPr defaultRowHeight="15" x14ac:dyDescent="0.25"/>
  <cols>
    <col min="2" max="2" width="12.7109375" customWidth="1"/>
    <col min="3" max="3" width="40.85546875" bestFit="1" customWidth="1"/>
    <col min="6" max="6" width="11.28515625" bestFit="1" customWidth="1"/>
  </cols>
  <sheetData>
    <row r="1" spans="1:6" ht="18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12</v>
      </c>
    </row>
    <row r="2" spans="1:6" ht="25.5" customHeight="1" x14ac:dyDescent="0.25">
      <c r="A2" s="1">
        <v>1</v>
      </c>
      <c r="B2" s="1" t="s">
        <v>5</v>
      </c>
      <c r="C2" s="2" t="s">
        <v>9</v>
      </c>
      <c r="D2" s="2" t="s">
        <v>11</v>
      </c>
      <c r="E2" s="2"/>
      <c r="F2" s="3">
        <v>14</v>
      </c>
    </row>
    <row r="3" spans="1:6" ht="25.5" customHeight="1" x14ac:dyDescent="0.25">
      <c r="A3" s="1">
        <v>2</v>
      </c>
      <c r="B3" s="1" t="s">
        <v>14</v>
      </c>
      <c r="C3" s="2"/>
      <c r="D3" s="2" t="s">
        <v>11</v>
      </c>
      <c r="E3" s="2"/>
      <c r="F3" s="3">
        <v>140</v>
      </c>
    </row>
    <row r="4" spans="1:6" ht="25.5" customHeight="1" x14ac:dyDescent="0.25">
      <c r="A4" s="1">
        <v>3</v>
      </c>
      <c r="B4" s="1" t="s">
        <v>15</v>
      </c>
      <c r="C4" s="2"/>
      <c r="D4" s="2" t="s">
        <v>6</v>
      </c>
      <c r="E4" s="2"/>
      <c r="F4" s="3">
        <v>101648.89</v>
      </c>
    </row>
    <row r="5" spans="1:6" ht="25.5" customHeight="1" x14ac:dyDescent="0.25">
      <c r="A5" s="1">
        <v>4</v>
      </c>
      <c r="B5" s="1" t="s">
        <v>16</v>
      </c>
      <c r="C5" s="2"/>
      <c r="D5" s="2" t="s">
        <v>6</v>
      </c>
      <c r="E5" s="2"/>
      <c r="F5" s="3">
        <v>12706.11</v>
      </c>
    </row>
    <row r="6" spans="1:6" ht="25.5" customHeight="1" x14ac:dyDescent="0.25">
      <c r="A6" s="1">
        <v>5</v>
      </c>
      <c r="B6" s="1" t="s">
        <v>17</v>
      </c>
      <c r="C6" s="2"/>
      <c r="D6" s="2" t="s">
        <v>6</v>
      </c>
      <c r="E6" s="2"/>
      <c r="F6" s="3">
        <v>12706.11</v>
      </c>
    </row>
    <row r="7" spans="1:6" ht="25.5" customHeight="1" x14ac:dyDescent="0.25">
      <c r="A7" s="1">
        <v>6</v>
      </c>
      <c r="B7" s="1" t="s">
        <v>13</v>
      </c>
      <c r="C7" s="2"/>
      <c r="D7" s="2" t="s">
        <v>6</v>
      </c>
      <c r="E7" s="2"/>
      <c r="F7" s="3">
        <v>12706.11</v>
      </c>
    </row>
    <row r="8" spans="1:6" ht="25.5" customHeight="1" x14ac:dyDescent="0.25">
      <c r="A8" s="1">
        <v>7</v>
      </c>
      <c r="B8" s="1" t="s">
        <v>18</v>
      </c>
      <c r="C8" s="2"/>
      <c r="D8" s="2" t="s">
        <v>7</v>
      </c>
      <c r="E8" s="2"/>
      <c r="F8" s="3">
        <v>175000</v>
      </c>
    </row>
    <row r="9" spans="1:6" ht="25.5" customHeight="1" x14ac:dyDescent="0.25">
      <c r="A9" s="1">
        <v>8</v>
      </c>
      <c r="B9" s="1" t="s">
        <v>10</v>
      </c>
      <c r="C9" s="2"/>
      <c r="D9" s="2" t="s">
        <v>6</v>
      </c>
      <c r="E9" s="2"/>
      <c r="F9" s="3">
        <v>12706.11</v>
      </c>
    </row>
    <row r="10" spans="1:6" ht="25.5" customHeight="1" x14ac:dyDescent="0.25">
      <c r="A10" s="1">
        <v>9</v>
      </c>
      <c r="B10" s="1" t="s">
        <v>19</v>
      </c>
      <c r="C10" s="2"/>
      <c r="D10" s="2" t="s">
        <v>8</v>
      </c>
      <c r="E10" s="2"/>
      <c r="F10" s="3">
        <v>135680</v>
      </c>
    </row>
  </sheetData>
  <sortState ref="A2:F53">
    <sortCondition ref="A2:A53"/>
  </sortState>
  <pageMargins left="0.25" right="0.25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M7" sqref="M7"/>
    </sheetView>
  </sheetViews>
  <sheetFormatPr defaultRowHeight="15" x14ac:dyDescent="0.25"/>
  <cols>
    <col min="2" max="2" width="12.7109375" customWidth="1"/>
    <col min="3" max="3" width="40.85546875" bestFit="1" customWidth="1"/>
    <col min="6" max="6" width="12.7109375" bestFit="1" customWidth="1"/>
    <col min="7" max="7" width="12.5703125" customWidth="1"/>
  </cols>
  <sheetData>
    <row r="1" spans="1:7" ht="18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8" t="s">
        <v>20</v>
      </c>
      <c r="G1" s="7" t="s">
        <v>21</v>
      </c>
    </row>
    <row r="2" spans="1:7" ht="25.5" customHeight="1" x14ac:dyDescent="0.25">
      <c r="A2" s="9">
        <v>1</v>
      </c>
      <c r="B2" s="9" t="s">
        <v>5</v>
      </c>
      <c r="C2" s="10" t="s">
        <v>9</v>
      </c>
      <c r="D2" s="10" t="s">
        <v>11</v>
      </c>
      <c r="E2" s="11">
        <v>1269.3130000000001</v>
      </c>
      <c r="F2" s="12">
        <v>10</v>
      </c>
      <c r="G2" s="13">
        <v>7</v>
      </c>
    </row>
    <row r="3" spans="1:7" ht="25.5" customHeight="1" x14ac:dyDescent="0.25">
      <c r="A3" s="9">
        <v>2</v>
      </c>
      <c r="B3" s="9" t="s">
        <v>14</v>
      </c>
      <c r="C3" s="10" t="s">
        <v>22</v>
      </c>
      <c r="D3" s="10" t="s">
        <v>11</v>
      </c>
      <c r="E3" s="11">
        <v>315.07499999999999</v>
      </c>
      <c r="F3" s="12">
        <v>93</v>
      </c>
      <c r="G3" s="13">
        <v>70</v>
      </c>
    </row>
    <row r="4" spans="1:7" ht="25.5" customHeight="1" x14ac:dyDescent="0.25">
      <c r="A4" s="9">
        <v>3</v>
      </c>
      <c r="B4" s="9" t="s">
        <v>15</v>
      </c>
      <c r="C4" s="10" t="s">
        <v>23</v>
      </c>
      <c r="D4" s="10" t="s">
        <v>6</v>
      </c>
      <c r="E4" s="11">
        <v>147.32400000000001</v>
      </c>
      <c r="F4" s="12">
        <v>83001.47</v>
      </c>
      <c r="G4" s="13">
        <v>71762</v>
      </c>
    </row>
    <row r="5" spans="1:7" ht="25.5" customHeight="1" x14ac:dyDescent="0.25">
      <c r="A5" s="9">
        <v>4</v>
      </c>
      <c r="B5" s="9" t="s">
        <v>16</v>
      </c>
      <c r="C5" s="10" t="s">
        <v>24</v>
      </c>
      <c r="D5" s="10" t="s">
        <v>6</v>
      </c>
      <c r="E5" s="11">
        <v>380.70600000000002</v>
      </c>
      <c r="F5" s="12">
        <v>11573.19</v>
      </c>
      <c r="G5" s="13">
        <v>3936.58</v>
      </c>
    </row>
    <row r="6" spans="1:7" ht="25.5" customHeight="1" x14ac:dyDescent="0.25">
      <c r="A6" s="9">
        <v>5</v>
      </c>
      <c r="B6" s="9" t="s">
        <v>17</v>
      </c>
      <c r="C6" s="10" t="s">
        <v>25</v>
      </c>
      <c r="D6" s="10" t="s">
        <v>6</v>
      </c>
      <c r="E6" s="11">
        <v>205.17400000000001</v>
      </c>
      <c r="F6" s="12">
        <v>13467.64</v>
      </c>
      <c r="G6" s="13">
        <v>0</v>
      </c>
    </row>
    <row r="7" spans="1:7" ht="25.5" customHeight="1" x14ac:dyDescent="0.25">
      <c r="A7" s="9">
        <v>6</v>
      </c>
      <c r="B7" s="9" t="s">
        <v>13</v>
      </c>
      <c r="C7" s="10" t="s">
        <v>27</v>
      </c>
      <c r="D7" s="10" t="s">
        <v>6</v>
      </c>
      <c r="E7" s="11">
        <v>24.260999999999999</v>
      </c>
      <c r="F7" s="12">
        <v>12706.11</v>
      </c>
      <c r="G7" s="13">
        <v>0</v>
      </c>
    </row>
    <row r="8" spans="1:7" ht="25.5" customHeight="1" x14ac:dyDescent="0.25">
      <c r="A8" s="9">
        <v>7</v>
      </c>
      <c r="B8" s="9" t="s">
        <v>18</v>
      </c>
      <c r="C8" s="10" t="s">
        <v>28</v>
      </c>
      <c r="D8" s="10" t="s">
        <v>7</v>
      </c>
      <c r="E8" s="11">
        <v>28.285</v>
      </c>
      <c r="F8" s="12">
        <v>116250</v>
      </c>
      <c r="G8" s="13">
        <v>87500</v>
      </c>
    </row>
    <row r="9" spans="1:7" ht="25.5" customHeight="1" x14ac:dyDescent="0.25">
      <c r="A9" s="9">
        <v>8</v>
      </c>
      <c r="B9" s="9" t="s">
        <v>10</v>
      </c>
      <c r="C9" s="10" t="s">
        <v>29</v>
      </c>
      <c r="D9" s="10" t="s">
        <v>6</v>
      </c>
      <c r="E9" s="11">
        <v>16.228000000000002</v>
      </c>
      <c r="F9" s="12">
        <v>13467.64</v>
      </c>
      <c r="G9" s="13"/>
    </row>
    <row r="10" spans="1:7" ht="25.5" customHeight="1" x14ac:dyDescent="0.25">
      <c r="A10" s="9">
        <v>9</v>
      </c>
      <c r="B10" s="9" t="s">
        <v>19</v>
      </c>
      <c r="C10" s="10" t="s">
        <v>26</v>
      </c>
      <c r="D10" s="10" t="s">
        <v>8</v>
      </c>
      <c r="E10" s="11">
        <v>5.0250000000000004</v>
      </c>
      <c r="F10" s="12">
        <v>93000</v>
      </c>
      <c r="G10" s="14">
        <v>70000</v>
      </c>
    </row>
    <row r="11" spans="1:7" x14ac:dyDescent="0.25">
      <c r="F11" s="15">
        <f>SUMPRODUCT(E2:E10,F2:F10)</f>
        <v>23721568.15941</v>
      </c>
      <c r="G11" s="15">
        <f>SUMPRODUCT(E2:E10,G2:G10)</f>
        <v>14928572.45448</v>
      </c>
    </row>
  </sheetData>
  <pageMargins left="0.25" right="0.25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G4"/>
    </sheetView>
  </sheetViews>
  <sheetFormatPr defaultRowHeight="15" x14ac:dyDescent="0.25"/>
  <sheetData>
    <row r="1" spans="1:8" x14ac:dyDescent="0.25">
      <c r="A1">
        <v>4038</v>
      </c>
      <c r="B1">
        <v>4712</v>
      </c>
      <c r="C1">
        <v>5560</v>
      </c>
      <c r="D1">
        <v>4064</v>
      </c>
      <c r="E1">
        <v>5001</v>
      </c>
      <c r="F1">
        <v>8648</v>
      </c>
      <c r="G1">
        <v>11712</v>
      </c>
    </row>
    <row r="2" spans="1:8" x14ac:dyDescent="0.25">
      <c r="A2">
        <v>9052</v>
      </c>
      <c r="B2">
        <v>9052</v>
      </c>
      <c r="C2">
        <v>9052</v>
      </c>
      <c r="D2">
        <v>9052</v>
      </c>
      <c r="E2">
        <v>9052</v>
      </c>
      <c r="F2">
        <v>9099</v>
      </c>
      <c r="G2">
        <v>9307</v>
      </c>
    </row>
    <row r="3" spans="1:8" x14ac:dyDescent="0.25">
      <c r="A3">
        <f>A1*0.027+A2*0.0135</f>
        <v>231.22800000000001</v>
      </c>
      <c r="B3">
        <f t="shared" ref="B3:G3" si="0">B1*0.027+B2*0.0135</f>
        <v>249.42599999999999</v>
      </c>
      <c r="C3">
        <f t="shared" si="0"/>
        <v>272.322</v>
      </c>
      <c r="D3">
        <f t="shared" si="0"/>
        <v>231.93</v>
      </c>
      <c r="E3">
        <f t="shared" si="0"/>
        <v>257.22899999999998</v>
      </c>
      <c r="F3">
        <f t="shared" si="0"/>
        <v>356.33249999999998</v>
      </c>
      <c r="G3">
        <f t="shared" si="0"/>
        <v>441.86849999999998</v>
      </c>
      <c r="H3">
        <f>SUM(A3:G3)</f>
        <v>2040.336</v>
      </c>
    </row>
    <row r="4" spans="1:8" x14ac:dyDescent="0.25">
      <c r="A4">
        <f>A3*0.5</f>
        <v>115.614</v>
      </c>
      <c r="B4">
        <f t="shared" ref="B4:G4" si="1">B3*0.5</f>
        <v>124.71299999999999</v>
      </c>
      <c r="C4">
        <f t="shared" si="1"/>
        <v>136.161</v>
      </c>
      <c r="D4">
        <f t="shared" si="1"/>
        <v>115.965</v>
      </c>
      <c r="E4">
        <f t="shared" si="1"/>
        <v>128.61449999999999</v>
      </c>
      <c r="F4">
        <f t="shared" si="1"/>
        <v>178.16624999999999</v>
      </c>
      <c r="G4">
        <f t="shared" si="1"/>
        <v>220.93424999999999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After Appendix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HFMLIP</cp:lastModifiedBy>
  <cp:lastPrinted>2020-02-27T10:49:09Z</cp:lastPrinted>
  <dcterms:created xsi:type="dcterms:W3CDTF">2020-02-25T12:24:58Z</dcterms:created>
  <dcterms:modified xsi:type="dcterms:W3CDTF">2020-12-26T14:07:54Z</dcterms:modified>
</cp:coreProperties>
</file>