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Print_Area" localSheetId="0">Sheet1!$A$2:$E$27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27" i="1"/>
  <c r="D26" i="1"/>
  <c r="C26" i="1"/>
  <c r="D25" i="1"/>
  <c r="C25" i="1"/>
  <c r="D24" i="1"/>
  <c r="C24" i="1"/>
  <c r="D23" i="1"/>
  <c r="C23" i="1"/>
  <c r="E27" i="1"/>
  <c r="E26" i="1"/>
  <c r="E25" i="1"/>
  <c r="E24" i="1"/>
  <c r="E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D22" i="1"/>
  <c r="C22" i="1"/>
  <c r="E22" i="1" l="1"/>
</calcChain>
</file>

<file path=xl/sharedStrings.xml><?xml version="1.0" encoding="utf-8"?>
<sst xmlns="http://schemas.openxmlformats.org/spreadsheetml/2006/main" count="31" uniqueCount="30">
  <si>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</si>
  <si>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</si>
  <si>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</si>
  <si>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</si>
  <si>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1st Revised</t>
  </si>
  <si>
    <t>2nd Revised</t>
  </si>
  <si>
    <t>Difference</t>
  </si>
  <si>
    <t xml:space="preserve">Statement </t>
  </si>
  <si>
    <t xml:space="preserve"> Repair/Replacement of Regulator Gates and other related works(Rehabilitation Haors)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</si>
  <si>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</si>
  <si>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</si>
  <si>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</si>
  <si>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</si>
  <si>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</si>
  <si>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</si>
  <si>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</si>
  <si>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</si>
  <si>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</si>
  <si>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</si>
  <si>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</si>
  <si>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</si>
  <si>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Code</t>
  </si>
  <si>
    <t>Description</t>
  </si>
  <si>
    <t>Sum</t>
  </si>
  <si>
    <t>Physical Cintingency</t>
  </si>
  <si>
    <t>Price Contingency</t>
  </si>
  <si>
    <t>Revenue</t>
  </si>
  <si>
    <t>Capital</t>
  </si>
  <si>
    <t>Other than Submersible embankment</t>
  </si>
  <si>
    <t>Submersible Embankment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</si>
</sst>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3" fillId="2" borderId="1" xfId="1" applyFont="1" applyFill="1" applyBorder="1" applyAlignment="1" applyProtection="1">
      <alignment vertical="top" wrapText="1"/>
      <protection locked="0"/>
    </xf>
    <xf numFmtId="0" fontId="3" fillId="2" borderId="1" xfId="1" applyFont="1" applyFill="1" applyBorder="1" applyAlignment="1" applyProtection="1">
      <alignment vertical="top"/>
      <protection locked="0"/>
    </xf>
    <xf numFmtId="0" fontId="3" fillId="2" borderId="1" xfId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tabSelected="1" zoomScale="115" zoomScaleNormal="115" workbookViewId="0">
      <selection activeCell="E27" sqref="E27"/>
    </sheetView>
  </sheetViews>
  <sheetFormatPr defaultRowHeight="15" x14ac:dyDescent="0.25"/>
  <cols>
    <col min="1" max="1" width="11.28515625" customWidth="1"/>
    <col min="2" max="2" width="65.5703125" style="1" customWidth="1"/>
    <col min="3" max="3" width="20.140625" customWidth="1"/>
    <col min="4" max="4" width="17.7109375" customWidth="1"/>
    <col min="5" max="5" width="21.42578125" customWidth="1"/>
  </cols>
  <sheetData>
    <row r="1" spans="1:5" x14ac:dyDescent="0.25">
      <c r="A1" s="7" t="s">
        <v>7</v>
      </c>
      <c r="B1" s="9"/>
      <c r="C1" s="7"/>
      <c r="D1" s="7"/>
      <c r="E1" s="7"/>
    </row>
    <row r="2" spans="1:5" x14ac:dyDescent="0.25">
      <c r="A2" s="5" t="s">
        <v>21</v>
      </c>
      <c r="B2" s="8" t="s">
        <v>22</v>
      </c>
      <c r="C2" s="5" t="s">
        <v>4</v>
      </c>
      <c r="D2" s="5" t="s">
        <v>5</v>
      </c>
      <c r="E2" s="5" t="s">
        <v>6</v>
      </c>
    </row>
    <row r="3" spans="1:5" ht="30.75" x14ac:dyDescent="0.3">
      <c r="A3" s="7">
        <v>3231201</v>
      </c>
      <c r="B3" s="9" t="s">
        <v>0</v>
      </c>
      <c r="C3" s="6">
        <v>238.54</v>
      </c>
      <c r="D3" s="10">
        <v>0</v>
      </c>
      <c r="E3" s="10">
        <f>D3-C3</f>
        <v>-238.54</v>
      </c>
    </row>
    <row r="4" spans="1:5" ht="30.75" x14ac:dyDescent="0.3">
      <c r="A4" s="7">
        <v>3231201</v>
      </c>
      <c r="B4" s="9" t="s">
        <v>1</v>
      </c>
      <c r="C4" s="6">
        <v>350.6</v>
      </c>
      <c r="D4" s="10">
        <v>472.2</v>
      </c>
      <c r="E4" s="10">
        <f t="shared" ref="E4:E21" si="0">D4-C4</f>
        <v>121.59999999999997</v>
      </c>
    </row>
    <row r="5" spans="1:5" ht="60.75" x14ac:dyDescent="0.3">
      <c r="A5" s="7">
        <v>3231201</v>
      </c>
      <c r="B5" s="9" t="s">
        <v>2</v>
      </c>
      <c r="C5" s="6">
        <v>2229.34</v>
      </c>
      <c r="D5" s="10">
        <v>2764.73</v>
      </c>
      <c r="E5" s="10">
        <f t="shared" si="0"/>
        <v>535.38999999999987</v>
      </c>
    </row>
    <row r="6" spans="1:5" ht="60.75" x14ac:dyDescent="0.3">
      <c r="A6" s="7">
        <v>3231201</v>
      </c>
      <c r="B6" s="9" t="s">
        <v>3</v>
      </c>
      <c r="C6" s="6">
        <v>1163.08</v>
      </c>
      <c r="D6" s="10">
        <v>1163.08</v>
      </c>
      <c r="E6" s="10">
        <f t="shared" si="0"/>
        <v>0</v>
      </c>
    </row>
    <row r="7" spans="1:5" ht="30.75" x14ac:dyDescent="0.3">
      <c r="A7" s="7">
        <v>3258114</v>
      </c>
      <c r="B7" s="9" t="s">
        <v>8</v>
      </c>
      <c r="C7" s="6">
        <v>319</v>
      </c>
      <c r="D7" s="10">
        <v>253.13</v>
      </c>
      <c r="E7" s="10">
        <f t="shared" si="0"/>
        <v>-65.87</v>
      </c>
    </row>
    <row r="8" spans="1:5" ht="24" customHeight="1" x14ac:dyDescent="0.3">
      <c r="A8" s="2">
        <v>4111306</v>
      </c>
      <c r="B8" s="4" t="s">
        <v>9</v>
      </c>
      <c r="C8" s="6">
        <v>1109.68</v>
      </c>
      <c r="D8" s="10">
        <v>1043.6500000000001</v>
      </c>
      <c r="E8" s="10">
        <f t="shared" si="0"/>
        <v>-66.029999999999973</v>
      </c>
    </row>
    <row r="9" spans="1:5" ht="31.5" x14ac:dyDescent="0.3">
      <c r="A9" s="2">
        <v>4111307</v>
      </c>
      <c r="B9" s="4" t="s">
        <v>10</v>
      </c>
      <c r="C9" s="6">
        <v>1333.2</v>
      </c>
      <c r="D9" s="10">
        <v>1097.8900000000001</v>
      </c>
      <c r="E9" s="10">
        <f t="shared" si="0"/>
        <v>-235.30999999999995</v>
      </c>
    </row>
    <row r="10" spans="1:5" ht="31.5" x14ac:dyDescent="0.3">
      <c r="A10" s="2">
        <v>4111307</v>
      </c>
      <c r="B10" s="4" t="s">
        <v>11</v>
      </c>
      <c r="C10" s="6">
        <v>17873.68</v>
      </c>
      <c r="D10" s="10">
        <v>15397.39</v>
      </c>
      <c r="E10" s="10">
        <f t="shared" si="0"/>
        <v>-2476.2900000000009</v>
      </c>
    </row>
    <row r="11" spans="1:5" ht="18.75" x14ac:dyDescent="0.3">
      <c r="A11" s="2">
        <v>4111307</v>
      </c>
      <c r="B11" s="4" t="s">
        <v>12</v>
      </c>
      <c r="C11" s="6">
        <v>8561.52</v>
      </c>
      <c r="D11" s="10">
        <v>8678.93</v>
      </c>
      <c r="E11" s="10">
        <f t="shared" si="0"/>
        <v>117.40999999999985</v>
      </c>
    </row>
    <row r="12" spans="1:5" ht="18.75" x14ac:dyDescent="0.3">
      <c r="A12" s="3">
        <v>4111201</v>
      </c>
      <c r="B12" s="4" t="s">
        <v>13</v>
      </c>
      <c r="C12" s="6">
        <v>2213.1999999999998</v>
      </c>
      <c r="D12" s="10">
        <v>2705.37</v>
      </c>
      <c r="E12" s="10">
        <f t="shared" si="0"/>
        <v>492.17000000000007</v>
      </c>
    </row>
    <row r="13" spans="1:5" ht="31.5" x14ac:dyDescent="0.3">
      <c r="A13" s="3">
        <v>4111201</v>
      </c>
      <c r="B13" s="4" t="s">
        <v>14</v>
      </c>
      <c r="C13" s="6">
        <v>2244</v>
      </c>
      <c r="D13" s="10">
        <v>1449.07</v>
      </c>
      <c r="E13" s="10">
        <f t="shared" si="0"/>
        <v>-794.93000000000006</v>
      </c>
    </row>
    <row r="14" spans="1:5" ht="31.5" x14ac:dyDescent="0.3">
      <c r="A14" s="3">
        <v>4111201</v>
      </c>
      <c r="B14" s="4" t="s">
        <v>15</v>
      </c>
      <c r="C14" s="6">
        <v>1570.8</v>
      </c>
      <c r="D14" s="10">
        <v>1348.54</v>
      </c>
      <c r="E14" s="10">
        <f t="shared" si="0"/>
        <v>-222.26</v>
      </c>
    </row>
    <row r="15" spans="1:5" ht="31.5" x14ac:dyDescent="0.3">
      <c r="A15" s="3">
        <v>4111201</v>
      </c>
      <c r="B15" s="4" t="s">
        <v>16</v>
      </c>
      <c r="C15" s="6">
        <v>10518.2</v>
      </c>
      <c r="D15" s="10">
        <v>11998.8</v>
      </c>
      <c r="E15" s="10">
        <f t="shared" si="0"/>
        <v>1480.5999999999985</v>
      </c>
    </row>
    <row r="16" spans="1:5" ht="18.75" x14ac:dyDescent="0.3">
      <c r="A16" s="3">
        <v>4111201</v>
      </c>
      <c r="B16" s="4" t="s">
        <v>17</v>
      </c>
      <c r="C16" s="6">
        <v>146.08000000000001</v>
      </c>
      <c r="D16" s="10">
        <v>132.54</v>
      </c>
      <c r="E16" s="10">
        <f t="shared" si="0"/>
        <v>-13.54000000000002</v>
      </c>
    </row>
    <row r="17" spans="1:5" ht="18.75" x14ac:dyDescent="0.3">
      <c r="A17" s="3">
        <v>4111201</v>
      </c>
      <c r="B17" s="4" t="s">
        <v>18</v>
      </c>
      <c r="C17" s="6">
        <v>0</v>
      </c>
      <c r="D17" s="10">
        <v>774</v>
      </c>
      <c r="E17" s="10">
        <f t="shared" si="0"/>
        <v>774</v>
      </c>
    </row>
    <row r="18" spans="1:5" ht="18.75" x14ac:dyDescent="0.3">
      <c r="A18" s="3">
        <v>4111201</v>
      </c>
      <c r="B18" s="4" t="s">
        <v>19</v>
      </c>
      <c r="C18" s="6">
        <v>1214.4000000000001</v>
      </c>
      <c r="D18" s="10">
        <v>1806</v>
      </c>
      <c r="E18" s="10">
        <f t="shared" si="0"/>
        <v>591.59999999999991</v>
      </c>
    </row>
    <row r="19" spans="1:5" ht="18.75" x14ac:dyDescent="0.3">
      <c r="A19" s="3">
        <v>4111201</v>
      </c>
      <c r="B19" s="4" t="s">
        <v>20</v>
      </c>
      <c r="C19" s="6">
        <v>0</v>
      </c>
      <c r="D19" s="10">
        <v>0</v>
      </c>
      <c r="E19" s="10">
        <f t="shared" si="0"/>
        <v>0</v>
      </c>
    </row>
    <row r="20" spans="1:5" ht="18.75" x14ac:dyDescent="0.3">
      <c r="A20" s="3"/>
      <c r="B20" s="4" t="s">
        <v>24</v>
      </c>
      <c r="C20" s="6">
        <v>158</v>
      </c>
      <c r="D20" s="10">
        <v>158</v>
      </c>
      <c r="E20" s="10">
        <f t="shared" si="0"/>
        <v>0</v>
      </c>
    </row>
    <row r="21" spans="1:5" ht="18.75" x14ac:dyDescent="0.3">
      <c r="A21" s="3"/>
      <c r="B21" s="4" t="s">
        <v>25</v>
      </c>
      <c r="C21" s="6">
        <v>301.38</v>
      </c>
      <c r="D21" s="10">
        <v>301.38</v>
      </c>
      <c r="E21" s="10">
        <f t="shared" si="0"/>
        <v>0</v>
      </c>
    </row>
    <row r="22" spans="1:5" ht="18.75" x14ac:dyDescent="0.3">
      <c r="A22" s="7"/>
      <c r="B22" s="4" t="s">
        <v>23</v>
      </c>
      <c r="C22" s="10">
        <f>SUM(C3:C21)</f>
        <v>51544.7</v>
      </c>
      <c r="D22" s="11">
        <f>SUM(D3:D21)</f>
        <v>51544.7</v>
      </c>
      <c r="E22" s="10">
        <f>SUM(E3:E21)</f>
        <v>-3.1832314562052488E-12</v>
      </c>
    </row>
    <row r="23" spans="1:5" ht="18.75" x14ac:dyDescent="0.3">
      <c r="A23" s="7"/>
      <c r="B23" s="9" t="s">
        <v>26</v>
      </c>
      <c r="C23" s="10">
        <f>SUM(C3:C7)</f>
        <v>4300.5599999999995</v>
      </c>
      <c r="D23" s="10">
        <f>SUM(D3:D7)</f>
        <v>4653.1400000000003</v>
      </c>
      <c r="E23" s="10">
        <f>SUM(E3:E7)</f>
        <v>352.57999999999981</v>
      </c>
    </row>
    <row r="24" spans="1:5" ht="18.75" x14ac:dyDescent="0.3">
      <c r="A24" s="7"/>
      <c r="B24" s="9" t="s">
        <v>27</v>
      </c>
      <c r="C24" s="10">
        <f>SUM(C8:C22)</f>
        <v>98788.84</v>
      </c>
      <c r="D24" s="10">
        <f>SUM(D8:D22)</f>
        <v>98436.26</v>
      </c>
      <c r="E24" s="10">
        <f>SUM(E8:E22)</f>
        <v>-352.58000000000629</v>
      </c>
    </row>
    <row r="25" spans="1:5" ht="18.75" x14ac:dyDescent="0.3">
      <c r="A25" s="7"/>
      <c r="B25" s="9" t="s">
        <v>28</v>
      </c>
      <c r="C25" s="10">
        <f>SUM(C8:C14,C16:C18)</f>
        <v>36266.560000000005</v>
      </c>
      <c r="D25" s="10">
        <f>SUM(D8:D14,D16:D18)</f>
        <v>34433.380000000005</v>
      </c>
      <c r="E25" s="10">
        <f>SUM(E8:E14,E16:E18)</f>
        <v>-1833.1800000000017</v>
      </c>
    </row>
    <row r="26" spans="1:5" ht="18.75" x14ac:dyDescent="0.3">
      <c r="A26" s="7"/>
      <c r="B26" s="9" t="s">
        <v>29</v>
      </c>
      <c r="C26" s="10">
        <f>C15</f>
        <v>10518.2</v>
      </c>
      <c r="D26" s="10">
        <f>D15</f>
        <v>11998.8</v>
      </c>
      <c r="E26" s="10">
        <f>E15</f>
        <v>1480.5999999999985</v>
      </c>
    </row>
    <row r="27" spans="1:5" ht="18.75" x14ac:dyDescent="0.3">
      <c r="A27" s="7"/>
      <c r="B27" s="9" t="s">
        <v>6</v>
      </c>
      <c r="C27" s="10">
        <f>C25+C26</f>
        <v>46784.760000000009</v>
      </c>
      <c r="D27" s="10">
        <f>D25+D26</f>
        <v>46432.180000000008</v>
      </c>
      <c r="E27" s="10">
        <f>E25+E26</f>
        <v>-352.58000000000311</v>
      </c>
    </row>
  </sheetData>
  <pageMargins left="0.7" right="0.7" top="0.75" bottom="0.75" header="0.3" footer="0.3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2019-12-26T06:41:29Z</dcterms:modified>
</cp:coreProperties>
</file>