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120" windowWidth="20730" windowHeight="11760"/>
  </bookViews>
  <sheets>
    <sheet name="Sheet1" sheetId="1" r:id="rId1"/>
    <sheet name="Sheet2" sheetId="2" r:id="rId2"/>
    <sheet name="Sheet3" sheetId="3" r:id="rId3"/>
  </sheets>
  <definedNames>
    <definedName name="_xlnm.Print_Area" localSheetId="0">Sheet1!$A$1:$F$40</definedName>
    <definedName name="_xlnm.Print_Titles" localSheetId="0">Sheet1!$4:$5</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9" i="1" l="1"/>
  <c r="F7" i="1" l="1"/>
  <c r="F8" i="1"/>
  <c r="F9" i="1"/>
  <c r="F10" i="1"/>
  <c r="F11" i="1"/>
  <c r="F12" i="1"/>
  <c r="F13" i="1"/>
  <c r="F14" i="1"/>
  <c r="F15" i="1"/>
  <c r="F16" i="1"/>
  <c r="F17" i="1"/>
  <c r="F18" i="1"/>
  <c r="F6" i="1"/>
  <c r="F20" i="1" l="1"/>
</calcChain>
</file>

<file path=xl/sharedStrings.xml><?xml version="1.0" encoding="utf-8"?>
<sst xmlns="http://schemas.openxmlformats.org/spreadsheetml/2006/main" count="47" uniqueCount="37">
  <si>
    <t>Sl. No/ code no</t>
  </si>
  <si>
    <t>Description of Items</t>
  </si>
  <si>
    <t xml:space="preserve">Quantity </t>
  </si>
  <si>
    <t>Unit</t>
  </si>
  <si>
    <t>Rate</t>
  </si>
  <si>
    <t>1/16-100</t>
  </si>
  <si>
    <t xml:space="preserve">Erection of bamboo profile with full bamboo posts and pegs not less than 60mm in diameter and coir strings etc. complete as per direction of Engineer in charge. </t>
  </si>
  <si>
    <t>No</t>
  </si>
  <si>
    <t>Amount              Tk.</t>
  </si>
  <si>
    <t>2./16-220</t>
  </si>
  <si>
    <t>Cum</t>
  </si>
  <si>
    <t>3/16-240</t>
  </si>
  <si>
    <t>4/16-180</t>
  </si>
  <si>
    <t xml:space="preserve">Royalty of specified earth taken from private land (with prior permission of the Executive Engineer on production of royalty deeds with the land owner) from the area to be selected by the contractor with mutual agreement. </t>
  </si>
  <si>
    <t>5/40-550</t>
  </si>
  <si>
    <t>6/40-500</t>
  </si>
  <si>
    <t>Sqm</t>
  </si>
  <si>
    <t>7/40-520</t>
  </si>
  <si>
    <t xml:space="preserve">(B) 40-520-10. :. Well graded between 20mm to 5mm size. (Combination of sub-item 10 &amp; 30 or 20 &amp; 30 shall be used) </t>
  </si>
  <si>
    <t>8/40-150</t>
  </si>
  <si>
    <t>Nos</t>
  </si>
  <si>
    <t>(B)40-150-50. : Block Size: 30cmx30cmx30cm</t>
  </si>
  <si>
    <t>9/40-270</t>
  </si>
  <si>
    <t xml:space="preserve">(B)40-270 -10.  200 m to 500 m. </t>
  </si>
  <si>
    <t>Total =</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</si>
  <si>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9"/>
        <color theme="1"/>
        <rFont val="Calibri"/>
        <family val="2"/>
        <scheme val="minor"/>
      </rPr>
      <t xml:space="preserve">16-220-10 . 300m to 1.00 km.(85% compaction)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</si>
  <si>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9"/>
        <color theme="1"/>
        <rFont val="Calibri"/>
        <family val="2"/>
        <scheme val="minor"/>
      </rPr>
      <t xml:space="preserve">16-240-10 : Equipment; ht: 0 to 4m; 85% comp. </t>
    </r>
  </si>
  <si>
    <r>
      <t xml:space="preserve">Supplying and laying sand as filter layers as per specific size ranges and gradation including preparation of surface, compacting in layer etc. complete with supply of all materials and as per direction of Engineer in charge.                                                                                       </t>
    </r>
    <r>
      <rPr>
        <b/>
        <sz val="9"/>
        <color theme="1"/>
        <rFont val="Calibri"/>
        <family val="2"/>
        <scheme val="minor"/>
      </rPr>
      <t xml:space="preserve">40-550 . FM :  FM : 1.0 to 1.5 </t>
    </r>
  </si>
  <si>
    <r>
      <t xml:space="preserve">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(A) </t>
    </r>
    <r>
      <rPr>
        <b/>
        <sz val="9"/>
        <color theme="1"/>
        <rFont val="Calibri"/>
        <family val="2"/>
        <scheme val="minor"/>
      </rPr>
      <t xml:space="preserve">40-520-20. :Well graded between 40mm to 20mm size. . </t>
    </r>
  </si>
  <si>
    <r>
      <t xml:space="preserve">Manufacturing and supplying C.C. blocks in leanest mix. 1:3:6, with cement, sand (FM&gt;=1.5) and Stone Chips (40mm down graded), to attain a minimum 28 days cylinder strength of 9.0 N/mm² including grading, washing stone chips, mixing, laying in forms, consolidation, curing for at least 21 days, including preparation of platform, shuttering and stacking in measurable stacks etc complete including supply of all materials (steel shutter to be used) as per direction of Engineer in charge.
</t>
    </r>
    <r>
      <rPr>
        <b/>
        <sz val="9"/>
        <color theme="1"/>
        <rFont val="Calibri"/>
        <family val="2"/>
        <scheme val="minor"/>
      </rPr>
      <t>(A) 40-150-40. : Block Size: 40cmx40cmx20cm</t>
    </r>
  </si>
  <si>
    <r>
      <t xml:space="preserve">Labour charge for protective works in laying CC blocks of different sizes including preparation of base, watering and ramming of base etc. complete as per direction of Engineer in charge.                                                                                                                                                </t>
    </r>
    <r>
      <rPr>
        <b/>
        <sz val="9"/>
        <color theme="1"/>
        <rFont val="Calibri"/>
        <family val="2"/>
        <scheme val="minor"/>
      </rPr>
      <t>(A) 40-270 -10. Within 200 m. cum</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</si>
  <si>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9"/>
        <color theme="1"/>
        <rFont val="Calibri"/>
        <family val="2"/>
        <scheme val="minor"/>
      </rPr>
      <t>28-120-20.:  With 25mm down graded stone chips</t>
    </r>
  </si>
  <si>
    <r>
      <t xml:space="preserve">Protective work with sand cement (6:1 propotion) filled 3/4th in 75Kg gunny bags (sand F.M&gt;=1.00) including supply of all materials and necessaary sewing, filling and placiing/dumping in position and mixing with mixture machine with desined water cement ratio &amp; curing as per specification and direction of the Engineer-in-charge.                                                                                                                                                    </t>
    </r>
    <r>
      <rPr>
        <b/>
        <sz val="9"/>
        <color theme="1"/>
        <rFont val="Calibri"/>
        <family val="2"/>
        <scheme val="minor"/>
      </rPr>
      <t xml:space="preserve">40-670-30 : Sand cement new gunny bag ( 75 Kg; sand cement 6:1; Fill vol = 0.031 cum) </t>
    </r>
  </si>
  <si>
    <t>10/28-120</t>
  </si>
  <si>
    <t>11.                             40-670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</si>
  <si>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9"/>
        <color theme="1"/>
        <rFont val="Calibri"/>
        <family val="2"/>
        <scheme val="minor"/>
      </rPr>
      <t xml:space="preserve">40-500-40 : Mass =&gt;400 gm/m², thickness(Under 2 kpa pressure) =&gt;3.00 mm, EoS&lt;=0.08mm, strip tensile strength =&gt;23 kn/m, grab strength =&gt;1500 N, CBR puncture resistance =&gt;3800 N. </t>
    </r>
  </si>
  <si>
    <r>
      <t xml:space="preserve">Abstruct cost of estimate for slope protection work of submersible embankment around </t>
    </r>
    <r>
      <rPr>
        <b/>
        <sz val="11"/>
        <color theme="1"/>
        <rFont val="Calibri"/>
        <family val="2"/>
        <scheme val="minor"/>
      </rPr>
      <t>Naogaon Haor sub project (Part -B</t>
    </r>
    <r>
      <rPr>
        <sz val="11"/>
        <color theme="1"/>
        <rFont val="Calibri"/>
        <family val="2"/>
        <scheme val="minor"/>
      </rPr>
      <t>) from km. .200 to km 2.200=2000.00m, Including 2 nos 35.00 m length Flood Fuse at km. 29.618 &amp; km.33.955 in C/W Haor Flood Management &amp; Livelihood Improvement Project under Kishoregonj WD Division BWDB, Kishoregonj during the year 2019-20</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</si>
</sst>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32">
    <xf numFmtId="0" fontId="0" fillId="0" borderId="0" xfId="0"/>
    <xf numFmtId="0" fontId="0" fillId="0" borderId="0" xfId="0" applyAlignment="1">
      <alignment wrapText="1"/>
    </xf>
    <xf numFmtId="0" fontId="0" fillId="0" borderId="0" xfId="0" applyBorder="1"/>
    <xf numFmtId="0" fontId="0" fillId="0" borderId="0" xfId="0" applyAlignment="1">
      <alignment vertical="top" wrapText="1"/>
    </xf>
    <xf numFmtId="43" fontId="3" fillId="0" borderId="0" xfId="0" applyNumberFormat="1" applyFont="1" applyBorder="1"/>
    <xf numFmtId="0" fontId="3" fillId="0" borderId="1" xfId="0" applyFont="1" applyBorder="1" applyAlignment="1">
      <alignment vertical="top" wrapText="1"/>
    </xf>
    <xf numFmtId="0" fontId="3" fillId="0" borderId="1" xfId="0" applyFont="1" applyBorder="1" applyAlignment="1">
      <alignment vertical="top"/>
    </xf>
    <xf numFmtId="0" fontId="3" fillId="0" borderId="1" xfId="0" applyFont="1" applyBorder="1" applyAlignment="1">
      <alignment horizontal="center" vertical="top" wrapText="1"/>
    </xf>
    <xf numFmtId="0" fontId="3" fillId="0" borderId="1" xfId="0" applyFont="1" applyBorder="1" applyAlignment="1">
      <alignment horizontal="center"/>
    </xf>
    <xf numFmtId="0" fontId="3" fillId="0" borderId="1" xfId="0" applyFont="1" applyBorder="1" applyAlignment="1">
      <alignment horizontal="center" vertical="top"/>
    </xf>
    <xf numFmtId="0" fontId="3" fillId="0" borderId="1" xfId="0" applyFont="1" applyBorder="1" applyAlignment="1">
      <alignment horizontal="left" vertical="top" wrapText="1"/>
    </xf>
    <xf numFmtId="2" fontId="3" fillId="0" borderId="1" xfId="0" applyNumberFormat="1" applyFont="1" applyBorder="1" applyAlignment="1">
      <alignment horizontal="center" vertical="top"/>
    </xf>
    <xf numFmtId="43" fontId="3" fillId="0" borderId="1" xfId="1" applyFont="1" applyBorder="1" applyAlignment="1">
      <alignment vertical="top"/>
    </xf>
    <xf numFmtId="0" fontId="3" fillId="0" borderId="1" xfId="0" applyFont="1" applyBorder="1"/>
    <xf numFmtId="0" fontId="4" fillId="0" borderId="1" xfId="0" applyFont="1" applyBorder="1" applyAlignment="1">
      <alignment horizontal="left" vertical="top" wrapText="1"/>
    </xf>
    <xf numFmtId="0" fontId="4" fillId="0" borderId="1" xfId="0" applyFont="1" applyBorder="1" applyAlignment="1">
      <alignment horizontal="left" vertical="center"/>
    </xf>
    <xf numFmtId="0" fontId="4" fillId="0" borderId="1" xfId="0" applyFont="1" applyBorder="1" applyAlignment="1">
      <alignment vertical="center"/>
    </xf>
    <xf numFmtId="0" fontId="3" fillId="0" borderId="4" xfId="0" applyFont="1" applyBorder="1" applyAlignment="1">
      <alignment horizontal="left" vertical="top" wrapText="1"/>
    </xf>
    <xf numFmtId="2" fontId="3" fillId="0" borderId="4" xfId="0" applyNumberFormat="1" applyFont="1" applyBorder="1" applyAlignment="1">
      <alignment horizontal="center" vertical="top"/>
    </xf>
    <xf numFmtId="0" fontId="3" fillId="0" borderId="4" xfId="0" applyFont="1" applyFill="1" applyBorder="1" applyAlignment="1">
      <alignment horizontal="center" vertical="top"/>
    </xf>
    <xf numFmtId="2" fontId="3" fillId="0" borderId="5" xfId="0" applyNumberFormat="1" applyFont="1" applyBorder="1" applyAlignment="1">
      <alignment horizontal="center" vertical="top"/>
    </xf>
    <xf numFmtId="0" fontId="3" fillId="0" borderId="2" xfId="0" applyFont="1" applyBorder="1"/>
    <xf numFmtId="0" fontId="3" fillId="0" borderId="3" xfId="0" applyFont="1" applyBorder="1"/>
    <xf numFmtId="2" fontId="3" fillId="0" borderId="3" xfId="0" applyNumberFormat="1" applyFont="1" applyBorder="1" applyAlignment="1">
      <alignment horizontal="center" vertical="top"/>
    </xf>
    <xf numFmtId="0" fontId="3" fillId="0" borderId="3" xfId="0" applyFont="1" applyFill="1" applyBorder="1" applyAlignment="1">
      <alignment horizontal="center" vertical="top"/>
    </xf>
    <xf numFmtId="2" fontId="3" fillId="0" borderId="6" xfId="0" applyNumberFormat="1" applyFont="1" applyBorder="1" applyAlignment="1">
      <alignment horizontal="center" vertical="top"/>
    </xf>
    <xf numFmtId="43" fontId="3" fillId="0" borderId="6" xfId="1" applyFont="1" applyBorder="1" applyAlignment="1">
      <alignment vertical="top"/>
    </xf>
    <xf numFmtId="43" fontId="3" fillId="0" borderId="1" xfId="1" applyNumberFormat="1" applyFont="1" applyBorder="1" applyAlignment="1">
      <alignment vertical="top"/>
    </xf>
    <xf numFmtId="0" fontId="3" fillId="0" borderId="4" xfId="0" applyFont="1" applyBorder="1" applyAlignment="1">
      <alignment vertical="top" wrapText="1"/>
    </xf>
    <xf numFmtId="43" fontId="3" fillId="0" borderId="4" xfId="1" applyFont="1" applyBorder="1" applyAlignment="1">
      <alignment vertical="top"/>
    </xf>
    <xf numFmtId="0" fontId="0" fillId="0" borderId="0" xfId="0" applyBorder="1" applyAlignment="1">
      <alignment horizontal="center" vertical="top" wrapText="1"/>
    </xf>
    <xf numFmtId="0" fontId="0" fillId="0" borderId="0" xfId="0" applyAlignment="1">
      <alignment horizontal="left" vertical="top"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40"/>
  <sheetViews>
    <sheetView tabSelected="1" view="pageBreakPreview" topLeftCell="A16" zoomScaleSheetLayoutView="100" workbookViewId="0">
      <selection activeCell="B21" sqref="B21"/>
    </sheetView>
  </sheetViews>
  <sheetFormatPr defaultRowHeight="15" x14ac:dyDescent="0.25"/>
  <cols>
    <col min="2" max="2" width="40.28515625" customWidth="1"/>
    <col min="3" max="3" width="9.5703125" bestFit="1" customWidth="1"/>
    <col min="4" max="4" width="7.28515625" customWidth="1"/>
    <col min="5" max="5" width="12.140625" customWidth="1"/>
    <col min="6" max="6" width="15.85546875" customWidth="1"/>
  </cols>
  <sheetData>
    <row r="2" spans="1:9" ht="78" customHeight="1" x14ac:dyDescent="0.25">
      <c r="A2" s="31" t="s">
        <v>36</v>
      </c>
      <c r="B2" s="31"/>
      <c r="C2" s="31"/>
      <c r="D2" s="31"/>
      <c r="E2" s="31"/>
      <c r="F2" s="31"/>
      <c r="G2" s="3"/>
      <c r="H2" s="3"/>
      <c r="I2" s="3"/>
    </row>
    <row r="4" spans="1:9" ht="24" x14ac:dyDescent="0.25">
      <c r="A4" s="5" t="s">
        <v>0</v>
      </c>
      <c r="B4" s="5" t="s">
        <v>1</v>
      </c>
      <c r="C4" s="6" t="s">
        <v>2</v>
      </c>
      <c r="D4" s="6" t="s">
        <v>3</v>
      </c>
      <c r="E4" s="6" t="s">
        <v>4</v>
      </c>
      <c r="F4" s="7" t="s">
        <v>8</v>
      </c>
      <c r="G4" s="1"/>
    </row>
    <row r="5" spans="1:9" x14ac:dyDescent="0.25">
      <c r="A5" s="8">
        <v>1</v>
      </c>
      <c r="B5" s="8">
        <v>2</v>
      </c>
      <c r="C5" s="8">
        <v>3</v>
      </c>
      <c r="D5" s="8">
        <v>4</v>
      </c>
      <c r="E5" s="8">
        <v>5</v>
      </c>
      <c r="F5" s="8">
        <v>6</v>
      </c>
    </row>
    <row r="6" spans="1:9" ht="58.5" customHeight="1" x14ac:dyDescent="0.25">
      <c r="A6" s="9" t="s">
        <v>5</v>
      </c>
      <c r="B6" s="10" t="s">
        <v>6</v>
      </c>
      <c r="C6" s="9">
        <v>68</v>
      </c>
      <c r="D6" s="9" t="s">
        <v>7</v>
      </c>
      <c r="E6" s="11">
        <v>367.41</v>
      </c>
      <c r="F6" s="12">
        <f>C6*E6</f>
        <v>24983.88</v>
      </c>
    </row>
    <row r="7" spans="1:9" ht="288" x14ac:dyDescent="0.25">
      <c r="A7" s="6" t="s">
        <v>9</v>
      </c>
      <c r="B7" s="10" t="s">
        <v>25</v>
      </c>
      <c r="C7" s="9">
        <v>12789.65</v>
      </c>
      <c r="D7" s="9" t="s">
        <v>10</v>
      </c>
      <c r="E7" s="11">
        <v>429.88</v>
      </c>
      <c r="F7" s="12">
        <f t="shared" ref="F7:F19" si="0">C7*E7</f>
        <v>5498014.7419999996</v>
      </c>
    </row>
    <row r="8" spans="1:9" ht="273.75" customHeight="1" x14ac:dyDescent="0.25">
      <c r="A8" s="6" t="s">
        <v>11</v>
      </c>
      <c r="B8" s="10" t="s">
        <v>26</v>
      </c>
      <c r="C8" s="9">
        <v>12789.65</v>
      </c>
      <c r="D8" s="9" t="s">
        <v>10</v>
      </c>
      <c r="E8" s="11">
        <v>157.69999999999999</v>
      </c>
      <c r="F8" s="12">
        <f t="shared" si="0"/>
        <v>2016927.8049999997</v>
      </c>
    </row>
    <row r="9" spans="1:9" ht="72" customHeight="1" x14ac:dyDescent="0.25">
      <c r="A9" s="6" t="s">
        <v>12</v>
      </c>
      <c r="B9" s="10" t="s">
        <v>13</v>
      </c>
      <c r="C9" s="9">
        <v>12789.65</v>
      </c>
      <c r="D9" s="9" t="s">
        <v>10</v>
      </c>
      <c r="E9" s="11">
        <v>16.97</v>
      </c>
      <c r="F9" s="12">
        <f t="shared" si="0"/>
        <v>217040.36049999998</v>
      </c>
    </row>
    <row r="10" spans="1:9" ht="80.25" customHeight="1" x14ac:dyDescent="0.25">
      <c r="A10" s="6" t="s">
        <v>14</v>
      </c>
      <c r="B10" s="10" t="s">
        <v>27</v>
      </c>
      <c r="C10" s="11">
        <v>1878</v>
      </c>
      <c r="D10" s="9" t="s">
        <v>10</v>
      </c>
      <c r="E10" s="11">
        <v>1267.96</v>
      </c>
      <c r="F10" s="12">
        <f t="shared" si="0"/>
        <v>2381228.88</v>
      </c>
    </row>
    <row r="11" spans="1:9" ht="310.5" customHeight="1" x14ac:dyDescent="0.25">
      <c r="A11" s="6" t="s">
        <v>15</v>
      </c>
      <c r="B11" s="5" t="s">
        <v>35</v>
      </c>
      <c r="C11" s="11">
        <v>41760</v>
      </c>
      <c r="D11" s="9" t="s">
        <v>16</v>
      </c>
      <c r="E11" s="11">
        <v>250.13</v>
      </c>
      <c r="F11" s="12">
        <f t="shared" si="0"/>
        <v>10445428.799999999</v>
      </c>
    </row>
    <row r="12" spans="1:9" ht="110.25" customHeight="1" x14ac:dyDescent="0.25">
      <c r="A12" s="6" t="s">
        <v>17</v>
      </c>
      <c r="B12" s="10" t="s">
        <v>28</v>
      </c>
      <c r="C12" s="11">
        <v>1044</v>
      </c>
      <c r="D12" s="9" t="s">
        <v>10</v>
      </c>
      <c r="E12" s="11">
        <v>4564.59</v>
      </c>
      <c r="F12" s="12">
        <f t="shared" si="0"/>
        <v>4765431.96</v>
      </c>
    </row>
    <row r="13" spans="1:9" ht="45.75" customHeight="1" x14ac:dyDescent="0.25">
      <c r="A13" s="13"/>
      <c r="B13" s="14" t="s">
        <v>18</v>
      </c>
      <c r="C13" s="11">
        <v>1044</v>
      </c>
      <c r="D13" s="9" t="s">
        <v>10</v>
      </c>
      <c r="E13" s="11">
        <v>5028.49</v>
      </c>
      <c r="F13" s="12">
        <f t="shared" si="0"/>
        <v>5249743.5599999996</v>
      </c>
    </row>
    <row r="14" spans="1:9" ht="141.75" customHeight="1" x14ac:dyDescent="0.25">
      <c r="A14" s="6" t="s">
        <v>19</v>
      </c>
      <c r="B14" s="10" t="s">
        <v>29</v>
      </c>
      <c r="C14" s="9">
        <v>111506</v>
      </c>
      <c r="D14" s="9" t="s">
        <v>20</v>
      </c>
      <c r="E14" s="11">
        <v>446.54</v>
      </c>
      <c r="F14" s="12">
        <f t="shared" si="0"/>
        <v>49791889.240000002</v>
      </c>
    </row>
    <row r="15" spans="1:9" ht="23.25" customHeight="1" x14ac:dyDescent="0.25">
      <c r="A15" s="13"/>
      <c r="B15" s="15" t="s">
        <v>21</v>
      </c>
      <c r="C15" s="9">
        <v>19000</v>
      </c>
      <c r="D15" s="9" t="s">
        <v>20</v>
      </c>
      <c r="E15" s="11">
        <v>371.82</v>
      </c>
      <c r="F15" s="12">
        <f t="shared" si="0"/>
        <v>7064580</v>
      </c>
    </row>
    <row r="16" spans="1:9" ht="66.75" customHeight="1" x14ac:dyDescent="0.25">
      <c r="A16" s="6" t="s">
        <v>22</v>
      </c>
      <c r="B16" s="10" t="s">
        <v>30</v>
      </c>
      <c r="C16" s="9">
        <v>2040.6</v>
      </c>
      <c r="D16" s="9" t="s">
        <v>10</v>
      </c>
      <c r="E16" s="11">
        <v>1395.03</v>
      </c>
      <c r="F16" s="12">
        <f t="shared" si="0"/>
        <v>2846698.2179999999</v>
      </c>
    </row>
    <row r="17" spans="1:6" ht="25.5" customHeight="1" x14ac:dyDescent="0.25">
      <c r="A17" s="13"/>
      <c r="B17" s="16" t="s">
        <v>23</v>
      </c>
      <c r="C17" s="9">
        <v>2040.6</v>
      </c>
      <c r="D17" s="9" t="s">
        <v>10</v>
      </c>
      <c r="E17" s="11">
        <v>2185.1</v>
      </c>
      <c r="F17" s="27">
        <f t="shared" si="0"/>
        <v>4458915.0599999996</v>
      </c>
    </row>
    <row r="18" spans="1:6" ht="124.5" customHeight="1" x14ac:dyDescent="0.25">
      <c r="A18" s="6" t="s">
        <v>33</v>
      </c>
      <c r="B18" s="10" t="s">
        <v>31</v>
      </c>
      <c r="C18" s="11">
        <v>120</v>
      </c>
      <c r="D18" s="9" t="s">
        <v>10</v>
      </c>
      <c r="E18" s="11">
        <v>12907.66</v>
      </c>
      <c r="F18" s="12">
        <f t="shared" si="0"/>
        <v>1548919.2</v>
      </c>
    </row>
    <row r="19" spans="1:6" ht="114" customHeight="1" x14ac:dyDescent="0.25">
      <c r="A19" s="28" t="s">
        <v>34</v>
      </c>
      <c r="B19" s="17" t="s">
        <v>32</v>
      </c>
      <c r="C19" s="18">
        <v>102877</v>
      </c>
      <c r="D19" s="19" t="s">
        <v>20</v>
      </c>
      <c r="E19" s="20">
        <v>256.67</v>
      </c>
      <c r="F19" s="29">
        <f t="shared" si="0"/>
        <v>26405439.59</v>
      </c>
    </row>
    <row r="20" spans="1:6" x14ac:dyDescent="0.25">
      <c r="A20" s="21"/>
      <c r="B20" s="22"/>
      <c r="C20" s="23"/>
      <c r="D20" s="24"/>
      <c r="E20" s="25" t="s">
        <v>24</v>
      </c>
      <c r="F20" s="26">
        <f>SUM(F6:F19)</f>
        <v>122715241.29550001</v>
      </c>
    </row>
    <row r="21" spans="1:6" x14ac:dyDescent="0.25">
      <c r="A21" s="2"/>
      <c r="B21" s="2"/>
      <c r="C21" s="2"/>
      <c r="D21" s="2"/>
      <c r="E21" s="2"/>
      <c r="F21" s="4"/>
    </row>
    <row r="22" spans="1:6" x14ac:dyDescent="0.25">
      <c r="A22" s="2"/>
      <c r="B22" s="2"/>
      <c r="C22" s="2"/>
      <c r="D22" s="2"/>
      <c r="E22" s="2"/>
      <c r="F22" s="2"/>
    </row>
    <row r="23" spans="1:6" x14ac:dyDescent="0.25">
      <c r="A23" s="2"/>
      <c r="B23" s="2"/>
      <c r="C23" s="2"/>
      <c r="D23" s="2"/>
      <c r="E23" s="2"/>
      <c r="F23" s="2"/>
    </row>
    <row r="24" spans="1:6" x14ac:dyDescent="0.25">
      <c r="A24" s="2"/>
      <c r="B24" s="2"/>
      <c r="C24" s="2"/>
      <c r="D24" s="2"/>
      <c r="E24" s="2"/>
      <c r="F24" s="2"/>
    </row>
    <row r="25" spans="1:6" x14ac:dyDescent="0.25">
      <c r="A25" s="2"/>
      <c r="B25" s="2"/>
      <c r="C25" s="2"/>
      <c r="D25" s="2"/>
      <c r="E25" s="2"/>
      <c r="F25" s="2"/>
    </row>
    <row r="26" spans="1:6" x14ac:dyDescent="0.25">
      <c r="A26" s="2"/>
      <c r="B26" s="2"/>
      <c r="C26" s="2"/>
      <c r="D26" s="2"/>
      <c r="E26" s="2"/>
      <c r="F26" s="2"/>
    </row>
    <row r="27" spans="1:6" x14ac:dyDescent="0.25">
      <c r="A27" s="2"/>
      <c r="B27" s="2"/>
      <c r="C27" s="2"/>
      <c r="D27" s="2"/>
      <c r="E27" s="2"/>
      <c r="F27" s="2"/>
    </row>
    <row r="28" spans="1:6" x14ac:dyDescent="0.25">
      <c r="A28" s="2"/>
      <c r="B28" s="2"/>
      <c r="C28" s="2"/>
      <c r="D28" s="2"/>
      <c r="E28" s="2"/>
      <c r="F28" s="2"/>
    </row>
    <row r="29" spans="1:6" x14ac:dyDescent="0.25">
      <c r="A29" s="2"/>
      <c r="B29" s="2"/>
      <c r="C29" s="2"/>
      <c r="D29" s="2"/>
      <c r="E29" s="2"/>
      <c r="F29" s="2"/>
    </row>
    <row r="30" spans="1:6" x14ac:dyDescent="0.25">
      <c r="A30" s="2"/>
      <c r="B30" s="30"/>
      <c r="C30" s="2"/>
      <c r="D30" s="2"/>
      <c r="E30" s="2"/>
      <c r="F30" s="2"/>
    </row>
    <row r="31" spans="1:6" x14ac:dyDescent="0.25">
      <c r="A31" s="2"/>
      <c r="B31" s="2"/>
      <c r="C31" s="2"/>
      <c r="D31" s="2"/>
      <c r="E31" s="2"/>
      <c r="F31" s="2"/>
    </row>
    <row r="32" spans="1:6" x14ac:dyDescent="0.25">
      <c r="A32" s="2"/>
      <c r="B32" s="2"/>
      <c r="C32" s="2"/>
      <c r="D32" s="2"/>
      <c r="E32" s="2"/>
      <c r="F32" s="2"/>
    </row>
    <row r="33" spans="1:6" x14ac:dyDescent="0.25">
      <c r="A33" s="2"/>
      <c r="B33" s="2"/>
      <c r="C33" s="2"/>
      <c r="D33" s="2"/>
      <c r="E33" s="2"/>
      <c r="F33" s="2"/>
    </row>
    <row r="34" spans="1:6" x14ac:dyDescent="0.25">
      <c r="A34" s="2"/>
      <c r="B34" s="2"/>
      <c r="C34" s="2"/>
      <c r="D34" s="2"/>
      <c r="E34" s="2"/>
      <c r="F34" s="2"/>
    </row>
    <row r="35" spans="1:6" x14ac:dyDescent="0.25">
      <c r="A35" s="2"/>
      <c r="B35" s="2"/>
      <c r="C35" s="2"/>
      <c r="D35" s="2"/>
      <c r="E35" s="2"/>
      <c r="F35" s="2"/>
    </row>
    <row r="36" spans="1:6" x14ac:dyDescent="0.25">
      <c r="A36" s="2"/>
      <c r="B36" s="2"/>
      <c r="C36" s="2"/>
      <c r="D36" s="2"/>
      <c r="E36" s="2"/>
      <c r="F36" s="2"/>
    </row>
    <row r="37" spans="1:6" x14ac:dyDescent="0.25">
      <c r="A37" s="2"/>
      <c r="B37" s="2"/>
      <c r="C37" s="2"/>
      <c r="D37" s="2"/>
      <c r="E37" s="2"/>
      <c r="F37" s="2"/>
    </row>
    <row r="38" spans="1:6" x14ac:dyDescent="0.25">
      <c r="A38" s="2"/>
      <c r="B38" s="2"/>
      <c r="C38" s="2"/>
      <c r="D38" s="2"/>
      <c r="E38" s="2"/>
      <c r="F38" s="2"/>
    </row>
    <row r="39" spans="1:6" x14ac:dyDescent="0.25">
      <c r="A39" s="2"/>
      <c r="B39" s="2"/>
      <c r="C39" s="2"/>
      <c r="D39" s="2"/>
      <c r="E39" s="2"/>
      <c r="F39" s="2"/>
    </row>
    <row r="40" spans="1:6" x14ac:dyDescent="0.25">
      <c r="A40" s="2"/>
      <c r="B40" s="2"/>
      <c r="C40" s="2"/>
      <c r="D40" s="2"/>
      <c r="E40" s="2"/>
      <c r="F40" s="2"/>
    </row>
  </sheetData>
  <mergeCells count="1">
    <mergeCell ref="A2:F2"/>
  </mergeCells>
  <printOptions horizontalCentered="1"/>
  <pageMargins left="0.7" right="0.7" top="0.75" bottom="0.5" header="0.3" footer="0.3"/>
  <pageSetup scale="9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Sheet2</vt:lpstr>
      <vt:lpstr>Sheet3</vt:lpstr>
      <vt:lpstr>Sheet1!Print_Area</vt:lpstr>
      <vt:lpstr>Sheet1!Print_Titles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dc:creator>
  <cp:lastModifiedBy>AKBAR</cp:lastModifiedBy>
  <cp:lastPrinted>2019-12-14T06:52:32Z</cp:lastPrinted>
  <dcterms:created xsi:type="dcterms:W3CDTF">2019-09-23T09:18:37Z</dcterms:created>
  <dcterms:modified xsi:type="dcterms:W3CDTF">2019-12-17T11:59:26Z</dcterms:modified>
</cp:coreProperties>
</file>