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Abstract Regulator" sheetId="1" r:id="rId1"/>
    <sheet name="Sheet2" sheetId="2" r:id="rId2"/>
    <sheet name="Sheet3" sheetId="3" r:id="rId3"/>
  </sheets>
  <definedNames>
    <definedName name="_xlnm.Print_Area" localSheetId="0">'Abstract Regulator'!$A$1:$G$106</definedName>
    <definedName name="_xlnm.Print_Titles" localSheetId="0">'Abstract Regulator'!$1:$1</definedName>
  </definedNames>
  <calcPr calcId="124519"/>
</workbook>
</file>

<file path=xl/calcChain.xml><?xml version="1.0" encoding="utf-8"?>
<calcChain xmlns="http://schemas.openxmlformats.org/spreadsheetml/2006/main">
  <c r="G80" i="1"/>
  <c r="G81"/>
  <c r="G82"/>
  <c r="G83"/>
  <c r="G84"/>
  <c r="G85"/>
  <c r="G86"/>
  <c r="G87"/>
  <c r="G88"/>
  <c r="G89"/>
  <c r="G90"/>
  <c r="G91"/>
  <c r="G92"/>
  <c r="G93"/>
  <c r="G94"/>
  <c r="G95"/>
  <c r="G96"/>
  <c r="G97"/>
  <c r="G98"/>
  <c r="G99"/>
  <c r="G100"/>
  <c r="G101"/>
  <c r="G102"/>
  <c r="G103"/>
  <c r="G104"/>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3"/>
  <c r="G105" l="1"/>
</calcChain>
</file>

<file path=xl/sharedStrings.xml><?xml version="1.0" encoding="utf-8"?>
<sst xmlns="http://schemas.openxmlformats.org/spreadsheetml/2006/main" count="316" uniqueCount="131">
  <si>
    <t>Sl. No:</t>
  </si>
  <si>
    <t>Item Description</t>
  </si>
  <si>
    <t>Qnty</t>
  </si>
  <si>
    <t>Unit</t>
  </si>
  <si>
    <t>Unit Rate (Tk)</t>
  </si>
  <si>
    <t>Amount (Tk)</t>
  </si>
  <si>
    <t>each</t>
  </si>
  <si>
    <t>Cum</t>
  </si>
  <si>
    <t>16-190</t>
  </si>
  <si>
    <t>48-100</t>
  </si>
  <si>
    <t>Sqm</t>
  </si>
  <si>
    <t>m</t>
  </si>
  <si>
    <t>36-150-10</t>
  </si>
  <si>
    <t>sqm</t>
  </si>
  <si>
    <t>cum</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</si>
  <si>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</si>
  <si>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</si>
  <si>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</si>
  <si>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</si>
  <si>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12-100</t>
  </si>
  <si>
    <t>Installation of pizeometer including supply of 40mm G.I. pipe, brass strainer, socket, labour, by wash boring, lowering, fixing the elevation and providing cover on the top of the well etc. complete as per direction of Engineer in charge.</t>
  </si>
  <si>
    <t>44-240</t>
  </si>
  <si>
    <t>M ton</t>
  </si>
  <si>
    <t>44-320</t>
  </si>
  <si>
    <t>44-270</t>
  </si>
  <si>
    <t>Painting of steel sheet piles, 2 coats of bitumen paint, including preparation of surface with sand paper, iron brush etc. including the cost of all materials and labour etc. complete as per direction of Engineer in charge.</t>
  </si>
  <si>
    <t>72-180</t>
  </si>
  <si>
    <t>Supplying and placing 20mm thick hessian cloth impregnated with bitumen in expansion joints or on top of sheet piles as per specification and direction of Engineer in charge.</t>
  </si>
  <si>
    <t>44-310</t>
  </si>
  <si>
    <t>44-220</t>
  </si>
  <si>
    <t>28-120</t>
  </si>
  <si>
    <t>28-200</t>
  </si>
  <si>
    <t>76-120</t>
  </si>
  <si>
    <t>Kg</t>
  </si>
  <si>
    <t>76-115</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</si>
  <si>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</si>
  <si>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</si>
  <si>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Vertical and inclined walls, columns, piers with 60-80mm dia barrack
bamboo props.</t>
  </si>
  <si>
    <t>Footing, footing beams, grade beams, foundation slab with 60-80mm dia barrack bamboo props.</t>
  </si>
  <si>
    <t>76-630</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</si>
  <si>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</si>
  <si>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</si>
  <si>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</si>
  <si>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</si>
  <si>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40-610-30</t>
  </si>
  <si>
    <t>Well graded between 20mm to 5mm size.
(Combination of sub-item 10 &amp; 30 or 20 &amp; 30 shall be used)</t>
  </si>
  <si>
    <t>Well graded between 40mm to 20mm size.</t>
  </si>
  <si>
    <t>40-140</t>
  </si>
  <si>
    <t>40-220</t>
  </si>
  <si>
    <t>76-170</t>
  </si>
  <si>
    <t>80-230</t>
  </si>
  <si>
    <t>76-240</t>
  </si>
  <si>
    <t>76-260</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</si>
  <si>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</si>
  <si>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</si>
  <si>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</si>
  <si>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16-130</t>
  </si>
  <si>
    <t>16-200</t>
  </si>
  <si>
    <t>Extra rate for every additional lift of 1.0m or part thereof beyond the initial lift of 1.5m (30cm neglected) for all kinds of earth work.</t>
  </si>
  <si>
    <t>Pltcum</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</si>
  <si>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</si>
  <si>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</si>
  <si>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</si>
  <si>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M</t>
  </si>
  <si>
    <t>16-240</t>
  </si>
  <si>
    <t>16-540</t>
  </si>
  <si>
    <t>16-530</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</si>
  <si>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</si>
  <si>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</si>
  <si>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</si>
  <si>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16-310</t>
  </si>
  <si>
    <t>36-150-60</t>
  </si>
  <si>
    <t xml:space="preserve"> 36-150-20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</si>
  <si>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</si>
  <si>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</si>
  <si>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</si>
  <si>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</si>
  <si>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</si>
  <si>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</si>
  <si>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</si>
  <si>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</si>
  <si>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Deck slab, operating deck slab, top slab of barrel upto 3.5m height with 60-80mm dia barrack bamboo props.</t>
  </si>
  <si>
    <t>40-650</t>
  </si>
  <si>
    <t>b) 40-140-40 : block size 40cmx40cmx20cm.</t>
  </si>
  <si>
    <t>LS</t>
  </si>
  <si>
    <t>NSI</t>
  </si>
  <si>
    <t>Part Timr Employment of environmental inspector for Implementation and reporting on environmental management plan provision for first aid box and medical assistant as per specification and direction of engineer in charge.</t>
  </si>
  <si>
    <r>
      <t xml:space="preserve">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 xml:space="preserve">44-240-30 : </t>
    </r>
    <r>
      <rPr>
        <sz val="11"/>
        <color theme="1"/>
        <rFont val="Times New Roman"/>
        <family val="1"/>
      </rPr>
      <t>U-shape, hot- rolled steel sheet pile width= 400mm to 600mm: height=&gt; 100mm, Th.=&gt; 10.5: wt. per sqm of pile wall =&gt;120 kg/m2: sectional modulus per one meter of pile wall width =&gt; 874 cm3/m</t>
    </r>
  </si>
  <si>
    <r>
      <t xml:space="preserve">Cutting of steel sheet piles to design length and shape as per requirement in design and drawing and as per direction of Engineer in charge. 
</t>
    </r>
    <r>
      <rPr>
        <b/>
        <sz val="11"/>
        <color theme="1"/>
        <rFont val="Times New Roman"/>
        <family val="1"/>
      </rPr>
      <t>44-320-10 : Upto 10mm thick.</t>
    </r>
  </si>
  <si>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</si>
  <si>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</si>
  <si>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</si>
  <si>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Extra rate for every additional lead of 15m or part thereof beyond the initial lead of 30m upto a maximum of 19 leads (3m neglected) for all kinds of earth work.</t>
  </si>
  <si>
    <t>80-260</t>
  </si>
  <si>
    <t xml:space="preserve">Item Code no </t>
  </si>
  <si>
    <t>Regulator ( 1 vent of Jalalpur)</t>
  </si>
  <si>
    <t>04-620</t>
  </si>
  <si>
    <r>
      <t xml:space="preserve">Filling of expansion joints upto a depth of 40 mm with bitumen mixed with coarse sand (FM&gt;=2.5) in concrete works including supply of all materials etc. complete as per specification and direction of Engineer in charge.                                      
</t>
    </r>
    <r>
      <rPr>
        <b/>
        <sz val="11"/>
        <color theme="1"/>
        <rFont val="Times New Roman"/>
        <family val="1"/>
      </rPr>
      <t>04-620-20 . 20 mm wide.</t>
    </r>
  </si>
  <si>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 xml:space="preserve">
16-310-10 :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</si>
  <si>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</si>
  <si>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</si>
  <si>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 xml:space="preserve">
12-310-20 : By pump.</t>
    </r>
    <r>
      <rPr>
        <sz val="11"/>
        <color theme="1"/>
        <rFont val="Times New Roman"/>
        <family val="1"/>
      </rPr>
      <t xml:space="preserve">
</t>
    </r>
  </si>
  <si>
    <t>12-310</t>
  </si>
  <si>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t>
    </r>
    <r>
      <rPr>
        <sz val="11"/>
        <color theme="1"/>
        <rFont val="Times New Roman"/>
        <family val="1"/>
      </rPr>
      <t xml:space="preserve"> U-type or any other type : Upto 4.50 m depth.</t>
    </r>
  </si>
  <si>
    <r>
      <t xml:space="preserve">Supplying and laying single layer polythene sheet in floor below cement concrete, RCC slab, on walls etc. complete in all respect as per direction of Engineer in charge. 
</t>
    </r>
    <r>
      <rPr>
        <b/>
        <sz val="11"/>
        <color theme="1"/>
        <rFont val="Times New Roman"/>
        <family val="1"/>
      </rPr>
      <t>44-220-10:</t>
    </r>
    <r>
      <rPr>
        <sz val="11"/>
        <color theme="1"/>
        <rFont val="Times New Roman"/>
        <family val="1"/>
      </rPr>
      <t xml:space="preserve"> Weighing minimum 1.0 kg per 6.50 sqm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</si>
  <si>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t>
    </r>
    <r>
      <rPr>
        <sz val="11"/>
        <color theme="1"/>
        <rFont val="Times New Roman"/>
        <family val="1"/>
      </rPr>
      <t xml:space="preserve"> With 25mm down graded stone chips.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</si>
  <si>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</si>
  <si>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M.S Work for reinforcement with Standard deformed bar fy=276 N/mm^2 in RCC works including local handling, cutting, forging,bending, cleaning and fabrication with supply of deformed M.S. bar in different sizes and bending with 22 to 18 gages G.I. wire etc. complete including the cost of all materials as per direction of Engineer in charge. 
</t>
    </r>
    <r>
      <rPr>
        <b/>
        <sz val="11"/>
        <color theme="1"/>
        <rFont val="Times New Roman"/>
        <family val="1"/>
      </rPr>
      <t>76-115-10 : 6mm dia</t>
    </r>
  </si>
  <si>
    <r>
      <t xml:space="preserve">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 
</t>
    </r>
    <r>
      <rPr>
        <b/>
        <sz val="11"/>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</si>
  <si>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 xml:space="preserve">
16-520-20 : sand of FM&gt;=1.50</t>
    </r>
  </si>
  <si>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40-650-20 : FM : 1.5 to 2.0</t>
    </r>
  </si>
  <si>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a) 40-140-50 : block size 30cmx30cmx30cm.</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</si>
  <si>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</si>
  <si>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t>
    </r>
    <r>
      <rPr>
        <b/>
        <sz val="11"/>
        <color theme="1"/>
        <rFont val="Times New Roman"/>
        <family val="1"/>
      </rPr>
      <t>80-230-40 : 40mm dia G.I. pipe line.</t>
    </r>
  </si>
  <si>
    <r>
      <t xml:space="preserve">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t>
    </r>
    <r>
      <rPr>
        <b/>
        <sz val="11"/>
        <color theme="1"/>
        <rFont val="Times New Roman"/>
        <family val="1"/>
      </rPr>
      <t>76-240-40 : Size 1.95m x 1.65m.</t>
    </r>
  </si>
  <si>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1"/>
        <color theme="1"/>
        <rFont val="Times New Roman"/>
        <family val="1"/>
      </rPr>
      <t xml:space="preserve">
76-260-20 : Size 1.95m x 1.35m or 1.95m x 1.65m.</t>
    </r>
  </si>
  <si>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</si>
  <si>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</si>
  <si>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Sub-Total (Jalalpur Regulator) =</t>
  </si>
  <si>
    <t>Regulator ( 1 vent of Gazipur)</t>
  </si>
  <si>
    <t>Grand Total =</t>
  </si>
  <si>
    <t>Pldcum</t>
  </si>
  <si>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11"/>
        <color theme="1"/>
        <rFont val="Times New Roman"/>
        <family val="1"/>
      </rPr>
      <t>80-260-20 : 50 mm dia</t>
    </r>
  </si>
  <si>
    <r>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t>
    </r>
    <r>
      <rPr>
        <b/>
        <sz val="11"/>
        <color theme="1"/>
        <rFont val="Times New Roman"/>
        <family val="1"/>
      </rPr>
      <t>: 80-260-20 : 50mm dia</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</si>
  <si>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</si>
  <si>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t>(A)</t>
  </si>
  <si>
    <t>(B)</t>
  </si>
  <si>
    <t>©</t>
  </si>
  <si>
    <t>Sub-Total (Gazipur Regulator) =</t>
  </si>
  <si>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 xml:space="preserve"> 04-280-10: 150mm x 25mm</t>
    </r>
  </si>
  <si>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04-280-10: 150mm x 25mm</t>
    </r>
  </si>
</sst>
</file>

<file path=xl/styles.xml><?xml version="1.0" encoding="utf-8"?>
<styleSheet xmlns="http://schemas.openxmlformats.org/spreadsheetml/2006/main">
  <numFmts count="1">
    <numFmt numFmtId="164" formatCode="0.000"/>
  </numFmts>
  <fonts count="6">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b/>
      <sz val="10"/>
      <color theme="1"/>
      <name val="Times New Roman"/>
      <family val="1"/>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34">
    <xf numFmtId="0" fontId="0" fillId="0" borderId="0" xfId="0"/>
    <xf numFmtId="0" fontId="2" fillId="0" borderId="0" xfId="0" applyFont="1" applyBorder="1"/>
    <xf numFmtId="0" fontId="2" fillId="0" borderId="1" xfId="0" applyFont="1" applyBorder="1" applyAlignment="1">
      <alignment horizontal="center" vertical="top"/>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2" fillId="0" borderId="1" xfId="0" applyFont="1" applyBorder="1" applyAlignment="1">
      <alignment horizontal="center"/>
    </xf>
    <xf numFmtId="2" fontId="2" fillId="0" borderId="1" xfId="0" applyNumberFormat="1" applyFont="1" applyBorder="1" applyAlignment="1">
      <alignment horizontal="center"/>
    </xf>
    <xf numFmtId="2" fontId="1" fillId="0" borderId="1" xfId="0" applyNumberFormat="1" applyFont="1" applyBorder="1"/>
    <xf numFmtId="0" fontId="1" fillId="0" borderId="0" xfId="0" applyFont="1" applyBorder="1"/>
    <xf numFmtId="0" fontId="2" fillId="0" borderId="1" xfId="0" applyFont="1" applyFill="1" applyBorder="1" applyAlignment="1">
      <alignment horizontal="center"/>
    </xf>
    <xf numFmtId="2" fontId="2" fillId="0" borderId="1" xfId="0" applyNumberFormat="1" applyFont="1" applyFill="1" applyBorder="1" applyAlignment="1">
      <alignment horizontal="center"/>
    </xf>
    <xf numFmtId="0" fontId="5" fillId="0" borderId="1" xfId="0" applyFont="1" applyBorder="1" applyAlignment="1">
      <alignment horizontal="center" vertical="center" wrapText="1"/>
    </xf>
    <xf numFmtId="0" fontId="1" fillId="0" borderId="1" xfId="0" applyFont="1" applyBorder="1" applyAlignment="1">
      <alignment horizontal="justify" vertical="top" wrapText="1"/>
    </xf>
    <xf numFmtId="0" fontId="1" fillId="0" borderId="0" xfId="0" applyFont="1" applyBorder="1" applyAlignment="1">
      <alignment horizontal="right"/>
    </xf>
    <xf numFmtId="2" fontId="1" fillId="0" borderId="0" xfId="0" applyNumberFormat="1" applyFont="1" applyBorder="1"/>
    <xf numFmtId="0" fontId="2" fillId="0" borderId="7" xfId="0" applyFont="1" applyBorder="1" applyAlignment="1">
      <alignment horizontal="center" vertical="top"/>
    </xf>
    <xf numFmtId="0" fontId="2" fillId="0" borderId="7" xfId="0" applyFont="1" applyFill="1" applyBorder="1" applyAlignment="1">
      <alignment horizontal="center" vertical="top"/>
    </xf>
    <xf numFmtId="0" fontId="2" fillId="0" borderId="7" xfId="0" applyFont="1" applyBorder="1" applyAlignment="1">
      <alignment horizontal="justify" vertical="top" wrapText="1"/>
    </xf>
    <xf numFmtId="0" fontId="2" fillId="0" borderId="7" xfId="0" applyFont="1" applyBorder="1" applyAlignment="1">
      <alignment horizontal="center"/>
    </xf>
    <xf numFmtId="2" fontId="2" fillId="0" borderId="7" xfId="0" applyNumberFormat="1" applyFont="1" applyBorder="1" applyAlignment="1">
      <alignment horizontal="center"/>
    </xf>
    <xf numFmtId="0" fontId="2" fillId="0" borderId="5" xfId="0" applyFont="1" applyBorder="1"/>
    <xf numFmtId="164" fontId="2" fillId="0" borderId="1" xfId="0" applyNumberFormat="1" applyFont="1" applyBorder="1" applyAlignment="1">
      <alignment horizontal="center"/>
    </xf>
    <xf numFmtId="0" fontId="1" fillId="0" borderId="8" xfId="0" applyFont="1" applyBorder="1" applyAlignment="1">
      <alignment horizontal="right"/>
    </xf>
    <xf numFmtId="0" fontId="4" fillId="2" borderId="1" xfId="0" applyFont="1" applyFill="1" applyBorder="1" applyAlignment="1">
      <alignment horizontal="left"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6"/>
  <sheetViews>
    <sheetView tabSelected="1" view="pageBreakPreview" topLeftCell="A31" zoomScaleNormal="85" zoomScaleSheetLayoutView="100" workbookViewId="0">
      <selection activeCell="J33" sqref="J33"/>
    </sheetView>
  </sheetViews>
  <sheetFormatPr defaultRowHeight="1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4.28515625" style="1" customWidth="1"/>
    <col min="8" max="16384" width="9.140625" style="1"/>
  </cols>
  <sheetData>
    <row r="1" spans="1:7" ht="31.5" customHeight="1">
      <c r="A1" s="16" t="s">
        <v>0</v>
      </c>
      <c r="B1" s="16" t="s">
        <v>94</v>
      </c>
      <c r="C1" s="16" t="s">
        <v>1</v>
      </c>
      <c r="D1" s="16" t="s">
        <v>2</v>
      </c>
      <c r="E1" s="16" t="s">
        <v>3</v>
      </c>
      <c r="F1" s="16" t="s">
        <v>4</v>
      </c>
      <c r="G1" s="16" t="s">
        <v>5</v>
      </c>
    </row>
    <row r="2" spans="1:7">
      <c r="A2" s="6"/>
      <c r="B2" s="28" t="s">
        <v>95</v>
      </c>
      <c r="C2" s="28"/>
      <c r="D2" s="28"/>
      <c r="E2" s="28"/>
      <c r="F2" s="28"/>
      <c r="G2" s="4"/>
    </row>
    <row r="3" spans="1:7" ht="151.5" customHeight="1">
      <c r="A3" s="2">
        <v>31</v>
      </c>
      <c r="B3" s="7" t="s">
        <v>15</v>
      </c>
      <c r="C3" s="3" t="s">
        <v>16</v>
      </c>
      <c r="D3" s="10">
        <v>5</v>
      </c>
      <c r="E3" s="10" t="s">
        <v>6</v>
      </c>
      <c r="F3" s="11">
        <v>1203.77</v>
      </c>
      <c r="G3" s="26">
        <f>ROUND(D3*F3,3)</f>
        <v>6018.85</v>
      </c>
    </row>
    <row r="4" spans="1:7" ht="93.75" customHeight="1">
      <c r="A4" s="2">
        <v>32</v>
      </c>
      <c r="B4" s="2" t="s">
        <v>17</v>
      </c>
      <c r="C4" s="3" t="s">
        <v>18</v>
      </c>
      <c r="D4" s="10">
        <v>6000</v>
      </c>
      <c r="E4" s="10" t="s">
        <v>13</v>
      </c>
      <c r="F4" s="11">
        <v>27.72</v>
      </c>
      <c r="G4" s="26">
        <f t="shared" ref="G4:G67" si="0">ROUND(D4*F4,3)</f>
        <v>166320</v>
      </c>
    </row>
    <row r="5" spans="1:7" ht="90" customHeight="1">
      <c r="A5" s="2">
        <v>33</v>
      </c>
      <c r="B5" s="5" t="s">
        <v>96</v>
      </c>
      <c r="C5" s="3" t="s">
        <v>97</v>
      </c>
      <c r="D5" s="10">
        <v>19.399999999999999</v>
      </c>
      <c r="E5" s="10" t="s">
        <v>11</v>
      </c>
      <c r="F5" s="11">
        <v>69.540000000000006</v>
      </c>
      <c r="G5" s="26">
        <f t="shared" si="0"/>
        <v>1349.076</v>
      </c>
    </row>
    <row r="6" spans="1:7" ht="79.5" customHeight="1">
      <c r="A6" s="2">
        <v>34</v>
      </c>
      <c r="B6" s="2" t="s">
        <v>19</v>
      </c>
      <c r="C6" s="3" t="s">
        <v>20</v>
      </c>
      <c r="D6" s="10">
        <v>4</v>
      </c>
      <c r="E6" s="10" t="s">
        <v>6</v>
      </c>
      <c r="F6" s="11">
        <v>2584.2199999999998</v>
      </c>
      <c r="G6" s="26">
        <f t="shared" si="0"/>
        <v>10336.879999999999</v>
      </c>
    </row>
    <row r="7" spans="1:7" ht="172.5" customHeight="1">
      <c r="A7" s="2">
        <v>35</v>
      </c>
      <c r="B7" s="2" t="s">
        <v>70</v>
      </c>
      <c r="C7" s="3" t="s">
        <v>98</v>
      </c>
      <c r="D7" s="14">
        <v>3422.39</v>
      </c>
      <c r="E7" s="14" t="s">
        <v>7</v>
      </c>
      <c r="F7" s="15">
        <v>246.71</v>
      </c>
      <c r="G7" s="26">
        <f t="shared" si="0"/>
        <v>844337.83700000006</v>
      </c>
    </row>
    <row r="8" spans="1:7" ht="93" customHeight="1">
      <c r="A8" s="2">
        <v>36</v>
      </c>
      <c r="B8" s="2" t="s">
        <v>100</v>
      </c>
      <c r="C8" s="3" t="s">
        <v>99</v>
      </c>
      <c r="D8" s="10">
        <v>400</v>
      </c>
      <c r="E8" s="10" t="s">
        <v>10</v>
      </c>
      <c r="F8" s="11">
        <v>837.15</v>
      </c>
      <c r="G8" s="26">
        <f t="shared" si="0"/>
        <v>334860</v>
      </c>
    </row>
    <row r="9" spans="1:7" ht="138" customHeight="1">
      <c r="A9" s="2">
        <v>37</v>
      </c>
      <c r="B9" s="2" t="s">
        <v>102</v>
      </c>
      <c r="C9" s="3" t="s">
        <v>101</v>
      </c>
      <c r="D9" s="10">
        <v>50971.29</v>
      </c>
      <c r="E9" s="10" t="s">
        <v>14</v>
      </c>
      <c r="F9" s="11">
        <v>6.13</v>
      </c>
      <c r="G9" s="26">
        <f t="shared" si="0"/>
        <v>312454.00799999997</v>
      </c>
    </row>
    <row r="10" spans="1:7" ht="201.75" customHeight="1">
      <c r="A10" s="2">
        <v>38</v>
      </c>
      <c r="B10" s="8" t="s">
        <v>21</v>
      </c>
      <c r="C10" s="3" t="s">
        <v>87</v>
      </c>
      <c r="D10" s="14">
        <v>9.7899999999999991</v>
      </c>
      <c r="E10" s="14" t="s">
        <v>22</v>
      </c>
      <c r="F10" s="15">
        <v>145120.53</v>
      </c>
      <c r="G10" s="26">
        <f t="shared" si="0"/>
        <v>1420729.9890000001</v>
      </c>
    </row>
    <row r="11" spans="1:7" ht="86.25" customHeight="1">
      <c r="A11" s="2">
        <v>39</v>
      </c>
      <c r="B11" s="8" t="s">
        <v>23</v>
      </c>
      <c r="C11" s="3" t="s">
        <v>88</v>
      </c>
      <c r="D11" s="14">
        <v>44.2</v>
      </c>
      <c r="E11" s="14" t="s">
        <v>11</v>
      </c>
      <c r="F11" s="15">
        <v>39.159999999999997</v>
      </c>
      <c r="G11" s="26">
        <f t="shared" si="0"/>
        <v>1730.8720000000001</v>
      </c>
    </row>
    <row r="12" spans="1:7" ht="183" customHeight="1">
      <c r="A12" s="2">
        <v>40</v>
      </c>
      <c r="B12" s="8" t="s">
        <v>77</v>
      </c>
      <c r="C12" s="3" t="s">
        <v>78</v>
      </c>
      <c r="D12" s="14">
        <v>10</v>
      </c>
      <c r="E12" s="14" t="s">
        <v>6</v>
      </c>
      <c r="F12" s="15">
        <v>17211.169999999998</v>
      </c>
      <c r="G12" s="26">
        <f t="shared" si="0"/>
        <v>172111.7</v>
      </c>
    </row>
    <row r="13" spans="1:7" ht="168" customHeight="1">
      <c r="A13" s="2">
        <v>41</v>
      </c>
      <c r="B13" s="8" t="s">
        <v>24</v>
      </c>
      <c r="C13" s="3" t="s">
        <v>103</v>
      </c>
      <c r="D13" s="14">
        <v>73.44</v>
      </c>
      <c r="E13" s="14" t="s">
        <v>13</v>
      </c>
      <c r="F13" s="15">
        <v>1250.75</v>
      </c>
      <c r="G13" s="26">
        <f t="shared" si="0"/>
        <v>91855.08</v>
      </c>
    </row>
    <row r="14" spans="1:7" ht="75">
      <c r="A14" s="2">
        <v>42</v>
      </c>
      <c r="B14" s="8" t="s">
        <v>26</v>
      </c>
      <c r="C14" s="3" t="s">
        <v>25</v>
      </c>
      <c r="D14" s="15">
        <v>265.2</v>
      </c>
      <c r="E14" s="14" t="s">
        <v>13</v>
      </c>
      <c r="F14" s="15">
        <v>293.33</v>
      </c>
      <c r="G14" s="26">
        <f t="shared" si="0"/>
        <v>77791.115999999995</v>
      </c>
    </row>
    <row r="15" spans="1:7" ht="105">
      <c r="A15" s="2">
        <v>43</v>
      </c>
      <c r="B15" s="2" t="s">
        <v>90</v>
      </c>
      <c r="C15" s="3" t="s">
        <v>91</v>
      </c>
      <c r="D15" s="10">
        <v>78.81</v>
      </c>
      <c r="E15" s="10" t="s">
        <v>13</v>
      </c>
      <c r="F15" s="11">
        <v>362.7</v>
      </c>
      <c r="G15" s="26">
        <f t="shared" si="0"/>
        <v>28584.386999999999</v>
      </c>
    </row>
    <row r="16" spans="1:7" ht="60">
      <c r="A16" s="2">
        <v>44</v>
      </c>
      <c r="B16" s="8" t="s">
        <v>28</v>
      </c>
      <c r="C16" s="3" t="s">
        <v>27</v>
      </c>
      <c r="D16" s="14">
        <v>33.15</v>
      </c>
      <c r="E16" s="14" t="s">
        <v>13</v>
      </c>
      <c r="F16" s="15">
        <v>461.8</v>
      </c>
      <c r="G16" s="26">
        <f t="shared" si="0"/>
        <v>15308.67</v>
      </c>
    </row>
    <row r="17" spans="1:8" ht="81.75" customHeight="1">
      <c r="A17" s="2">
        <v>45</v>
      </c>
      <c r="B17" s="8" t="s">
        <v>29</v>
      </c>
      <c r="C17" s="3" t="s">
        <v>104</v>
      </c>
      <c r="D17" s="14">
        <v>165.01</v>
      </c>
      <c r="E17" s="14" t="s">
        <v>13</v>
      </c>
      <c r="F17" s="15">
        <v>31.22</v>
      </c>
      <c r="G17" s="26">
        <f t="shared" si="0"/>
        <v>5151.6120000000001</v>
      </c>
    </row>
    <row r="18" spans="1:8" ht="123.75" customHeight="1">
      <c r="A18" s="2">
        <v>46</v>
      </c>
      <c r="B18" s="8" t="s">
        <v>30</v>
      </c>
      <c r="C18" s="3" t="s">
        <v>105</v>
      </c>
      <c r="D18" s="14">
        <v>21.632000000000001</v>
      </c>
      <c r="E18" s="14" t="s">
        <v>7</v>
      </c>
      <c r="F18" s="15">
        <v>10954.48</v>
      </c>
      <c r="G18" s="26">
        <f t="shared" si="0"/>
        <v>236967.31099999999</v>
      </c>
    </row>
    <row r="19" spans="1:8" ht="167.25" customHeight="1">
      <c r="A19" s="2">
        <v>47</v>
      </c>
      <c r="B19" s="8" t="s">
        <v>79</v>
      </c>
      <c r="C19" s="3" t="s">
        <v>89</v>
      </c>
      <c r="D19" s="14">
        <v>1.0980000000000001</v>
      </c>
      <c r="E19" s="14" t="s">
        <v>7</v>
      </c>
      <c r="F19" s="15">
        <v>10601.19</v>
      </c>
      <c r="G19" s="26">
        <f t="shared" si="0"/>
        <v>11640.107</v>
      </c>
    </row>
    <row r="20" spans="1:8" ht="168.75" customHeight="1">
      <c r="A20" s="2">
        <v>48</v>
      </c>
      <c r="B20" s="8" t="s">
        <v>31</v>
      </c>
      <c r="C20" s="3" t="s">
        <v>106</v>
      </c>
      <c r="D20" s="14">
        <v>155.53299999999999</v>
      </c>
      <c r="E20" s="14" t="s">
        <v>7</v>
      </c>
      <c r="F20" s="15">
        <v>11674.49</v>
      </c>
      <c r="G20" s="26">
        <f t="shared" si="0"/>
        <v>1815768.453</v>
      </c>
    </row>
    <row r="21" spans="1:8" ht="146.25" customHeight="1">
      <c r="A21" s="2">
        <v>49</v>
      </c>
      <c r="B21" s="8" t="s">
        <v>32</v>
      </c>
      <c r="C21" s="3" t="s">
        <v>124</v>
      </c>
      <c r="D21" s="14">
        <v>15298.05</v>
      </c>
      <c r="E21" s="14" t="s">
        <v>33</v>
      </c>
      <c r="F21" s="15">
        <v>77.34</v>
      </c>
      <c r="G21" s="26">
        <f t="shared" si="0"/>
        <v>1183151.1869999999</v>
      </c>
    </row>
    <row r="22" spans="1:8" ht="125.25" customHeight="1">
      <c r="A22" s="2">
        <v>50</v>
      </c>
      <c r="B22" s="8" t="s">
        <v>34</v>
      </c>
      <c r="C22" s="3" t="s">
        <v>107</v>
      </c>
      <c r="D22" s="14">
        <v>22.704000000000001</v>
      </c>
      <c r="E22" s="14" t="s">
        <v>33</v>
      </c>
      <c r="F22" s="15">
        <v>74.37</v>
      </c>
      <c r="G22" s="26">
        <f t="shared" si="0"/>
        <v>1688.4960000000001</v>
      </c>
      <c r="H22" s="25"/>
    </row>
    <row r="23" spans="1:8" ht="176.25" customHeight="1">
      <c r="A23" s="20">
        <v>51</v>
      </c>
      <c r="B23" s="21" t="s">
        <v>35</v>
      </c>
      <c r="C23" s="22" t="s">
        <v>36</v>
      </c>
      <c r="D23" s="23"/>
      <c r="E23" s="23"/>
      <c r="F23" s="24"/>
      <c r="G23" s="26">
        <f t="shared" si="0"/>
        <v>0</v>
      </c>
    </row>
    <row r="24" spans="1:8" ht="30">
      <c r="A24" s="2" t="s">
        <v>125</v>
      </c>
      <c r="B24" s="8" t="s">
        <v>71</v>
      </c>
      <c r="C24" s="3" t="s">
        <v>38</v>
      </c>
      <c r="D24" s="14">
        <v>156.62100000000001</v>
      </c>
      <c r="E24" s="14" t="s">
        <v>13</v>
      </c>
      <c r="F24" s="15">
        <v>735.35</v>
      </c>
      <c r="G24" s="26">
        <f t="shared" si="0"/>
        <v>115171.25199999999</v>
      </c>
    </row>
    <row r="25" spans="1:8" ht="45">
      <c r="A25" s="2" t="s">
        <v>126</v>
      </c>
      <c r="B25" s="8" t="s">
        <v>12</v>
      </c>
      <c r="C25" s="3" t="s">
        <v>37</v>
      </c>
      <c r="D25" s="14">
        <v>414.77</v>
      </c>
      <c r="E25" s="14" t="s">
        <v>13</v>
      </c>
      <c r="F25" s="15">
        <v>909.69</v>
      </c>
      <c r="G25" s="26">
        <f t="shared" si="0"/>
        <v>377312.12099999998</v>
      </c>
    </row>
    <row r="26" spans="1:8" ht="45">
      <c r="A26" s="2" t="s">
        <v>127</v>
      </c>
      <c r="B26" s="8" t="s">
        <v>72</v>
      </c>
      <c r="C26" s="3" t="s">
        <v>81</v>
      </c>
      <c r="D26" s="14">
        <v>15.11</v>
      </c>
      <c r="E26" s="14" t="s">
        <v>13</v>
      </c>
      <c r="F26" s="15">
        <v>921.99</v>
      </c>
      <c r="G26" s="26">
        <f t="shared" si="0"/>
        <v>13931.269</v>
      </c>
    </row>
    <row r="27" spans="1:8" ht="141" customHeight="1">
      <c r="A27" s="2">
        <v>52</v>
      </c>
      <c r="B27" s="2" t="s">
        <v>39</v>
      </c>
      <c r="C27" s="3" t="s">
        <v>108</v>
      </c>
      <c r="D27" s="10">
        <v>17.600000000000001</v>
      </c>
      <c r="E27" s="10" t="s">
        <v>11</v>
      </c>
      <c r="F27" s="11">
        <v>1133.75</v>
      </c>
      <c r="G27" s="26">
        <f t="shared" si="0"/>
        <v>19954</v>
      </c>
    </row>
    <row r="28" spans="1:8" ht="126" customHeight="1">
      <c r="A28" s="2">
        <v>53</v>
      </c>
      <c r="B28" s="2" t="s">
        <v>40</v>
      </c>
      <c r="C28" s="3" t="s">
        <v>109</v>
      </c>
      <c r="D28" s="10">
        <v>93.31</v>
      </c>
      <c r="E28" s="10" t="s">
        <v>7</v>
      </c>
      <c r="F28" s="11">
        <v>1420.06</v>
      </c>
      <c r="G28" s="26">
        <f t="shared" si="0"/>
        <v>132505.799</v>
      </c>
    </row>
    <row r="29" spans="1:8" ht="110.25" customHeight="1">
      <c r="A29" s="2">
        <v>54</v>
      </c>
      <c r="B29" s="2" t="s">
        <v>41</v>
      </c>
      <c r="C29" s="3" t="s">
        <v>42</v>
      </c>
      <c r="D29" s="10"/>
      <c r="E29" s="10"/>
      <c r="F29" s="11"/>
      <c r="G29" s="26">
        <f t="shared" si="0"/>
        <v>0</v>
      </c>
    </row>
    <row r="30" spans="1:8">
      <c r="A30" s="2" t="s">
        <v>125</v>
      </c>
      <c r="B30" s="2" t="s">
        <v>43</v>
      </c>
      <c r="C30" s="9" t="s">
        <v>46</v>
      </c>
      <c r="D30" s="10">
        <v>1.377</v>
      </c>
      <c r="E30" s="10" t="s">
        <v>7</v>
      </c>
      <c r="F30" s="11">
        <v>3730.47</v>
      </c>
      <c r="G30" s="26">
        <f t="shared" si="0"/>
        <v>5136.857</v>
      </c>
    </row>
    <row r="31" spans="1:8" ht="45">
      <c r="A31" s="2" t="s">
        <v>126</v>
      </c>
      <c r="B31" s="2" t="s">
        <v>44</v>
      </c>
      <c r="C31" s="3" t="s">
        <v>45</v>
      </c>
      <c r="D31" s="10">
        <v>49.162999999999997</v>
      </c>
      <c r="E31" s="10" t="s">
        <v>7</v>
      </c>
      <c r="F31" s="11">
        <v>4076.09</v>
      </c>
      <c r="G31" s="26">
        <f t="shared" si="0"/>
        <v>200392.81299999999</v>
      </c>
    </row>
    <row r="32" spans="1:8" ht="89.25">
      <c r="A32" s="2">
        <v>55</v>
      </c>
      <c r="B32" s="2" t="s">
        <v>82</v>
      </c>
      <c r="C32" s="3" t="s">
        <v>110</v>
      </c>
      <c r="D32" s="11">
        <v>8.3729999999999993</v>
      </c>
      <c r="E32" s="10" t="s">
        <v>7</v>
      </c>
      <c r="F32" s="11">
        <v>1575.84</v>
      </c>
      <c r="G32" s="26">
        <f t="shared" si="0"/>
        <v>13194.508</v>
      </c>
    </row>
    <row r="33" spans="1:7" ht="168.75" customHeight="1">
      <c r="A33" s="29">
        <v>56</v>
      </c>
      <c r="B33" s="29" t="s">
        <v>47</v>
      </c>
      <c r="C33" s="3" t="s">
        <v>111</v>
      </c>
      <c r="D33" s="11">
        <v>3724</v>
      </c>
      <c r="E33" s="10" t="s">
        <v>6</v>
      </c>
      <c r="F33" s="11">
        <v>317.01</v>
      </c>
      <c r="G33" s="26">
        <f t="shared" si="0"/>
        <v>1180545.24</v>
      </c>
    </row>
    <row r="34" spans="1:7" ht="21.75" customHeight="1">
      <c r="A34" s="30"/>
      <c r="B34" s="30"/>
      <c r="C34" s="17" t="s">
        <v>83</v>
      </c>
      <c r="D34" s="11">
        <v>1924</v>
      </c>
      <c r="E34" s="10" t="s">
        <v>6</v>
      </c>
      <c r="F34" s="11">
        <v>381.46</v>
      </c>
      <c r="G34" s="26">
        <f t="shared" si="0"/>
        <v>733929.04</v>
      </c>
    </row>
    <row r="35" spans="1:7" ht="74.25">
      <c r="A35" s="2">
        <v>57</v>
      </c>
      <c r="B35" s="2" t="s">
        <v>48</v>
      </c>
      <c r="C35" s="3" t="s">
        <v>112</v>
      </c>
      <c r="D35" s="10">
        <v>352.9</v>
      </c>
      <c r="E35" s="10" t="s">
        <v>7</v>
      </c>
      <c r="F35" s="11">
        <v>1145.8800000000001</v>
      </c>
      <c r="G35" s="26">
        <f t="shared" si="0"/>
        <v>404381.05200000003</v>
      </c>
    </row>
    <row r="36" spans="1:7" ht="105.75" customHeight="1">
      <c r="A36" s="2">
        <v>58</v>
      </c>
      <c r="B36" s="2" t="s">
        <v>49</v>
      </c>
      <c r="C36" s="3" t="s">
        <v>76</v>
      </c>
      <c r="D36" s="10">
        <v>943.46</v>
      </c>
      <c r="E36" s="10" t="s">
        <v>33</v>
      </c>
      <c r="F36" s="11">
        <v>144.41999999999999</v>
      </c>
      <c r="G36" s="26">
        <f t="shared" si="0"/>
        <v>136254.49299999999</v>
      </c>
    </row>
    <row r="37" spans="1:7" ht="171" customHeight="1">
      <c r="A37" s="2">
        <v>59</v>
      </c>
      <c r="B37" s="2" t="s">
        <v>50</v>
      </c>
      <c r="C37" s="3" t="s">
        <v>113</v>
      </c>
      <c r="D37" s="11">
        <v>9</v>
      </c>
      <c r="E37" s="10" t="s">
        <v>11</v>
      </c>
      <c r="F37" s="11">
        <v>232.93</v>
      </c>
      <c r="G37" s="26">
        <f t="shared" si="0"/>
        <v>2096.37</v>
      </c>
    </row>
    <row r="38" spans="1:7" ht="224.25">
      <c r="A38" s="2">
        <v>60</v>
      </c>
      <c r="B38" s="2" t="s">
        <v>51</v>
      </c>
      <c r="C38" s="3" t="s">
        <v>114</v>
      </c>
      <c r="D38" s="10">
        <v>1</v>
      </c>
      <c r="E38" s="10" t="s">
        <v>6</v>
      </c>
      <c r="F38" s="11">
        <v>96799.63</v>
      </c>
      <c r="G38" s="26">
        <f t="shared" si="0"/>
        <v>96799.63</v>
      </c>
    </row>
    <row r="39" spans="1:7" ht="161.25" customHeight="1">
      <c r="A39" s="2">
        <v>61</v>
      </c>
      <c r="B39" s="2" t="s">
        <v>52</v>
      </c>
      <c r="C39" s="3" t="s">
        <v>115</v>
      </c>
      <c r="D39" s="10">
        <v>1</v>
      </c>
      <c r="E39" s="10" t="s">
        <v>6</v>
      </c>
      <c r="F39" s="11">
        <v>9991.91</v>
      </c>
      <c r="G39" s="26">
        <f t="shared" si="0"/>
        <v>9991.91</v>
      </c>
    </row>
    <row r="40" spans="1:7" ht="141.75" customHeight="1">
      <c r="A40" s="2">
        <v>62</v>
      </c>
      <c r="B40" s="2" t="s">
        <v>53</v>
      </c>
      <c r="C40" s="3" t="s">
        <v>54</v>
      </c>
      <c r="D40" s="10">
        <v>1</v>
      </c>
      <c r="E40" s="10" t="s">
        <v>6</v>
      </c>
      <c r="F40" s="11">
        <v>84135.85</v>
      </c>
      <c r="G40" s="26">
        <f t="shared" si="0"/>
        <v>84135.85</v>
      </c>
    </row>
    <row r="41" spans="1:7" ht="243" customHeight="1">
      <c r="A41" s="2">
        <v>63</v>
      </c>
      <c r="B41" s="2" t="s">
        <v>55</v>
      </c>
      <c r="C41" s="3" t="s">
        <v>116</v>
      </c>
      <c r="D41" s="11">
        <v>2212.5</v>
      </c>
      <c r="E41" s="10" t="s">
        <v>7</v>
      </c>
      <c r="F41" s="11">
        <v>187.79</v>
      </c>
      <c r="G41" s="26">
        <f t="shared" si="0"/>
        <v>415485.375</v>
      </c>
    </row>
    <row r="42" spans="1:7" ht="114.75" customHeight="1">
      <c r="A42" s="2">
        <v>64</v>
      </c>
      <c r="B42" s="2" t="s">
        <v>56</v>
      </c>
      <c r="C42" s="3" t="s">
        <v>73</v>
      </c>
      <c r="D42" s="11">
        <v>7777.5</v>
      </c>
      <c r="E42" s="10" t="s">
        <v>14</v>
      </c>
      <c r="F42" s="11">
        <v>142.47</v>
      </c>
      <c r="G42" s="26">
        <f t="shared" si="0"/>
        <v>1108060.425</v>
      </c>
    </row>
    <row r="43" spans="1:7" ht="51.75" customHeight="1">
      <c r="A43" s="2">
        <v>65</v>
      </c>
      <c r="B43" s="2" t="s">
        <v>57</v>
      </c>
      <c r="C43" s="3" t="s">
        <v>58</v>
      </c>
      <c r="D43" s="11">
        <v>3888.75</v>
      </c>
      <c r="E43" s="10" t="s">
        <v>59</v>
      </c>
      <c r="F43" s="11">
        <v>10.99</v>
      </c>
      <c r="G43" s="26">
        <f t="shared" si="0"/>
        <v>42737.362999999998</v>
      </c>
    </row>
    <row r="44" spans="1:7" ht="68.25" customHeight="1">
      <c r="A44" s="2">
        <v>66</v>
      </c>
      <c r="B44" s="2" t="s">
        <v>8</v>
      </c>
      <c r="C44" s="3" t="s">
        <v>92</v>
      </c>
      <c r="D44" s="11">
        <v>3888.75</v>
      </c>
      <c r="E44" s="10" t="s">
        <v>121</v>
      </c>
      <c r="F44" s="11">
        <v>14.57</v>
      </c>
      <c r="G44" s="26">
        <f t="shared" si="0"/>
        <v>56659.088000000003</v>
      </c>
    </row>
    <row r="45" spans="1:7" ht="135">
      <c r="A45" s="2">
        <v>67</v>
      </c>
      <c r="B45" s="2" t="s">
        <v>60</v>
      </c>
      <c r="C45" s="3" t="s">
        <v>61</v>
      </c>
      <c r="D45" s="10">
        <v>1447.934</v>
      </c>
      <c r="E45" s="10" t="s">
        <v>7</v>
      </c>
      <c r="F45" s="11">
        <v>142.41999999999999</v>
      </c>
      <c r="G45" s="26">
        <f t="shared" si="0"/>
        <v>206214.76</v>
      </c>
    </row>
    <row r="46" spans="1:7" ht="93.75" customHeight="1">
      <c r="A46" s="2">
        <v>68</v>
      </c>
      <c r="B46" s="2" t="s">
        <v>62</v>
      </c>
      <c r="C46" s="3" t="s">
        <v>129</v>
      </c>
      <c r="D46" s="11">
        <v>3.4</v>
      </c>
      <c r="E46" s="10" t="s">
        <v>63</v>
      </c>
      <c r="F46" s="11">
        <v>77.73</v>
      </c>
      <c r="G46" s="26">
        <f t="shared" si="0"/>
        <v>264.28199999999998</v>
      </c>
    </row>
    <row r="47" spans="1:7" ht="75">
      <c r="A47" s="2">
        <v>69</v>
      </c>
      <c r="B47" s="2" t="s">
        <v>64</v>
      </c>
      <c r="C47" s="3" t="s">
        <v>74</v>
      </c>
      <c r="D47" s="10">
        <v>1360.09</v>
      </c>
      <c r="E47" s="10" t="s">
        <v>7</v>
      </c>
      <c r="F47" s="11">
        <v>142.47</v>
      </c>
      <c r="G47" s="26">
        <f t="shared" si="0"/>
        <v>193772.022</v>
      </c>
    </row>
    <row r="48" spans="1:7" ht="89.25">
      <c r="A48" s="2">
        <v>70</v>
      </c>
      <c r="B48" s="2" t="s">
        <v>65</v>
      </c>
      <c r="C48" s="3" t="s">
        <v>117</v>
      </c>
      <c r="D48" s="10">
        <v>438.06</v>
      </c>
      <c r="E48" s="10" t="s">
        <v>7</v>
      </c>
      <c r="F48" s="11">
        <v>757.75</v>
      </c>
      <c r="G48" s="26">
        <f t="shared" si="0"/>
        <v>331939.96500000003</v>
      </c>
    </row>
    <row r="49" spans="1:7" ht="115.5" customHeight="1">
      <c r="A49" s="2">
        <v>71</v>
      </c>
      <c r="B49" s="2" t="s">
        <v>66</v>
      </c>
      <c r="C49" s="3" t="s">
        <v>75</v>
      </c>
      <c r="D49" s="10">
        <v>702.2</v>
      </c>
      <c r="E49" s="10" t="s">
        <v>7</v>
      </c>
      <c r="F49" s="11">
        <v>159.49</v>
      </c>
      <c r="G49" s="26">
        <f t="shared" si="0"/>
        <v>111993.878</v>
      </c>
    </row>
    <row r="50" spans="1:7" ht="90">
      <c r="A50" s="2">
        <v>72</v>
      </c>
      <c r="B50" s="2" t="s">
        <v>67</v>
      </c>
      <c r="C50" s="3" t="s">
        <v>68</v>
      </c>
      <c r="D50" s="10">
        <v>1.6255999999999999</v>
      </c>
      <c r="E50" s="10" t="s">
        <v>7</v>
      </c>
      <c r="F50" s="11">
        <v>60966.400000000001</v>
      </c>
      <c r="G50" s="26">
        <f t="shared" si="0"/>
        <v>99106.98</v>
      </c>
    </row>
    <row r="51" spans="1:7" ht="107.25" customHeight="1">
      <c r="A51" s="2">
        <v>73</v>
      </c>
      <c r="B51" s="2" t="s">
        <v>9</v>
      </c>
      <c r="C51" s="3" t="s">
        <v>69</v>
      </c>
      <c r="D51" s="11">
        <v>1300</v>
      </c>
      <c r="E51" s="10" t="s">
        <v>13</v>
      </c>
      <c r="F51" s="11">
        <v>26.17</v>
      </c>
      <c r="G51" s="26">
        <f t="shared" si="0"/>
        <v>34021</v>
      </c>
    </row>
    <row r="52" spans="1:7" ht="132" customHeight="1">
      <c r="A52" s="2">
        <v>74</v>
      </c>
      <c r="B52" s="2" t="s">
        <v>93</v>
      </c>
      <c r="C52" s="3" t="s">
        <v>122</v>
      </c>
      <c r="D52" s="11">
        <v>8.4</v>
      </c>
      <c r="E52" s="10" t="s">
        <v>63</v>
      </c>
      <c r="F52" s="11">
        <v>339.02</v>
      </c>
      <c r="G52" s="26">
        <f t="shared" si="0"/>
        <v>2847.768</v>
      </c>
    </row>
    <row r="53" spans="1:7" s="13" customFormat="1">
      <c r="A53" s="31" t="s">
        <v>118</v>
      </c>
      <c r="B53" s="32"/>
      <c r="C53" s="32"/>
      <c r="D53" s="32"/>
      <c r="E53" s="32"/>
      <c r="F53" s="33"/>
      <c r="G53" s="26">
        <f t="shared" si="0"/>
        <v>0</v>
      </c>
    </row>
    <row r="54" spans="1:7">
      <c r="A54" s="6"/>
      <c r="B54" s="28" t="s">
        <v>119</v>
      </c>
      <c r="C54" s="28"/>
      <c r="D54" s="28"/>
      <c r="E54" s="28"/>
      <c r="F54" s="28"/>
      <c r="G54" s="26">
        <f t="shared" si="0"/>
        <v>0</v>
      </c>
    </row>
    <row r="55" spans="1:7" ht="151.5" customHeight="1">
      <c r="A55" s="2">
        <v>75</v>
      </c>
      <c r="B55" s="7" t="s">
        <v>15</v>
      </c>
      <c r="C55" s="3" t="s">
        <v>16</v>
      </c>
      <c r="D55" s="10">
        <v>5</v>
      </c>
      <c r="E55" s="10" t="s">
        <v>6</v>
      </c>
      <c r="F55" s="11">
        <v>1203.77</v>
      </c>
      <c r="G55" s="26">
        <f t="shared" si="0"/>
        <v>6018.85</v>
      </c>
    </row>
    <row r="56" spans="1:7" ht="93.75" customHeight="1">
      <c r="A56" s="2">
        <v>76</v>
      </c>
      <c r="B56" s="2" t="s">
        <v>17</v>
      </c>
      <c r="C56" s="3" t="s">
        <v>18</v>
      </c>
      <c r="D56" s="10">
        <v>9000</v>
      </c>
      <c r="E56" s="10" t="s">
        <v>13</v>
      </c>
      <c r="F56" s="11">
        <v>27.72</v>
      </c>
      <c r="G56" s="26">
        <f t="shared" si="0"/>
        <v>249480</v>
      </c>
    </row>
    <row r="57" spans="1:7" ht="90" customHeight="1">
      <c r="A57" s="2">
        <v>77</v>
      </c>
      <c r="B57" s="5" t="s">
        <v>96</v>
      </c>
      <c r="C57" s="3" t="s">
        <v>97</v>
      </c>
      <c r="D57" s="10">
        <v>19.399999999999999</v>
      </c>
      <c r="E57" s="10" t="s">
        <v>11</v>
      </c>
      <c r="F57" s="11">
        <v>69.540000000000006</v>
      </c>
      <c r="G57" s="26">
        <f t="shared" si="0"/>
        <v>1349.076</v>
      </c>
    </row>
    <row r="58" spans="1:7" ht="79.5" customHeight="1">
      <c r="A58" s="2">
        <v>78</v>
      </c>
      <c r="B58" s="2" t="s">
        <v>19</v>
      </c>
      <c r="C58" s="3" t="s">
        <v>20</v>
      </c>
      <c r="D58" s="10">
        <v>4</v>
      </c>
      <c r="E58" s="10" t="s">
        <v>6</v>
      </c>
      <c r="F58" s="11">
        <v>2584.2199999999998</v>
      </c>
      <c r="G58" s="26">
        <f t="shared" si="0"/>
        <v>10336.879999999999</v>
      </c>
    </row>
    <row r="59" spans="1:7" ht="172.5" customHeight="1">
      <c r="A59" s="2">
        <v>79</v>
      </c>
      <c r="B59" s="2" t="s">
        <v>70</v>
      </c>
      <c r="C59" s="3" t="s">
        <v>98</v>
      </c>
      <c r="D59" s="14">
        <v>3502.71</v>
      </c>
      <c r="E59" s="14" t="s">
        <v>7</v>
      </c>
      <c r="F59" s="15">
        <v>246.71</v>
      </c>
      <c r="G59" s="26">
        <f t="shared" si="0"/>
        <v>864153.58400000003</v>
      </c>
    </row>
    <row r="60" spans="1:7" ht="93" customHeight="1">
      <c r="A60" s="2">
        <v>80</v>
      </c>
      <c r="B60" s="2" t="s">
        <v>100</v>
      </c>
      <c r="C60" s="3" t="s">
        <v>99</v>
      </c>
      <c r="D60" s="10">
        <v>304</v>
      </c>
      <c r="E60" s="10" t="s">
        <v>10</v>
      </c>
      <c r="F60" s="11">
        <v>837.15</v>
      </c>
      <c r="G60" s="26">
        <f t="shared" si="0"/>
        <v>254493.6</v>
      </c>
    </row>
    <row r="61" spans="1:7" ht="138" customHeight="1">
      <c r="A61" s="2">
        <v>81</v>
      </c>
      <c r="B61" s="2" t="s">
        <v>102</v>
      </c>
      <c r="C61" s="3" t="s">
        <v>101</v>
      </c>
      <c r="D61" s="10">
        <v>50971.29</v>
      </c>
      <c r="E61" s="10" t="s">
        <v>14</v>
      </c>
      <c r="F61" s="11">
        <v>6.13</v>
      </c>
      <c r="G61" s="26">
        <f t="shared" si="0"/>
        <v>312454.00799999997</v>
      </c>
    </row>
    <row r="62" spans="1:7" ht="201.75" customHeight="1">
      <c r="A62" s="2">
        <v>82</v>
      </c>
      <c r="B62" s="8" t="s">
        <v>21</v>
      </c>
      <c r="C62" s="3" t="s">
        <v>87</v>
      </c>
      <c r="D62" s="14">
        <v>13.2</v>
      </c>
      <c r="E62" s="14" t="s">
        <v>22</v>
      </c>
      <c r="F62" s="15">
        <v>145120.53</v>
      </c>
      <c r="G62" s="26">
        <f t="shared" si="0"/>
        <v>1915590.996</v>
      </c>
    </row>
    <row r="63" spans="1:7" ht="86.25" customHeight="1">
      <c r="A63" s="2">
        <v>83</v>
      </c>
      <c r="B63" s="8" t="s">
        <v>23</v>
      </c>
      <c r="C63" s="3" t="s">
        <v>88</v>
      </c>
      <c r="D63" s="14">
        <v>45.5</v>
      </c>
      <c r="E63" s="14" t="s">
        <v>11</v>
      </c>
      <c r="F63" s="15">
        <v>39.159999999999997</v>
      </c>
      <c r="G63" s="26">
        <f t="shared" si="0"/>
        <v>1781.78</v>
      </c>
    </row>
    <row r="64" spans="1:7" ht="181.5" customHeight="1">
      <c r="A64" s="2">
        <v>84</v>
      </c>
      <c r="B64" s="8" t="s">
        <v>77</v>
      </c>
      <c r="C64" s="3" t="s">
        <v>78</v>
      </c>
      <c r="D64" s="14">
        <v>10</v>
      </c>
      <c r="E64" s="14" t="s">
        <v>6</v>
      </c>
      <c r="F64" s="15">
        <v>17211.169999999998</v>
      </c>
      <c r="G64" s="26">
        <f t="shared" si="0"/>
        <v>172111.7</v>
      </c>
    </row>
    <row r="65" spans="1:7" ht="168" customHeight="1">
      <c r="A65" s="2">
        <v>85</v>
      </c>
      <c r="B65" s="8" t="s">
        <v>24</v>
      </c>
      <c r="C65" s="3" t="s">
        <v>103</v>
      </c>
      <c r="D65" s="14">
        <v>96.69</v>
      </c>
      <c r="E65" s="14" t="s">
        <v>13</v>
      </c>
      <c r="F65" s="15">
        <v>1250.75</v>
      </c>
      <c r="G65" s="26">
        <f t="shared" si="0"/>
        <v>120935.018</v>
      </c>
    </row>
    <row r="66" spans="1:7" ht="75">
      <c r="A66" s="2">
        <v>86</v>
      </c>
      <c r="B66" s="8" t="s">
        <v>26</v>
      </c>
      <c r="C66" s="3" t="s">
        <v>25</v>
      </c>
      <c r="D66" s="15">
        <v>364</v>
      </c>
      <c r="E66" s="14" t="s">
        <v>13</v>
      </c>
      <c r="F66" s="15">
        <v>293.33</v>
      </c>
      <c r="G66" s="26">
        <f t="shared" si="0"/>
        <v>106772.12</v>
      </c>
    </row>
    <row r="67" spans="1:7" ht="111" customHeight="1">
      <c r="A67" s="2">
        <v>87</v>
      </c>
      <c r="B67" s="2" t="s">
        <v>90</v>
      </c>
      <c r="C67" s="3" t="s">
        <v>91</v>
      </c>
      <c r="D67" s="10">
        <v>78.81</v>
      </c>
      <c r="E67" s="10" t="s">
        <v>13</v>
      </c>
      <c r="F67" s="11">
        <v>362.7</v>
      </c>
      <c r="G67" s="26">
        <f t="shared" si="0"/>
        <v>28584.386999999999</v>
      </c>
    </row>
    <row r="68" spans="1:7" ht="63.75" customHeight="1">
      <c r="A68" s="2">
        <v>88</v>
      </c>
      <c r="B68" s="8" t="s">
        <v>28</v>
      </c>
      <c r="C68" s="3" t="s">
        <v>27</v>
      </c>
      <c r="D68" s="14">
        <v>34.130000000000003</v>
      </c>
      <c r="E68" s="14" t="s">
        <v>13</v>
      </c>
      <c r="F68" s="15">
        <v>461.8</v>
      </c>
      <c r="G68" s="26">
        <f t="shared" ref="G68:G104" si="1">ROUND(D68*F68,3)</f>
        <v>15761.234</v>
      </c>
    </row>
    <row r="69" spans="1:7" ht="81.75" customHeight="1">
      <c r="A69" s="2">
        <v>89</v>
      </c>
      <c r="B69" s="8" t="s">
        <v>29</v>
      </c>
      <c r="C69" s="3" t="s">
        <v>104</v>
      </c>
      <c r="D69" s="14">
        <v>184.98</v>
      </c>
      <c r="E69" s="14" t="s">
        <v>13</v>
      </c>
      <c r="F69" s="15">
        <v>31.22</v>
      </c>
      <c r="G69" s="26">
        <f t="shared" si="1"/>
        <v>5775.076</v>
      </c>
    </row>
    <row r="70" spans="1:7" ht="123.75" customHeight="1">
      <c r="A70" s="2">
        <v>90</v>
      </c>
      <c r="B70" s="8" t="s">
        <v>30</v>
      </c>
      <c r="C70" s="3" t="s">
        <v>105</v>
      </c>
      <c r="D70" s="14">
        <v>22.09</v>
      </c>
      <c r="E70" s="14" t="s">
        <v>7</v>
      </c>
      <c r="F70" s="15">
        <v>10954.48</v>
      </c>
      <c r="G70" s="26">
        <f t="shared" si="1"/>
        <v>241984.46299999999</v>
      </c>
    </row>
    <row r="71" spans="1:7" ht="162" customHeight="1">
      <c r="A71" s="2">
        <v>91</v>
      </c>
      <c r="B71" s="8" t="s">
        <v>79</v>
      </c>
      <c r="C71" s="3" t="s">
        <v>89</v>
      </c>
      <c r="D71" s="14">
        <v>1.08</v>
      </c>
      <c r="E71" s="14" t="s">
        <v>7</v>
      </c>
      <c r="F71" s="15">
        <v>10601.19</v>
      </c>
      <c r="G71" s="26">
        <f t="shared" si="1"/>
        <v>11449.285</v>
      </c>
    </row>
    <row r="72" spans="1:7" ht="168.75" customHeight="1">
      <c r="A72" s="2">
        <v>92</v>
      </c>
      <c r="B72" s="8" t="s">
        <v>31</v>
      </c>
      <c r="C72" s="3" t="s">
        <v>106</v>
      </c>
      <c r="D72" s="14">
        <v>164.98500000000001</v>
      </c>
      <c r="E72" s="14" t="s">
        <v>7</v>
      </c>
      <c r="F72" s="15">
        <v>11674.49</v>
      </c>
      <c r="G72" s="26">
        <f t="shared" si="1"/>
        <v>1926115.733</v>
      </c>
    </row>
    <row r="73" spans="1:7" ht="135">
      <c r="A73" s="2">
        <v>93</v>
      </c>
      <c r="B73" s="8" t="s">
        <v>32</v>
      </c>
      <c r="C73" s="3" t="s">
        <v>80</v>
      </c>
      <c r="D73" s="14">
        <v>15298.05</v>
      </c>
      <c r="E73" s="14" t="s">
        <v>33</v>
      </c>
      <c r="F73" s="15">
        <v>77.34</v>
      </c>
      <c r="G73" s="26">
        <f t="shared" si="1"/>
        <v>1183151.1869999999</v>
      </c>
    </row>
    <row r="74" spans="1:7" ht="125.25" customHeight="1">
      <c r="A74" s="2">
        <v>94</v>
      </c>
      <c r="B74" s="8" t="s">
        <v>34</v>
      </c>
      <c r="C74" s="3" t="s">
        <v>107</v>
      </c>
      <c r="D74" s="14">
        <v>22.704000000000001</v>
      </c>
      <c r="E74" s="14" t="s">
        <v>33</v>
      </c>
      <c r="F74" s="15">
        <v>74.37</v>
      </c>
      <c r="G74" s="26">
        <f t="shared" si="1"/>
        <v>1688.4960000000001</v>
      </c>
    </row>
    <row r="75" spans="1:7" ht="165">
      <c r="A75" s="2">
        <v>95</v>
      </c>
      <c r="B75" s="8" t="s">
        <v>35</v>
      </c>
      <c r="C75" s="3" t="s">
        <v>36</v>
      </c>
      <c r="D75" s="10"/>
      <c r="E75" s="10"/>
      <c r="F75" s="11"/>
      <c r="G75" s="26">
        <f t="shared" si="1"/>
        <v>0</v>
      </c>
    </row>
    <row r="76" spans="1:7" ht="30">
      <c r="A76" s="2" t="s">
        <v>125</v>
      </c>
      <c r="B76" s="8" t="s">
        <v>71</v>
      </c>
      <c r="C76" s="3" t="s">
        <v>38</v>
      </c>
      <c r="D76" s="14">
        <v>156.62</v>
      </c>
      <c r="E76" s="14" t="s">
        <v>13</v>
      </c>
      <c r="F76" s="15">
        <v>735.35</v>
      </c>
      <c r="G76" s="26">
        <f t="shared" si="1"/>
        <v>115170.51700000001</v>
      </c>
    </row>
    <row r="77" spans="1:7" ht="45">
      <c r="A77" s="2" t="s">
        <v>126</v>
      </c>
      <c r="B77" s="8" t="s">
        <v>12</v>
      </c>
      <c r="C77" s="3" t="s">
        <v>37</v>
      </c>
      <c r="D77" s="14">
        <v>414.77</v>
      </c>
      <c r="E77" s="14" t="s">
        <v>13</v>
      </c>
      <c r="F77" s="15">
        <v>909.69</v>
      </c>
      <c r="G77" s="26">
        <f t="shared" si="1"/>
        <v>377312.12099999998</v>
      </c>
    </row>
    <row r="78" spans="1:7" ht="45">
      <c r="A78" s="2" t="s">
        <v>127</v>
      </c>
      <c r="B78" s="8" t="s">
        <v>72</v>
      </c>
      <c r="C78" s="3" t="s">
        <v>81</v>
      </c>
      <c r="D78" s="14">
        <v>15.11</v>
      </c>
      <c r="E78" s="14" t="s">
        <v>13</v>
      </c>
      <c r="F78" s="15">
        <v>921.99</v>
      </c>
      <c r="G78" s="26">
        <f t="shared" si="1"/>
        <v>13931.269</v>
      </c>
    </row>
    <row r="79" spans="1:7" ht="141" customHeight="1">
      <c r="A79" s="2">
        <v>96</v>
      </c>
      <c r="B79" s="2" t="s">
        <v>39</v>
      </c>
      <c r="C79" s="3" t="s">
        <v>108</v>
      </c>
      <c r="D79" s="10">
        <v>17.600000000000001</v>
      </c>
      <c r="E79" s="10" t="s">
        <v>11</v>
      </c>
      <c r="F79" s="11">
        <v>1133.75</v>
      </c>
      <c r="G79" s="26">
        <f t="shared" si="1"/>
        <v>19954</v>
      </c>
    </row>
    <row r="80" spans="1:7" ht="126" customHeight="1">
      <c r="A80" s="2">
        <v>97</v>
      </c>
      <c r="B80" s="2" t="s">
        <v>40</v>
      </c>
      <c r="C80" s="3" t="s">
        <v>109</v>
      </c>
      <c r="D80" s="10">
        <v>149.86000000000001</v>
      </c>
      <c r="E80" s="10" t="s">
        <v>7</v>
      </c>
      <c r="F80" s="11">
        <v>1420.06</v>
      </c>
      <c r="G80" s="26">
        <f t="shared" si="1"/>
        <v>212810.19200000001</v>
      </c>
    </row>
    <row r="81" spans="1:7" ht="91.5" customHeight="1">
      <c r="A81" s="2">
        <v>98</v>
      </c>
      <c r="B81" s="2" t="s">
        <v>41</v>
      </c>
      <c r="C81" s="3" t="s">
        <v>42</v>
      </c>
      <c r="D81" s="10"/>
      <c r="E81" s="10"/>
      <c r="F81" s="11"/>
      <c r="G81" s="26">
        <f t="shared" si="1"/>
        <v>0</v>
      </c>
    </row>
    <row r="82" spans="1:7">
      <c r="A82" s="2" t="s">
        <v>125</v>
      </c>
      <c r="B82" s="2" t="s">
        <v>43</v>
      </c>
      <c r="C82" s="9" t="s">
        <v>46</v>
      </c>
      <c r="D82" s="10">
        <v>1.377</v>
      </c>
      <c r="E82" s="10" t="s">
        <v>7</v>
      </c>
      <c r="F82" s="11">
        <v>3730.47</v>
      </c>
      <c r="G82" s="26">
        <f t="shared" si="1"/>
        <v>5136.857</v>
      </c>
    </row>
    <row r="83" spans="1:7" ht="45">
      <c r="A83" s="2" t="s">
        <v>126</v>
      </c>
      <c r="B83" s="2" t="s">
        <v>44</v>
      </c>
      <c r="C83" s="3" t="s">
        <v>45</v>
      </c>
      <c r="D83" s="10">
        <v>49.162999999999997</v>
      </c>
      <c r="E83" s="10" t="s">
        <v>7</v>
      </c>
      <c r="F83" s="11">
        <v>4076.09</v>
      </c>
      <c r="G83" s="26">
        <f t="shared" si="1"/>
        <v>200392.81299999999</v>
      </c>
    </row>
    <row r="84" spans="1:7" ht="94.5" customHeight="1">
      <c r="A84" s="2">
        <v>99</v>
      </c>
      <c r="B84" s="2" t="s">
        <v>82</v>
      </c>
      <c r="C84" s="3" t="s">
        <v>110</v>
      </c>
      <c r="D84" s="11">
        <v>8.3729999999999993</v>
      </c>
      <c r="E84" s="10" t="s">
        <v>7</v>
      </c>
      <c r="F84" s="11">
        <v>1575.84</v>
      </c>
      <c r="G84" s="26">
        <f t="shared" si="1"/>
        <v>13194.508</v>
      </c>
    </row>
    <row r="85" spans="1:7" ht="170.25" customHeight="1">
      <c r="A85" s="29">
        <v>100</v>
      </c>
      <c r="B85" s="29" t="s">
        <v>47</v>
      </c>
      <c r="C85" s="3" t="s">
        <v>111</v>
      </c>
      <c r="D85" s="11">
        <v>4815</v>
      </c>
      <c r="E85" s="10" t="s">
        <v>6</v>
      </c>
      <c r="F85" s="11">
        <v>317.01</v>
      </c>
      <c r="G85" s="26">
        <f t="shared" si="1"/>
        <v>1526403.15</v>
      </c>
    </row>
    <row r="86" spans="1:7" ht="21.75" customHeight="1">
      <c r="A86" s="30"/>
      <c r="B86" s="30"/>
      <c r="C86" s="17" t="s">
        <v>83</v>
      </c>
      <c r="D86" s="11">
        <v>1631</v>
      </c>
      <c r="E86" s="10" t="s">
        <v>6</v>
      </c>
      <c r="F86" s="11">
        <v>381.46</v>
      </c>
      <c r="G86" s="26">
        <f t="shared" si="1"/>
        <v>622161.26</v>
      </c>
    </row>
    <row r="87" spans="1:7" ht="74.25">
      <c r="A87" s="2">
        <v>101</v>
      </c>
      <c r="B87" s="2" t="s">
        <v>48</v>
      </c>
      <c r="C87" s="3" t="s">
        <v>112</v>
      </c>
      <c r="D87" s="10">
        <v>182.2</v>
      </c>
      <c r="E87" s="10" t="s">
        <v>7</v>
      </c>
      <c r="F87" s="11">
        <v>1145.8800000000001</v>
      </c>
      <c r="G87" s="26">
        <f t="shared" si="1"/>
        <v>208779.33600000001</v>
      </c>
    </row>
    <row r="88" spans="1:7" ht="123.75" customHeight="1">
      <c r="A88" s="2">
        <v>102</v>
      </c>
      <c r="B88" s="2" t="s">
        <v>49</v>
      </c>
      <c r="C88" s="3" t="s">
        <v>76</v>
      </c>
      <c r="D88" s="10">
        <v>943.46</v>
      </c>
      <c r="E88" s="10" t="s">
        <v>33</v>
      </c>
      <c r="F88" s="11">
        <v>144.41999999999999</v>
      </c>
      <c r="G88" s="26">
        <f t="shared" si="1"/>
        <v>136254.49299999999</v>
      </c>
    </row>
    <row r="89" spans="1:7" ht="166.5" customHeight="1">
      <c r="A89" s="2">
        <v>103</v>
      </c>
      <c r="B89" s="2" t="s">
        <v>50</v>
      </c>
      <c r="C89" s="3" t="s">
        <v>113</v>
      </c>
      <c r="D89" s="11">
        <v>9</v>
      </c>
      <c r="E89" s="10" t="s">
        <v>11</v>
      </c>
      <c r="F89" s="11">
        <v>232.93</v>
      </c>
      <c r="G89" s="26">
        <f t="shared" si="1"/>
        <v>2096.37</v>
      </c>
    </row>
    <row r="90" spans="1:7" ht="224.25">
      <c r="A90" s="2">
        <v>104</v>
      </c>
      <c r="B90" s="2" t="s">
        <v>51</v>
      </c>
      <c r="C90" s="3" t="s">
        <v>114</v>
      </c>
      <c r="D90" s="10">
        <v>1</v>
      </c>
      <c r="E90" s="10" t="s">
        <v>6</v>
      </c>
      <c r="F90" s="11">
        <v>96799.63</v>
      </c>
      <c r="G90" s="26">
        <f t="shared" si="1"/>
        <v>96799.63</v>
      </c>
    </row>
    <row r="91" spans="1:7" ht="161.25" customHeight="1">
      <c r="A91" s="2">
        <v>105</v>
      </c>
      <c r="B91" s="2" t="s">
        <v>52</v>
      </c>
      <c r="C91" s="3" t="s">
        <v>115</v>
      </c>
      <c r="D91" s="10">
        <v>1</v>
      </c>
      <c r="E91" s="10" t="s">
        <v>6</v>
      </c>
      <c r="F91" s="11">
        <v>9991.91</v>
      </c>
      <c r="G91" s="26">
        <f t="shared" si="1"/>
        <v>9991.91</v>
      </c>
    </row>
    <row r="92" spans="1:7" ht="135">
      <c r="A92" s="2">
        <v>106</v>
      </c>
      <c r="B92" s="2" t="s">
        <v>53</v>
      </c>
      <c r="C92" s="3" t="s">
        <v>54</v>
      </c>
      <c r="D92" s="10">
        <v>1</v>
      </c>
      <c r="E92" s="10" t="s">
        <v>6</v>
      </c>
      <c r="F92" s="11">
        <v>84135.85</v>
      </c>
      <c r="G92" s="26">
        <f t="shared" si="1"/>
        <v>84135.85</v>
      </c>
    </row>
    <row r="93" spans="1:7" ht="243" customHeight="1">
      <c r="A93" s="2">
        <v>107</v>
      </c>
      <c r="B93" s="2" t="s">
        <v>55</v>
      </c>
      <c r="C93" s="3" t="s">
        <v>116</v>
      </c>
      <c r="D93" s="11">
        <v>2012.5</v>
      </c>
      <c r="E93" s="10" t="s">
        <v>7</v>
      </c>
      <c r="F93" s="11">
        <v>187.79</v>
      </c>
      <c r="G93" s="26">
        <f t="shared" si="1"/>
        <v>377927.375</v>
      </c>
    </row>
    <row r="94" spans="1:7" ht="114.75" customHeight="1">
      <c r="A94" s="2">
        <v>108</v>
      </c>
      <c r="B94" s="2" t="s">
        <v>56</v>
      </c>
      <c r="C94" s="3" t="s">
        <v>73</v>
      </c>
      <c r="D94" s="11">
        <v>7777.5</v>
      </c>
      <c r="E94" s="10" t="s">
        <v>14</v>
      </c>
      <c r="F94" s="11">
        <v>142.47</v>
      </c>
      <c r="G94" s="26">
        <f t="shared" si="1"/>
        <v>1108060.425</v>
      </c>
    </row>
    <row r="95" spans="1:7" ht="51.75" customHeight="1">
      <c r="A95" s="2">
        <v>109</v>
      </c>
      <c r="B95" s="2" t="s">
        <v>57</v>
      </c>
      <c r="C95" s="3" t="s">
        <v>58</v>
      </c>
      <c r="D95" s="11">
        <v>3888.75</v>
      </c>
      <c r="E95" s="10" t="s">
        <v>59</v>
      </c>
      <c r="F95" s="11">
        <v>10.99</v>
      </c>
      <c r="G95" s="26">
        <f t="shared" si="1"/>
        <v>42737.362999999998</v>
      </c>
    </row>
    <row r="96" spans="1:7" ht="147.75" customHeight="1">
      <c r="A96" s="2">
        <v>110</v>
      </c>
      <c r="B96" s="2" t="s">
        <v>60</v>
      </c>
      <c r="C96" s="3" t="s">
        <v>61</v>
      </c>
      <c r="D96" s="10">
        <v>1367.615</v>
      </c>
      <c r="E96" s="10" t="s">
        <v>7</v>
      </c>
      <c r="F96" s="11">
        <v>142.41999999999999</v>
      </c>
      <c r="G96" s="26">
        <f t="shared" si="1"/>
        <v>194775.728</v>
      </c>
    </row>
    <row r="97" spans="1:7" ht="96" customHeight="1">
      <c r="A97" s="2">
        <v>111</v>
      </c>
      <c r="B97" s="2" t="s">
        <v>62</v>
      </c>
      <c r="C97" s="3" t="s">
        <v>130</v>
      </c>
      <c r="D97" s="11">
        <v>3.4</v>
      </c>
      <c r="E97" s="10" t="s">
        <v>63</v>
      </c>
      <c r="F97" s="11">
        <v>77.73</v>
      </c>
      <c r="G97" s="26">
        <f t="shared" si="1"/>
        <v>264.28199999999998</v>
      </c>
    </row>
    <row r="98" spans="1:7" ht="75">
      <c r="A98" s="2">
        <v>112</v>
      </c>
      <c r="B98" s="2" t="s">
        <v>64</v>
      </c>
      <c r="C98" s="3" t="s">
        <v>74</v>
      </c>
      <c r="D98" s="10">
        <v>1386.87</v>
      </c>
      <c r="E98" s="10" t="s">
        <v>7</v>
      </c>
      <c r="F98" s="11">
        <v>142.47</v>
      </c>
      <c r="G98" s="26">
        <f t="shared" si="1"/>
        <v>197587.36900000001</v>
      </c>
    </row>
    <row r="99" spans="1:7" ht="89.25">
      <c r="A99" s="2">
        <v>113</v>
      </c>
      <c r="B99" s="2" t="s">
        <v>65</v>
      </c>
      <c r="C99" s="3" t="s">
        <v>117</v>
      </c>
      <c r="D99" s="10">
        <v>438.06</v>
      </c>
      <c r="E99" s="10" t="s">
        <v>7</v>
      </c>
      <c r="F99" s="11">
        <v>757.75</v>
      </c>
      <c r="G99" s="26">
        <f t="shared" si="1"/>
        <v>331939.96500000003</v>
      </c>
    </row>
    <row r="100" spans="1:7" ht="105">
      <c r="A100" s="2">
        <v>114</v>
      </c>
      <c r="B100" s="2" t="s">
        <v>66</v>
      </c>
      <c r="C100" s="3" t="s">
        <v>75</v>
      </c>
      <c r="D100" s="10">
        <v>728.97</v>
      </c>
      <c r="E100" s="10" t="s">
        <v>7</v>
      </c>
      <c r="F100" s="11">
        <v>159.49</v>
      </c>
      <c r="G100" s="26">
        <f t="shared" si="1"/>
        <v>116263.425</v>
      </c>
    </row>
    <row r="101" spans="1:7" ht="90">
      <c r="A101" s="2">
        <v>115</v>
      </c>
      <c r="B101" s="2" t="s">
        <v>67</v>
      </c>
      <c r="C101" s="3" t="s">
        <v>68</v>
      </c>
      <c r="D101" s="10">
        <v>1.6255999999999999</v>
      </c>
      <c r="E101" s="10" t="s">
        <v>7</v>
      </c>
      <c r="F101" s="11">
        <v>60966.400000000001</v>
      </c>
      <c r="G101" s="26">
        <f t="shared" si="1"/>
        <v>99106.98</v>
      </c>
    </row>
    <row r="102" spans="1:7" ht="107.25" customHeight="1">
      <c r="A102" s="2">
        <v>116</v>
      </c>
      <c r="B102" s="2" t="s">
        <v>9</v>
      </c>
      <c r="C102" s="3" t="s">
        <v>69</v>
      </c>
      <c r="D102" s="11">
        <v>1300</v>
      </c>
      <c r="E102" s="10" t="s">
        <v>13</v>
      </c>
      <c r="F102" s="11">
        <v>26.17</v>
      </c>
      <c r="G102" s="26">
        <f t="shared" si="1"/>
        <v>34021</v>
      </c>
    </row>
    <row r="103" spans="1:7" ht="127.5" customHeight="1">
      <c r="A103" s="2">
        <v>117</v>
      </c>
      <c r="B103" s="2" t="s">
        <v>93</v>
      </c>
      <c r="C103" s="3" t="s">
        <v>123</v>
      </c>
      <c r="D103" s="11">
        <v>8.4</v>
      </c>
      <c r="E103" s="10" t="s">
        <v>63</v>
      </c>
      <c r="F103" s="11">
        <v>339.02</v>
      </c>
      <c r="G103" s="26">
        <f t="shared" si="1"/>
        <v>2847.768</v>
      </c>
    </row>
    <row r="104" spans="1:7" ht="75.75" customHeight="1">
      <c r="A104" s="2">
        <v>118</v>
      </c>
      <c r="B104" s="5" t="s">
        <v>85</v>
      </c>
      <c r="C104" s="3" t="s">
        <v>86</v>
      </c>
      <c r="D104" s="11">
        <v>1</v>
      </c>
      <c r="E104" s="10" t="s">
        <v>84</v>
      </c>
      <c r="F104" s="11">
        <v>200000</v>
      </c>
      <c r="G104" s="26">
        <f t="shared" si="1"/>
        <v>200000</v>
      </c>
    </row>
    <row r="105" spans="1:7" s="13" customFormat="1" ht="14.25">
      <c r="A105" s="31" t="s">
        <v>128</v>
      </c>
      <c r="B105" s="32"/>
      <c r="C105" s="32"/>
      <c r="D105" s="32"/>
      <c r="E105" s="32"/>
      <c r="F105" s="33"/>
      <c r="G105" s="12">
        <f>SUM(G55:G104)</f>
        <v>13780043.429000001</v>
      </c>
    </row>
    <row r="106" spans="1:7" s="13" customFormat="1" ht="14.25">
      <c r="A106" s="18"/>
      <c r="B106" s="18"/>
      <c r="C106" s="18"/>
      <c r="D106" s="27" t="s">
        <v>120</v>
      </c>
      <c r="E106" s="27"/>
      <c r="F106" s="27"/>
      <c r="G106" s="19"/>
    </row>
  </sheetData>
  <mergeCells count="9">
    <mergeCell ref="D106:F106"/>
    <mergeCell ref="B2:F2"/>
    <mergeCell ref="B54:F54"/>
    <mergeCell ref="A85:A86"/>
    <mergeCell ref="B85:B86"/>
    <mergeCell ref="A105:F105"/>
    <mergeCell ref="B33:B34"/>
    <mergeCell ref="A33:A34"/>
    <mergeCell ref="A53:F53"/>
  </mergeCells>
  <pageMargins left="0.75" right="0.25" top="0.5" bottom="0.25" header="0.3" footer="0.25"/>
  <pageSetup paperSize="9" scale="90" orientation="portrait" r:id="rId1"/>
  <headerFooter>
    <oddFooter>Page &amp;P of &amp;N</oddFooter>
  </headerFooter>
  <rowBreaks count="3" manualBreakCount="3">
    <brk id="15" max="16383" man="1"/>
    <brk id="53" max="16383" man="1"/>
    <brk id="102" max="6"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Abstract Regulator</vt:lpstr>
      <vt:lpstr>Sheet2</vt:lpstr>
      <vt:lpstr>Sheet3</vt:lpstr>
      <vt:lpstr>'Abstract Regulator'!Print_Area</vt:lpstr>
      <vt:lpstr>'Abstract Regulator'!Print_Titles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2017-08-30T04:13:10Z</dcterms:modified>
</cp:coreProperties>
</file>