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M_16_03_2019\Progress Monitoring Kishoregonj\Kishoreganj\Kishoreganj\"/>
    </mc:Choice>
  </mc:AlternateContent>
  <bookViews>
    <workbookView xWindow="-105" yWindow="-105" windowWidth="19425" windowHeight="10425" activeTab="1"/>
  </bookViews>
  <sheets>
    <sheet name="River" sheetId="15" r:id="rId1"/>
    <sheet name="Sheet1" sheetId="16" r:id="rId2"/>
  </sheets>
  <definedNames>
    <definedName name="_xlnm.Print_Area" localSheetId="0">River!$A$1:$H$15</definedName>
    <definedName name="_xlnm.Print_Titles" localSheetId="0">River!$2:$3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5" l="1"/>
  <c r="G15" i="15"/>
  <c r="H14" i="15"/>
  <c r="G14" i="15"/>
  <c r="E3" i="16" l="1"/>
  <c r="E2" i="16"/>
  <c r="D3" i="16"/>
  <c r="D2" i="16"/>
  <c r="C3" i="16"/>
  <c r="C2" i="16"/>
  <c r="B4" i="16"/>
  <c r="B3" i="16"/>
  <c r="B2" i="16"/>
  <c r="A4" i="16"/>
</calcChain>
</file>

<file path=xl/sharedStrings.xml><?xml version="1.0" encoding="utf-8"?>
<sst xmlns="http://schemas.openxmlformats.org/spreadsheetml/2006/main" count="28" uniqueCount="16">
  <si>
    <t>Item Code</t>
  </si>
  <si>
    <t>Description of Item</t>
  </si>
  <si>
    <t>nos</t>
  </si>
  <si>
    <t>Unit</t>
  </si>
  <si>
    <t>Cum</t>
  </si>
  <si>
    <t>Item No</t>
  </si>
  <si>
    <t>Abstruct Cost for</t>
  </si>
  <si>
    <t>04-150</t>
  </si>
  <si>
    <t>04-160</t>
  </si>
  <si>
    <t>LS</t>
  </si>
  <si>
    <t>16-100</t>
  </si>
  <si>
    <t>Approved Rate</t>
  </si>
  <si>
    <t>Days</t>
  </si>
  <si>
    <t>Berachapra</t>
  </si>
  <si>
    <t>Ataplal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</si>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</sst>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7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rgb="FF333333"/>
      <name val="ArialRegula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4" fillId="0" borderId="1" xfId="5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top" wrapText="1"/>
    </xf>
    <xf numFmtId="2" fontId="4" fillId="0" borderId="1" xfId="5" applyNumberFormat="1" applyFont="1" applyBorder="1" applyAlignment="1">
      <alignment horizontal="center" vertical="top" wrapText="1"/>
    </xf>
    <xf numFmtId="0" fontId="4" fillId="0" borderId="1" xfId="5" applyFont="1" applyBorder="1" applyAlignment="1">
      <alignment horizontal="center" wrapText="1"/>
    </xf>
    <xf numFmtId="0" fontId="5" fillId="0" borderId="0" xfId="5" applyFont="1"/>
    <xf numFmtId="0" fontId="5" fillId="0" borderId="0" xfId="5" applyFont="1" applyAlignment="1">
      <alignment horizontal="center"/>
    </xf>
    <xf numFmtId="0" fontId="5" fillId="0" borderId="1" xfId="5" applyFont="1" applyBorder="1" applyAlignment="1">
      <alignment horizontal="center" vertical="top" wrapText="1"/>
    </xf>
    <xf numFmtId="0" fontId="5" fillId="0" borderId="1" xfId="5" applyFont="1" applyBorder="1" applyAlignment="1">
      <alignment horizontal="justify" vertical="top" wrapText="1"/>
    </xf>
    <xf numFmtId="2" fontId="5" fillId="0" borderId="1" xfId="5" applyNumberFormat="1" applyFont="1" applyBorder="1" applyAlignment="1">
      <alignment horizontal="center" vertical="top" wrapText="1"/>
    </xf>
    <xf numFmtId="0" fontId="5" fillId="0" borderId="0" xfId="5" applyFont="1" applyAlignment="1">
      <alignment horizontal="center" vertical="top"/>
    </xf>
    <xf numFmtId="0" fontId="5" fillId="0" borderId="1" xfId="5" applyFont="1" applyFill="1" applyBorder="1" applyAlignment="1">
      <alignment horizontal="center" vertical="top"/>
    </xf>
    <xf numFmtId="2" fontId="5" fillId="0" borderId="1" xfId="5" applyNumberFormat="1" applyFont="1" applyFill="1" applyBorder="1" applyAlignment="1">
      <alignment horizontal="center" vertical="top"/>
    </xf>
    <xf numFmtId="0" fontId="5" fillId="0" borderId="1" xfId="5" applyFont="1" applyFill="1" applyBorder="1" applyAlignment="1">
      <alignment horizontal="center" vertical="top" wrapText="1"/>
    </xf>
    <xf numFmtId="0" fontId="5" fillId="0" borderId="0" xfId="5" applyFont="1" applyFill="1"/>
    <xf numFmtId="0" fontId="5" fillId="0" borderId="0" xfId="5" applyFont="1" applyAlignment="1">
      <alignment horizontal="justify"/>
    </xf>
    <xf numFmtId="0" fontId="5" fillId="0" borderId="0" xfId="5" applyFont="1" applyAlignment="1">
      <alignment vertical="top"/>
    </xf>
    <xf numFmtId="2" fontId="5" fillId="0" borderId="0" xfId="5" applyNumberFormat="1" applyFont="1" applyAlignment="1">
      <alignment horizontal="center" vertical="top"/>
    </xf>
    <xf numFmtId="2" fontId="4" fillId="0" borderId="1" xfId="5" applyNumberFormat="1" applyFont="1" applyBorder="1" applyAlignment="1">
      <alignment horizontal="center" vertical="center" wrapText="1"/>
    </xf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2" xfId="5" applyFont="1" applyBorder="1" applyAlignment="1">
      <alignment horizontal="center" vertical="top" wrapText="1"/>
    </xf>
    <xf numFmtId="0" fontId="5" fillId="0" borderId="2" xfId="5" applyFont="1" applyBorder="1" applyAlignment="1">
      <alignment horizontal="justify" vertical="top" wrapText="1"/>
    </xf>
    <xf numFmtId="0" fontId="5" fillId="0" borderId="2" xfId="5" applyFont="1" applyFill="1" applyBorder="1" applyAlignment="1">
      <alignment horizontal="center" vertical="top" wrapText="1"/>
    </xf>
    <xf numFmtId="0" fontId="6" fillId="0" borderId="2" xfId="0" applyFont="1" applyBorder="1" applyAlignment="1">
      <alignment vertical="center" wrapText="1"/>
    </xf>
    <xf numFmtId="4" fontId="5" fillId="0" borderId="3" xfId="5" applyNumberFormat="1" applyFont="1" applyFill="1" applyBorder="1" applyAlignment="1">
      <alignment horizontal="center" vertical="top" wrapText="1"/>
    </xf>
    <xf numFmtId="4" fontId="5" fillId="0" borderId="4" xfId="5" applyNumberFormat="1" applyFont="1" applyFill="1" applyBorder="1" applyAlignment="1">
      <alignment horizontal="center" vertical="top" wrapText="1"/>
    </xf>
    <xf numFmtId="0" fontId="5" fillId="0" borderId="1" xfId="5" applyFont="1" applyBorder="1"/>
    <xf numFmtId="0" fontId="5" fillId="0" borderId="1" xfId="5" applyFont="1" applyBorder="1" applyAlignment="1">
      <alignment horizontal="justify"/>
    </xf>
    <xf numFmtId="0" fontId="5" fillId="0" borderId="1" xfId="5" applyFont="1" applyBorder="1" applyAlignment="1">
      <alignment horizontal="center" vertical="top"/>
    </xf>
    <xf numFmtId="0" fontId="5" fillId="0" borderId="1" xfId="5" applyFont="1" applyBorder="1" applyAlignment="1">
      <alignment vertical="top"/>
    </xf>
    <xf numFmtId="4" fontId="5" fillId="0" borderId="1" xfId="5" applyNumberFormat="1" applyFont="1" applyBorder="1" applyAlignment="1">
      <alignment vertical="top"/>
    </xf>
    <xf numFmtId="4" fontId="5" fillId="0" borderId="1" xfId="5" applyNumberFormat="1" applyFont="1" applyBorder="1" applyAlignment="1">
      <alignment horizontal="center" vertical="top"/>
    </xf>
    <xf numFmtId="2" fontId="5" fillId="0" borderId="1" xfId="5" applyNumberFormat="1" applyFont="1" applyBorder="1" applyAlignment="1">
      <alignment horizontal="center" vertical="top"/>
    </xf>
    <xf numFmtId="0" fontId="3" fillId="0" borderId="0" xfId="5" applyFont="1" applyAlignment="1">
      <alignment horizontal="center"/>
    </xf>
  </cellXfs>
  <cellStyles count="7">
    <cellStyle name="Comma 2" xfId="1"/>
    <cellStyle name="Comma 3" xfId="2"/>
    <cellStyle name="Normal" xfId="0" builtinId="0"/>
    <cellStyle name="Normal 2" xfId="3"/>
    <cellStyle name="Normal 3" xfId="4"/>
    <cellStyle name="Normal 4" xf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view="pageBreakPreview" topLeftCell="C1" zoomScale="130" zoomScaleNormal="80" zoomScaleSheetLayoutView="130" workbookViewId="0">
      <selection activeCell="H17" sqref="H17"/>
    </sheetView>
  </sheetViews>
  <sheetFormatPr defaultColWidth="9.140625" defaultRowHeight="15.75"/>
  <cols>
    <col min="1" max="1" width="11" style="5" customWidth="1"/>
    <col min="2" max="2" width="10.42578125" style="5" customWidth="1"/>
    <col min="3" max="3" width="43.7109375" style="15" customWidth="1"/>
    <col min="4" max="4" width="6.140625" style="10" customWidth="1"/>
    <col min="5" max="5" width="10.28515625" style="10" customWidth="1"/>
    <col min="6" max="6" width="11.140625" style="16" customWidth="1"/>
    <col min="7" max="7" width="14" style="16" customWidth="1"/>
    <col min="8" max="8" width="14" style="17" customWidth="1"/>
    <col min="9" max="9" width="22.85546875" style="5" customWidth="1"/>
    <col min="10" max="16384" width="9.140625" style="5"/>
  </cols>
  <sheetData>
    <row r="1" spans="1:8" ht="18.75">
      <c r="A1" s="37" t="s">
        <v>6</v>
      </c>
      <c r="B1" s="37"/>
      <c r="C1" s="37"/>
      <c r="D1" s="37"/>
      <c r="E1" s="37"/>
      <c r="F1" s="37"/>
      <c r="G1" s="37"/>
      <c r="H1" s="37"/>
    </row>
    <row r="2" spans="1:8" ht="31.5">
      <c r="A2" s="1" t="s">
        <v>5</v>
      </c>
      <c r="B2" s="1" t="s">
        <v>0</v>
      </c>
      <c r="C2" s="1" t="s">
        <v>1</v>
      </c>
      <c r="D2" s="1" t="s">
        <v>3</v>
      </c>
      <c r="E2" s="1" t="s">
        <v>15</v>
      </c>
      <c r="F2" s="1"/>
      <c r="G2" s="1" t="s">
        <v>13</v>
      </c>
      <c r="H2" s="18" t="s">
        <v>14</v>
      </c>
    </row>
    <row r="3" spans="1:8" s="6" customFormat="1">
      <c r="A3" s="4">
        <v>1</v>
      </c>
      <c r="B3" s="2">
        <v>2</v>
      </c>
      <c r="C3" s="4">
        <v>3</v>
      </c>
      <c r="D3" s="2">
        <v>4</v>
      </c>
      <c r="E3" s="2"/>
      <c r="F3" s="2">
        <v>5</v>
      </c>
      <c r="G3" s="2"/>
      <c r="H3" s="3"/>
    </row>
    <row r="4" spans="1:8" s="6" customFormat="1" ht="31.5">
      <c r="A4" s="7">
        <v>2</v>
      </c>
      <c r="B4" s="7" t="s">
        <v>11</v>
      </c>
      <c r="C4" s="8"/>
      <c r="D4" s="7" t="s">
        <v>9</v>
      </c>
      <c r="E4" s="7"/>
      <c r="F4" s="2">
        <v>1</v>
      </c>
      <c r="G4" s="2"/>
      <c r="H4" s="9"/>
    </row>
    <row r="5" spans="1:8" s="10" customFormat="1" ht="31.5">
      <c r="A5" s="4">
        <v>3</v>
      </c>
      <c r="B5" s="7" t="s">
        <v>11</v>
      </c>
      <c r="C5" s="8"/>
      <c r="D5" s="7" t="s">
        <v>12</v>
      </c>
      <c r="E5" s="7"/>
      <c r="F5" s="7">
        <v>60</v>
      </c>
      <c r="G5" s="7"/>
      <c r="H5" s="9"/>
    </row>
    <row r="6" spans="1:8" s="10" customFormat="1" ht="31.5">
      <c r="A6" s="7">
        <v>4</v>
      </c>
      <c r="B6" s="7" t="s">
        <v>11</v>
      </c>
      <c r="C6" s="8"/>
      <c r="D6" s="7" t="s">
        <v>9</v>
      </c>
      <c r="E6" s="7"/>
      <c r="F6" s="7">
        <v>1</v>
      </c>
      <c r="G6" s="7"/>
      <c r="H6" s="9"/>
    </row>
    <row r="7" spans="1:8" s="10" customFormat="1" ht="31.5">
      <c r="A7" s="4">
        <v>5</v>
      </c>
      <c r="B7" s="7" t="s">
        <v>11</v>
      </c>
      <c r="C7" s="8"/>
      <c r="D7" s="7" t="s">
        <v>9</v>
      </c>
      <c r="E7" s="7"/>
      <c r="F7" s="7">
        <v>1</v>
      </c>
      <c r="G7" s="7"/>
      <c r="H7" s="9"/>
    </row>
    <row r="8" spans="1:8" s="10" customFormat="1" ht="31.5">
      <c r="A8" s="7">
        <v>6</v>
      </c>
      <c r="B8" s="7" t="s">
        <v>11</v>
      </c>
      <c r="C8" s="8"/>
      <c r="D8" s="7" t="s">
        <v>9</v>
      </c>
      <c r="E8" s="7"/>
      <c r="F8" s="7">
        <v>1</v>
      </c>
      <c r="G8" s="7"/>
      <c r="H8" s="9"/>
    </row>
    <row r="9" spans="1:8" s="10" customFormat="1" ht="31.5">
      <c r="A9" s="4">
        <v>7</v>
      </c>
      <c r="B9" s="7" t="s">
        <v>11</v>
      </c>
      <c r="C9" s="8"/>
      <c r="D9" s="7" t="s">
        <v>9</v>
      </c>
      <c r="E9" s="7"/>
      <c r="F9" s="7">
        <v>1</v>
      </c>
      <c r="G9" s="7"/>
      <c r="H9" s="9"/>
    </row>
    <row r="10" spans="1:8">
      <c r="A10" s="7">
        <v>7</v>
      </c>
      <c r="B10" s="7" t="s">
        <v>7</v>
      </c>
      <c r="C10" s="8"/>
      <c r="D10" s="11" t="s">
        <v>2</v>
      </c>
      <c r="E10" s="23">
        <v>644.90099999999995</v>
      </c>
      <c r="F10" s="7">
        <v>24</v>
      </c>
      <c r="G10" s="7">
        <v>16</v>
      </c>
      <c r="H10" s="12">
        <v>8</v>
      </c>
    </row>
    <row r="11" spans="1:8">
      <c r="A11" s="7">
        <v>8</v>
      </c>
      <c r="B11" s="7" t="s">
        <v>8</v>
      </c>
      <c r="C11" s="8"/>
      <c r="D11" s="11" t="s">
        <v>2</v>
      </c>
      <c r="E11" s="23">
        <v>48.936999999999998</v>
      </c>
      <c r="F11" s="7">
        <v>24</v>
      </c>
      <c r="G11" s="7">
        <v>16</v>
      </c>
      <c r="H11" s="12">
        <v>8</v>
      </c>
    </row>
    <row r="12" spans="1:8">
      <c r="A12" s="7">
        <v>9</v>
      </c>
      <c r="B12" s="7" t="s">
        <v>10</v>
      </c>
      <c r="C12" s="8"/>
      <c r="D12" s="11" t="s">
        <v>2</v>
      </c>
      <c r="E12" s="22">
        <v>292.291</v>
      </c>
      <c r="F12" s="7">
        <v>461</v>
      </c>
      <c r="G12" s="7">
        <v>317</v>
      </c>
      <c r="H12" s="12">
        <v>143</v>
      </c>
    </row>
    <row r="13" spans="1:8" s="14" customFormat="1" ht="31.5">
      <c r="A13" s="13">
        <v>10</v>
      </c>
      <c r="B13" s="24" t="s">
        <v>11</v>
      </c>
      <c r="C13" s="25"/>
      <c r="D13" s="26" t="s">
        <v>4</v>
      </c>
      <c r="E13" s="27">
        <v>146.501</v>
      </c>
      <c r="G13" s="28">
        <v>322130.67</v>
      </c>
      <c r="H13" s="29">
        <v>255623.014</v>
      </c>
    </row>
    <row r="14" spans="1:8">
      <c r="B14" s="30"/>
      <c r="C14" s="31"/>
      <c r="D14" s="32"/>
      <c r="E14" s="32"/>
      <c r="F14" s="33"/>
      <c r="G14" s="34">
        <f>SUMPRODUCT(E10:E13,G10:G13)</f>
        <v>47296222.940669999</v>
      </c>
      <c r="H14" s="35">
        <f>SUMPRODUCT(E10:E13,H10:H13)</f>
        <v>37496375.491014004</v>
      </c>
    </row>
    <row r="15" spans="1:8">
      <c r="B15" s="30"/>
      <c r="C15" s="31"/>
      <c r="D15" s="32"/>
      <c r="E15" s="32"/>
      <c r="F15" s="33"/>
      <c r="G15" s="33">
        <f>G14/100000</f>
        <v>472.96222940669998</v>
      </c>
      <c r="H15" s="36">
        <f>H14/100000</f>
        <v>374.96375491014004</v>
      </c>
    </row>
  </sheetData>
  <mergeCells count="1">
    <mergeCell ref="A1:H1"/>
  </mergeCells>
  <pageMargins left="0.6" right="0.2" top="0.5" bottom="0.5" header="0.25" footer="0.25"/>
  <pageSetup paperSize="9" scale="80" orientation="portrait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160" zoomScaleNormal="160" workbookViewId="0">
      <selection activeCell="H13" sqref="H13"/>
    </sheetView>
  </sheetViews>
  <sheetFormatPr defaultRowHeight="12.75"/>
  <cols>
    <col min="1" max="1" width="12.140625" style="19" customWidth="1"/>
  </cols>
  <sheetData>
    <row r="1" spans="1:5">
      <c r="C1">
        <v>24</v>
      </c>
      <c r="D1">
        <v>24</v>
      </c>
      <c r="E1">
        <v>460</v>
      </c>
    </row>
    <row r="2" spans="1:5">
      <c r="A2" s="20">
        <v>15.82</v>
      </c>
      <c r="B2" s="21">
        <f>A2/22.933</f>
        <v>0.68983560807569877</v>
      </c>
      <c r="C2" s="21">
        <f>24*B2</f>
        <v>16.556054593816771</v>
      </c>
      <c r="D2" s="21">
        <f>24*B2</f>
        <v>16.556054593816771</v>
      </c>
      <c r="E2" s="21">
        <f>B2*460</f>
        <v>317.32437971482142</v>
      </c>
    </row>
    <row r="3" spans="1:5">
      <c r="A3" s="20">
        <v>7.1130000000000004</v>
      </c>
      <c r="B3" s="21">
        <f>A3/22.933</f>
        <v>0.31016439192430123</v>
      </c>
      <c r="C3" s="21">
        <f>24*B3</f>
        <v>7.4439454061832295</v>
      </c>
      <c r="D3" s="21">
        <f>24*B3</f>
        <v>7.4439454061832295</v>
      </c>
      <c r="E3" s="21">
        <f>B3*460</f>
        <v>142.67562028517855</v>
      </c>
    </row>
    <row r="4" spans="1:5">
      <c r="A4" s="19">
        <f>SUM(A2:A3)</f>
        <v>22.933</v>
      </c>
      <c r="B4">
        <f>SUM(B2:B3)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River</vt:lpstr>
      <vt:lpstr>Sheet1</vt:lpstr>
      <vt:lpstr>River!Print_Area</vt:lpstr>
      <vt:lpstr>River!Print_Titles</vt:lpstr>
    </vt:vector>
  </TitlesOfParts>
  <Company>&lt;arabianhorse&gt;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HFMLIP</cp:lastModifiedBy>
  <cp:lastPrinted>2017-01-29T07:23:49Z</cp:lastPrinted>
  <dcterms:created xsi:type="dcterms:W3CDTF">2008-09-17T20:10:38Z</dcterms:created>
  <dcterms:modified xsi:type="dcterms:W3CDTF">2020-12-28T08:46:00Z</dcterms:modified>
</cp:coreProperties>
</file>