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Progress Monitoring\Sunamganj\"/>
    </mc:Choice>
  </mc:AlternateContent>
  <bookViews>
    <workbookView xWindow="-105" yWindow="-105" windowWidth="19425" windowHeight="10425" activeTab="2"/>
  </bookViews>
  <sheets>
    <sheet name="Embankment" sheetId="6" r:id="rId1"/>
    <sheet name="Box Drainage" sheetId="1" r:id="rId2"/>
    <sheet name="Khal" sheetId="5" r:id="rId3"/>
    <sheet name="Sheet3" sheetId="3" r:id="rId4"/>
  </sheets>
  <calcPr calcId="162913" calcOnSave="0"/>
</workbook>
</file>

<file path=xl/calcChain.xml><?xml version="1.0" encoding="utf-8"?>
<calcChain xmlns="http://schemas.openxmlformats.org/spreadsheetml/2006/main">
  <c r="I10" i="5" l="1"/>
  <c r="I9" i="5"/>
  <c r="H10" i="5"/>
  <c r="H9" i="5"/>
  <c r="G10" i="5"/>
  <c r="G9" i="5"/>
  <c r="F10" i="5"/>
  <c r="F9" i="5"/>
  <c r="G18" i="5"/>
  <c r="H18" i="5"/>
  <c r="I18" i="5"/>
  <c r="F18" i="5"/>
  <c r="J15" i="5"/>
  <c r="G17" i="5"/>
  <c r="H17" i="5"/>
  <c r="I17" i="5"/>
  <c r="F17" i="5"/>
  <c r="G16" i="5"/>
  <c r="H16" i="5"/>
  <c r="I16" i="5"/>
  <c r="F16" i="5"/>
  <c r="J14" i="5"/>
</calcChain>
</file>

<file path=xl/sharedStrings.xml><?xml version="1.0" encoding="utf-8"?>
<sst xmlns="http://schemas.openxmlformats.org/spreadsheetml/2006/main" count="141" uniqueCount="73">
  <si>
    <t>Sl No</t>
  </si>
  <si>
    <t>Item Code</t>
  </si>
  <si>
    <t xml:space="preserve">Description </t>
  </si>
  <si>
    <t>Unit</t>
  </si>
  <si>
    <t>Rate</t>
  </si>
  <si>
    <t>16-240</t>
  </si>
  <si>
    <t>04-120</t>
  </si>
  <si>
    <t>04-180</t>
  </si>
  <si>
    <t>each</t>
  </si>
  <si>
    <t>cum</t>
  </si>
  <si>
    <t>Sqm</t>
  </si>
  <si>
    <t>m</t>
  </si>
  <si>
    <t>BM pilar</t>
  </si>
  <si>
    <t>Site preparation</t>
  </si>
  <si>
    <t xml:space="preserve">Bailing out </t>
  </si>
  <si>
    <t>CC 1:3:6</t>
  </si>
  <si>
    <t>RCC 1:1.5:3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</si>
  <si>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</si>
  <si>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</si>
  <si>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</si>
  <si>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</si>
  <si>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</si>
  <si>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</si>
  <si>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20mm to 5mm</t>
  </si>
  <si>
    <t>CC Block 30x30x30</t>
  </si>
  <si>
    <t>40-220-10</t>
  </si>
  <si>
    <t>Labour charge for fitting lift gate</t>
  </si>
  <si>
    <t>Ring bundh remover</t>
  </si>
  <si>
    <t>kg</t>
  </si>
  <si>
    <t>12-310-20</t>
  </si>
  <si>
    <t>28-120-20</t>
  </si>
  <si>
    <t>28-200-10</t>
  </si>
  <si>
    <t>Labour charge  within-200m</t>
  </si>
  <si>
    <t>44-220-10</t>
  </si>
  <si>
    <t>16-540-20</t>
  </si>
  <si>
    <t>Quantity</t>
  </si>
  <si>
    <t>36-150-20</t>
  </si>
  <si>
    <t>40-140-50</t>
  </si>
  <si>
    <t>76-170</t>
  </si>
  <si>
    <t>76-120-10</t>
  </si>
  <si>
    <t>Khoa filter: 40mm to 20mm</t>
  </si>
  <si>
    <t>76-260-20</t>
  </si>
  <si>
    <t>16-140-10</t>
  </si>
  <si>
    <t>68-130</t>
  </si>
  <si>
    <t>48-100</t>
  </si>
  <si>
    <t>Back filling sand:FM&gt;.80</t>
  </si>
  <si>
    <t>16-530</t>
  </si>
  <si>
    <t>16-520-20</t>
  </si>
  <si>
    <t>16-190</t>
  </si>
  <si>
    <t>16-600</t>
  </si>
  <si>
    <t>16-220</t>
  </si>
  <si>
    <t>16-100</t>
  </si>
  <si>
    <t>Dariabaz Khal</t>
  </si>
  <si>
    <t>Juringa Khal</t>
  </si>
  <si>
    <t>Puknarai Khal</t>
  </si>
  <si>
    <t>Muktakhai Khal</t>
  </si>
  <si>
    <t>04-150</t>
  </si>
  <si>
    <t>04-160</t>
  </si>
  <si>
    <t>48-130</t>
  </si>
  <si>
    <t>12-120-10</t>
  </si>
  <si>
    <t>16-650-10</t>
  </si>
  <si>
    <t>16-410-10</t>
  </si>
  <si>
    <t>16-300</t>
  </si>
  <si>
    <t>76-115-10</t>
  </si>
  <si>
    <t>16-150</t>
  </si>
  <si>
    <t>CC 1:4:8</t>
  </si>
  <si>
    <t>28-100-50</t>
  </si>
  <si>
    <t>76-50-10</t>
  </si>
  <si>
    <t>nos</t>
  </si>
  <si>
    <t>BM</t>
  </si>
  <si>
    <t>Bambo Prof</t>
  </si>
  <si>
    <t>Ring Bundh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</si>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</sst>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J10" sqref="J10"/>
    </sheetView>
  </sheetViews>
  <sheetFormatPr defaultRowHeight="15" x14ac:dyDescent="0.25"/>
  <cols>
    <col min="1" max="1" width="7.140625" bestFit="1" customWidth="1"/>
    <col min="2" max="2" width="14.7109375" bestFit="1" customWidth="1"/>
    <col min="3" max="3" width="37.42578125" bestFit="1" customWidth="1"/>
    <col min="6" max="6" width="11.85546875" bestFit="1" customWidth="1"/>
  </cols>
  <sheetData>
    <row r="1" spans="1:6" ht="18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5" t="s">
        <v>35</v>
      </c>
    </row>
    <row r="2" spans="1:6" ht="15.75" x14ac:dyDescent="0.25">
      <c r="A2" s="11">
        <v>1</v>
      </c>
      <c r="B2" s="11" t="s">
        <v>56</v>
      </c>
      <c r="C2" s="12" t="s">
        <v>12</v>
      </c>
      <c r="D2" s="11" t="s">
        <v>8</v>
      </c>
      <c r="E2" s="8"/>
      <c r="F2" s="1">
        <v>35</v>
      </c>
    </row>
    <row r="3" spans="1:6" ht="25.5" customHeight="1" x14ac:dyDescent="0.25">
      <c r="A3" s="2">
        <v>2</v>
      </c>
      <c r="B3" s="2" t="s">
        <v>57</v>
      </c>
      <c r="C3" s="5" t="s">
        <v>12</v>
      </c>
      <c r="D3" s="2" t="s">
        <v>8</v>
      </c>
      <c r="E3" s="8"/>
      <c r="F3" s="2">
        <v>69</v>
      </c>
    </row>
    <row r="4" spans="1:6" ht="25.5" customHeight="1" x14ac:dyDescent="0.25">
      <c r="A4" s="2">
        <v>3</v>
      </c>
      <c r="B4" s="2" t="s">
        <v>58</v>
      </c>
      <c r="C4" s="5"/>
      <c r="D4" s="2" t="s">
        <v>11</v>
      </c>
      <c r="E4" s="8"/>
      <c r="F4" s="2">
        <v>203094</v>
      </c>
    </row>
    <row r="5" spans="1:6" ht="25.5" customHeight="1" x14ac:dyDescent="0.25">
      <c r="A5" s="2">
        <v>4</v>
      </c>
      <c r="B5" s="2" t="s">
        <v>51</v>
      </c>
      <c r="C5" s="5"/>
      <c r="D5" s="2" t="s">
        <v>8</v>
      </c>
      <c r="E5" s="8"/>
      <c r="F5" s="1">
        <v>678</v>
      </c>
    </row>
    <row r="6" spans="1:6" ht="25.5" customHeight="1" x14ac:dyDescent="0.25">
      <c r="A6" s="11">
        <v>5</v>
      </c>
      <c r="B6" s="2" t="s">
        <v>59</v>
      </c>
      <c r="C6" s="5"/>
      <c r="D6" s="2" t="s">
        <v>9</v>
      </c>
      <c r="E6" s="8"/>
      <c r="F6" s="2">
        <v>39917.15</v>
      </c>
    </row>
    <row r="7" spans="1:6" ht="25.5" customHeight="1" x14ac:dyDescent="0.25">
      <c r="A7" s="2">
        <v>6</v>
      </c>
      <c r="B7" s="2" t="s">
        <v>48</v>
      </c>
      <c r="C7" s="5"/>
      <c r="D7" s="2" t="s">
        <v>9</v>
      </c>
      <c r="E7" s="8"/>
      <c r="F7" s="2">
        <v>39917.15</v>
      </c>
    </row>
    <row r="8" spans="1:6" ht="25.5" customHeight="1" x14ac:dyDescent="0.25">
      <c r="A8" s="2">
        <v>7</v>
      </c>
      <c r="B8" s="2" t="s">
        <v>60</v>
      </c>
      <c r="C8" s="5"/>
      <c r="D8" s="2" t="s">
        <v>9</v>
      </c>
      <c r="E8" s="8"/>
      <c r="F8" s="2">
        <v>319337.18</v>
      </c>
    </row>
    <row r="9" spans="1:6" ht="25.5" customHeight="1" x14ac:dyDescent="0.25">
      <c r="A9" s="2">
        <v>8</v>
      </c>
      <c r="B9" s="2" t="s">
        <v>61</v>
      </c>
      <c r="C9" s="5"/>
      <c r="D9" s="2" t="s">
        <v>9</v>
      </c>
      <c r="E9" s="8"/>
      <c r="F9" s="2">
        <v>39917.15</v>
      </c>
    </row>
    <row r="10" spans="1:6" ht="25.5" customHeight="1" x14ac:dyDescent="0.25">
      <c r="A10" s="2">
        <v>9</v>
      </c>
      <c r="B10" s="2" t="s">
        <v>62</v>
      </c>
      <c r="C10" s="5"/>
      <c r="D10" s="2" t="s">
        <v>9</v>
      </c>
      <c r="E10" s="8"/>
      <c r="F10" s="2">
        <v>39917.15</v>
      </c>
    </row>
    <row r="11" spans="1:6" ht="25.5" customHeight="1" x14ac:dyDescent="0.25">
      <c r="A11" s="11">
        <v>10</v>
      </c>
      <c r="B11" s="2" t="s">
        <v>44</v>
      </c>
      <c r="C11" s="5"/>
      <c r="D11" s="2" t="s">
        <v>10</v>
      </c>
      <c r="E11" s="8"/>
      <c r="F11" s="2">
        <v>338490</v>
      </c>
    </row>
    <row r="12" spans="1:6" ht="25.5" customHeight="1" x14ac:dyDescent="0.25">
      <c r="A12" s="11">
        <v>11</v>
      </c>
      <c r="B12" s="2" t="s">
        <v>18</v>
      </c>
      <c r="C12" s="5"/>
      <c r="D12" s="2"/>
      <c r="E12" s="8"/>
      <c r="F12" s="2">
        <v>42.625</v>
      </c>
    </row>
    <row r="13" spans="1:6" ht="25.5" customHeight="1" x14ac:dyDescent="0.25">
      <c r="A13" s="2">
        <v>12</v>
      </c>
      <c r="B13" s="2" t="s">
        <v>39</v>
      </c>
      <c r="C13" s="6"/>
      <c r="D13" s="2" t="s">
        <v>28</v>
      </c>
      <c r="E13" s="2"/>
      <c r="F13" s="1">
        <v>244.14</v>
      </c>
    </row>
    <row r="14" spans="1:6" ht="25.5" customHeight="1" x14ac:dyDescent="0.25">
      <c r="A14" s="2">
        <v>13</v>
      </c>
      <c r="B14" s="2" t="s">
        <v>63</v>
      </c>
      <c r="C14" s="5"/>
      <c r="D14" s="2" t="s">
        <v>28</v>
      </c>
      <c r="E14" s="1"/>
      <c r="F14" s="1">
        <v>26.64</v>
      </c>
    </row>
    <row r="15" spans="1:6" ht="15.75" x14ac:dyDescent="0.25">
      <c r="A15" s="11">
        <v>14</v>
      </c>
      <c r="B15" s="3" t="s">
        <v>31</v>
      </c>
      <c r="C15" s="8"/>
      <c r="D15" s="3" t="s">
        <v>9</v>
      </c>
      <c r="E15" s="8"/>
      <c r="F15" s="1">
        <v>2.6629999999999998</v>
      </c>
    </row>
  </sheetData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>
      <selection activeCell="E3" sqref="E3"/>
    </sheetView>
  </sheetViews>
  <sheetFormatPr defaultRowHeight="15" x14ac:dyDescent="0.25"/>
  <cols>
    <col min="2" max="2" width="12.7109375" customWidth="1"/>
    <col min="3" max="3" width="37.42578125" bestFit="1" customWidth="1"/>
    <col min="6" max="6" width="11.85546875" bestFit="1" customWidth="1"/>
    <col min="7" max="7" width="13" customWidth="1"/>
  </cols>
  <sheetData>
    <row r="1" spans="1:7" ht="18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5" t="s">
        <v>35</v>
      </c>
      <c r="G1" s="16"/>
    </row>
    <row r="2" spans="1:7" ht="18.75" x14ac:dyDescent="0.25">
      <c r="A2" s="9"/>
      <c r="B2" s="9"/>
      <c r="C2" s="9"/>
      <c r="D2" s="9"/>
      <c r="E2" s="10"/>
      <c r="F2" s="4"/>
      <c r="G2" s="4"/>
    </row>
    <row r="3" spans="1:7" ht="15.75" x14ac:dyDescent="0.25">
      <c r="A3" s="11">
        <v>1</v>
      </c>
      <c r="B3" s="11" t="s">
        <v>6</v>
      </c>
      <c r="C3" s="12" t="s">
        <v>12</v>
      </c>
      <c r="D3" s="11" t="s">
        <v>8</v>
      </c>
      <c r="E3" s="8"/>
      <c r="F3" s="1">
        <v>28</v>
      </c>
      <c r="G3" s="8"/>
    </row>
    <row r="4" spans="1:7" ht="25.5" customHeight="1" x14ac:dyDescent="0.25">
      <c r="A4" s="2">
        <v>2</v>
      </c>
      <c r="B4" s="2" t="s">
        <v>7</v>
      </c>
      <c r="C4" s="5" t="s">
        <v>13</v>
      </c>
      <c r="D4" s="2" t="s">
        <v>10</v>
      </c>
      <c r="E4" s="8"/>
      <c r="F4" s="2">
        <v>8400</v>
      </c>
      <c r="G4" s="8"/>
    </row>
    <row r="5" spans="1:7" ht="25.5" customHeight="1" x14ac:dyDescent="0.25">
      <c r="A5" s="2">
        <v>3</v>
      </c>
      <c r="B5" s="2" t="s">
        <v>50</v>
      </c>
      <c r="C5" s="6"/>
      <c r="D5" s="2" t="s">
        <v>9</v>
      </c>
      <c r="E5" s="2"/>
      <c r="F5" s="1">
        <v>2236.85</v>
      </c>
      <c r="G5" s="8"/>
    </row>
    <row r="6" spans="1:7" ht="25.5" customHeight="1" x14ac:dyDescent="0.25">
      <c r="A6" s="2">
        <v>4</v>
      </c>
      <c r="B6" s="2" t="s">
        <v>64</v>
      </c>
      <c r="C6" s="6"/>
      <c r="D6" s="2" t="s">
        <v>9</v>
      </c>
      <c r="E6" s="2"/>
      <c r="F6" s="1">
        <v>15686.3</v>
      </c>
      <c r="G6" s="8"/>
    </row>
    <row r="7" spans="1:7" ht="25.5" customHeight="1" x14ac:dyDescent="0.25">
      <c r="A7" s="2">
        <v>5</v>
      </c>
      <c r="B7" s="2" t="s">
        <v>29</v>
      </c>
      <c r="C7" s="5" t="s">
        <v>14</v>
      </c>
      <c r="D7" s="2" t="s">
        <v>9</v>
      </c>
      <c r="E7" s="8"/>
      <c r="F7" s="2">
        <v>45675.45</v>
      </c>
      <c r="G7" s="8"/>
    </row>
    <row r="8" spans="1:7" ht="25.5" customHeight="1" x14ac:dyDescent="0.25">
      <c r="A8" s="2">
        <v>6</v>
      </c>
      <c r="B8" s="3" t="s">
        <v>33</v>
      </c>
      <c r="C8" s="5"/>
      <c r="D8" s="1" t="s">
        <v>10</v>
      </c>
      <c r="E8" s="2"/>
      <c r="F8" s="1">
        <v>697.34</v>
      </c>
      <c r="G8" s="8"/>
    </row>
    <row r="9" spans="1:7" ht="25.5" customHeight="1" x14ac:dyDescent="0.25">
      <c r="A9" s="11">
        <v>7</v>
      </c>
      <c r="B9" s="3" t="s">
        <v>66</v>
      </c>
      <c r="C9" s="5" t="s">
        <v>65</v>
      </c>
      <c r="D9" s="1" t="s">
        <v>9</v>
      </c>
      <c r="E9" s="2"/>
      <c r="F9" s="1">
        <v>4.2</v>
      </c>
      <c r="G9" s="8"/>
    </row>
    <row r="10" spans="1:7" ht="25.5" customHeight="1" x14ac:dyDescent="0.25">
      <c r="A10" s="2">
        <v>8</v>
      </c>
      <c r="B10" s="2" t="s">
        <v>30</v>
      </c>
      <c r="C10" s="5" t="s">
        <v>15</v>
      </c>
      <c r="D10" s="2" t="s">
        <v>9</v>
      </c>
      <c r="E10" s="2"/>
      <c r="F10" s="1">
        <v>95.29</v>
      </c>
      <c r="G10" s="8"/>
    </row>
    <row r="11" spans="1:7" ht="25.5" customHeight="1" x14ac:dyDescent="0.25">
      <c r="A11" s="2">
        <v>9</v>
      </c>
      <c r="B11" s="2" t="s">
        <v>39</v>
      </c>
      <c r="C11" s="5"/>
      <c r="D11" s="2" t="s">
        <v>28</v>
      </c>
      <c r="E11" s="2"/>
      <c r="F11" s="1">
        <v>46861.5</v>
      </c>
      <c r="G11" s="8"/>
    </row>
    <row r="12" spans="1:7" ht="25.5" customHeight="1" x14ac:dyDescent="0.25">
      <c r="A12" s="2">
        <v>10</v>
      </c>
      <c r="B12" s="2" t="s">
        <v>31</v>
      </c>
      <c r="C12" s="5" t="s">
        <v>16</v>
      </c>
      <c r="D12" s="2" t="s">
        <v>9</v>
      </c>
      <c r="E12" s="1"/>
      <c r="F12" s="1">
        <v>390.45</v>
      </c>
      <c r="G12" s="8"/>
    </row>
    <row r="13" spans="1:7" ht="15.75" x14ac:dyDescent="0.25">
      <c r="A13" s="2">
        <v>11</v>
      </c>
      <c r="B13" s="2" t="s">
        <v>17</v>
      </c>
      <c r="C13" s="7"/>
      <c r="D13" s="2" t="s">
        <v>10</v>
      </c>
      <c r="E13" s="2"/>
      <c r="F13" s="1">
        <v>589.80999999999995</v>
      </c>
      <c r="G13" s="8"/>
    </row>
    <row r="14" spans="1:7" ht="25.5" customHeight="1" x14ac:dyDescent="0.25">
      <c r="A14" s="11">
        <v>12</v>
      </c>
      <c r="B14" s="2" t="s">
        <v>18</v>
      </c>
      <c r="C14" s="7" t="s">
        <v>19</v>
      </c>
      <c r="D14" s="2" t="s">
        <v>10</v>
      </c>
      <c r="E14" s="2"/>
      <c r="F14" s="1">
        <v>751.24</v>
      </c>
      <c r="G14" s="8"/>
    </row>
    <row r="15" spans="1:7" ht="25.5" customHeight="1" x14ac:dyDescent="0.25">
      <c r="A15" s="2">
        <v>13</v>
      </c>
      <c r="B15" s="2" t="s">
        <v>36</v>
      </c>
      <c r="C15" s="7"/>
      <c r="D15" s="2" t="s">
        <v>10</v>
      </c>
      <c r="E15" s="2"/>
      <c r="F15" s="1">
        <v>349.37</v>
      </c>
      <c r="G15" s="8"/>
    </row>
    <row r="16" spans="1:7" ht="25.5" customHeight="1" x14ac:dyDescent="0.25">
      <c r="A16" s="11">
        <v>14</v>
      </c>
      <c r="B16" s="2" t="s">
        <v>47</v>
      </c>
      <c r="C16" s="5" t="s">
        <v>20</v>
      </c>
      <c r="D16" s="2" t="s">
        <v>9</v>
      </c>
      <c r="E16" s="2"/>
      <c r="F16" s="1">
        <v>487.76</v>
      </c>
      <c r="G16" s="8"/>
    </row>
    <row r="17" spans="1:7" ht="25.5" customHeight="1" x14ac:dyDescent="0.25">
      <c r="A17" s="11">
        <v>15</v>
      </c>
      <c r="B17" s="1" t="s">
        <v>21</v>
      </c>
      <c r="C17" s="5" t="s">
        <v>40</v>
      </c>
      <c r="D17" s="1" t="s">
        <v>9</v>
      </c>
      <c r="E17" s="2"/>
      <c r="F17" s="1">
        <v>48.125</v>
      </c>
      <c r="G17" s="8"/>
    </row>
    <row r="18" spans="1:7" ht="25.5" customHeight="1" x14ac:dyDescent="0.25">
      <c r="A18" s="2">
        <v>16</v>
      </c>
      <c r="B18" s="1" t="s">
        <v>22</v>
      </c>
      <c r="C18" s="5" t="s">
        <v>23</v>
      </c>
      <c r="D18" s="1" t="s">
        <v>9</v>
      </c>
      <c r="E18" s="2"/>
      <c r="F18" s="1">
        <v>48.125</v>
      </c>
      <c r="G18" s="8"/>
    </row>
    <row r="19" spans="1:7" ht="25.5" customHeight="1" x14ac:dyDescent="0.25">
      <c r="A19" s="2">
        <v>17</v>
      </c>
      <c r="B19" s="3" t="s">
        <v>37</v>
      </c>
      <c r="C19" s="5" t="s">
        <v>24</v>
      </c>
      <c r="D19" s="1" t="s">
        <v>8</v>
      </c>
      <c r="E19" s="1"/>
      <c r="F19" s="1">
        <v>8309</v>
      </c>
      <c r="G19" s="8"/>
    </row>
    <row r="20" spans="1:7" ht="25.5" customHeight="1" x14ac:dyDescent="0.25">
      <c r="A20" s="11">
        <v>18</v>
      </c>
      <c r="B20" s="3" t="s">
        <v>25</v>
      </c>
      <c r="C20" s="5" t="s">
        <v>32</v>
      </c>
      <c r="D20" s="1" t="s">
        <v>9</v>
      </c>
      <c r="E20" s="2"/>
      <c r="F20" s="1">
        <v>224.34</v>
      </c>
      <c r="G20" s="8"/>
    </row>
    <row r="21" spans="1:7" ht="25.5" customHeight="1" x14ac:dyDescent="0.25">
      <c r="A21" s="11">
        <v>19</v>
      </c>
      <c r="B21" s="3" t="s">
        <v>38</v>
      </c>
      <c r="C21" s="5"/>
      <c r="D21" s="1" t="s">
        <v>28</v>
      </c>
      <c r="E21" s="2"/>
      <c r="F21" s="1">
        <v>1097.45</v>
      </c>
      <c r="G21" s="8"/>
    </row>
    <row r="22" spans="1:7" ht="25.5" customHeight="1" x14ac:dyDescent="0.25">
      <c r="A22" s="2">
        <v>20</v>
      </c>
      <c r="B22" s="3" t="s">
        <v>67</v>
      </c>
      <c r="C22" s="5"/>
      <c r="D22" s="1" t="s">
        <v>68</v>
      </c>
      <c r="E22" s="2"/>
      <c r="F22" s="1">
        <v>7</v>
      </c>
      <c r="G22" s="8"/>
    </row>
    <row r="23" spans="1:7" ht="25.5" customHeight="1" x14ac:dyDescent="0.25">
      <c r="A23" s="2">
        <v>21</v>
      </c>
      <c r="B23" s="3" t="s">
        <v>41</v>
      </c>
      <c r="C23" s="5" t="s">
        <v>26</v>
      </c>
      <c r="D23" s="1" t="s">
        <v>8</v>
      </c>
      <c r="E23" s="2"/>
      <c r="F23" s="1">
        <v>14</v>
      </c>
      <c r="G23" s="8"/>
    </row>
    <row r="24" spans="1:7" ht="25.5" customHeight="1" x14ac:dyDescent="0.25">
      <c r="A24" s="11">
        <v>22</v>
      </c>
      <c r="B24" s="2" t="s">
        <v>43</v>
      </c>
      <c r="C24" s="5"/>
      <c r="D24" s="2" t="s">
        <v>9</v>
      </c>
      <c r="E24" s="2"/>
      <c r="F24" s="1">
        <v>0.7</v>
      </c>
      <c r="G24" s="8"/>
    </row>
    <row r="25" spans="1:7" ht="25.5" customHeight="1" x14ac:dyDescent="0.25">
      <c r="A25" s="2">
        <v>23</v>
      </c>
      <c r="B25" s="2" t="s">
        <v>42</v>
      </c>
      <c r="C25" s="6"/>
      <c r="D25" s="2" t="s">
        <v>9</v>
      </c>
      <c r="E25" s="2"/>
      <c r="F25" s="1">
        <v>2324</v>
      </c>
      <c r="G25" s="8"/>
    </row>
    <row r="26" spans="1:7" ht="25.5" customHeight="1" x14ac:dyDescent="0.25">
      <c r="A26" s="2">
        <v>24</v>
      </c>
      <c r="B26" s="2" t="s">
        <v>49</v>
      </c>
      <c r="C26" s="6"/>
      <c r="D26" s="2" t="s">
        <v>9</v>
      </c>
      <c r="E26" s="2"/>
      <c r="F26" s="1">
        <v>19320</v>
      </c>
      <c r="G26" s="8"/>
    </row>
    <row r="27" spans="1:7" ht="25.5" customHeight="1" x14ac:dyDescent="0.25">
      <c r="A27" s="2">
        <v>25</v>
      </c>
      <c r="B27" s="3" t="s">
        <v>5</v>
      </c>
      <c r="C27" s="2" t="s">
        <v>27</v>
      </c>
      <c r="D27" s="1" t="s">
        <v>9</v>
      </c>
      <c r="E27" s="1"/>
      <c r="F27" s="1">
        <v>5040</v>
      </c>
      <c r="G27" s="8"/>
    </row>
    <row r="28" spans="1:7" ht="25.5" customHeight="1" x14ac:dyDescent="0.25">
      <c r="A28" s="11">
        <v>26</v>
      </c>
      <c r="B28" s="3" t="s">
        <v>34</v>
      </c>
      <c r="C28" s="2" t="s">
        <v>45</v>
      </c>
      <c r="D28" s="1" t="s">
        <v>9</v>
      </c>
      <c r="E28" s="1"/>
      <c r="F28" s="1">
        <v>598.08000000000004</v>
      </c>
      <c r="G28" s="8"/>
    </row>
    <row r="29" spans="1:7" ht="25.5" customHeight="1" x14ac:dyDescent="0.25">
      <c r="A29" s="11">
        <v>27</v>
      </c>
      <c r="B29" s="2" t="s">
        <v>46</v>
      </c>
      <c r="C29" s="5"/>
      <c r="D29" s="2" t="s">
        <v>9</v>
      </c>
      <c r="E29" s="1"/>
      <c r="F29" s="1">
        <v>5027.3999999999996</v>
      </c>
      <c r="G29" s="8"/>
    </row>
    <row r="30" spans="1:7" ht="25.5" customHeight="1" x14ac:dyDescent="0.25">
      <c r="A30" s="2">
        <v>28</v>
      </c>
      <c r="B30" s="3" t="s">
        <v>44</v>
      </c>
      <c r="C30" s="8"/>
      <c r="D30" s="13" t="s">
        <v>10</v>
      </c>
      <c r="E30" s="8"/>
      <c r="F30" s="1">
        <v>6300</v>
      </c>
      <c r="G30" s="14"/>
    </row>
    <row r="31" spans="1:7" x14ac:dyDescent="0.25">
      <c r="A31" s="8"/>
      <c r="B31" s="8"/>
      <c r="C31" s="8"/>
      <c r="D31" s="8"/>
      <c r="E31" s="8"/>
      <c r="F31" s="8"/>
      <c r="G31" s="8"/>
    </row>
  </sheetData>
  <sortState ref="A3:G32">
    <sortCondition ref="A3:A32"/>
  </sortState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C10" sqref="C10"/>
    </sheetView>
  </sheetViews>
  <sheetFormatPr defaultRowHeight="15" x14ac:dyDescent="0.25"/>
  <cols>
    <col min="2" max="2" width="12.7109375" customWidth="1"/>
    <col min="3" max="3" width="37.42578125" bestFit="1" customWidth="1"/>
    <col min="5" max="5" width="14.5703125" customWidth="1"/>
    <col min="6" max="6" width="13.28515625" bestFit="1" customWidth="1"/>
    <col min="7" max="7" width="12.140625" bestFit="1" customWidth="1"/>
    <col min="8" max="8" width="13.140625" bestFit="1" customWidth="1"/>
    <col min="9" max="9" width="14.7109375" bestFit="1" customWidth="1"/>
  </cols>
  <sheetData>
    <row r="1" spans="1:10" ht="18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7" t="s">
        <v>35</v>
      </c>
      <c r="G1" s="18"/>
      <c r="H1" s="18"/>
      <c r="I1" s="18"/>
    </row>
    <row r="2" spans="1:10" ht="31.5" x14ac:dyDescent="0.25">
      <c r="A2" s="10"/>
      <c r="B2" s="10"/>
      <c r="C2" s="10"/>
      <c r="D2" s="10"/>
      <c r="E2" s="10"/>
      <c r="F2" s="4" t="s">
        <v>52</v>
      </c>
      <c r="G2" s="4" t="s">
        <v>53</v>
      </c>
      <c r="H2" s="8" t="s">
        <v>54</v>
      </c>
      <c r="I2" s="8" t="s">
        <v>55</v>
      </c>
    </row>
    <row r="3" spans="1:10" ht="15.75" x14ac:dyDescent="0.25">
      <c r="A3" s="2">
        <v>1</v>
      </c>
      <c r="B3" s="2" t="s">
        <v>6</v>
      </c>
      <c r="C3" s="5" t="s">
        <v>12</v>
      </c>
      <c r="D3" s="2" t="s">
        <v>8</v>
      </c>
      <c r="E3" s="2">
        <v>1323.001</v>
      </c>
      <c r="F3" s="2">
        <v>3</v>
      </c>
      <c r="G3" s="1">
        <v>3</v>
      </c>
      <c r="H3" s="1">
        <v>4</v>
      </c>
      <c r="I3" s="1">
        <v>7</v>
      </c>
    </row>
    <row r="4" spans="1:10" ht="25.5" customHeight="1" x14ac:dyDescent="0.25">
      <c r="A4" s="2">
        <v>2</v>
      </c>
      <c r="B4" s="2" t="s">
        <v>51</v>
      </c>
      <c r="C4" s="5"/>
      <c r="D4" s="2" t="s">
        <v>8</v>
      </c>
      <c r="E4" s="2">
        <v>327.00099999999998</v>
      </c>
      <c r="F4" s="1">
        <v>148</v>
      </c>
      <c r="G4" s="1">
        <v>144</v>
      </c>
      <c r="H4" s="1">
        <v>157</v>
      </c>
      <c r="I4" s="1">
        <v>321</v>
      </c>
    </row>
    <row r="5" spans="1:10" ht="25.5" customHeight="1" x14ac:dyDescent="0.25">
      <c r="A5" s="2">
        <v>3</v>
      </c>
      <c r="B5" s="2" t="s">
        <v>50</v>
      </c>
      <c r="C5" s="6"/>
      <c r="D5" s="2" t="s">
        <v>9</v>
      </c>
      <c r="E5" s="2">
        <v>175.001</v>
      </c>
      <c r="F5" s="1">
        <v>800</v>
      </c>
      <c r="G5" s="1">
        <v>800</v>
      </c>
      <c r="H5" s="1">
        <v>800</v>
      </c>
      <c r="I5" s="1">
        <v>800</v>
      </c>
    </row>
    <row r="6" spans="1:10" ht="25.5" customHeight="1" x14ac:dyDescent="0.25">
      <c r="A6" s="2">
        <v>4</v>
      </c>
      <c r="B6" s="2" t="s">
        <v>29</v>
      </c>
      <c r="C6" s="5" t="s">
        <v>14</v>
      </c>
      <c r="D6" s="2" t="s">
        <v>9</v>
      </c>
      <c r="E6" s="2">
        <v>7.0010000000000003</v>
      </c>
      <c r="F6" s="2">
        <v>12234.5</v>
      </c>
      <c r="G6" s="2">
        <v>12234.5</v>
      </c>
      <c r="H6" s="2">
        <v>12234.5</v>
      </c>
      <c r="I6" s="2">
        <v>12234.5</v>
      </c>
    </row>
    <row r="7" spans="1:10" ht="25.5" customHeight="1" x14ac:dyDescent="0.25">
      <c r="A7" s="2">
        <v>5</v>
      </c>
      <c r="B7" s="2" t="s">
        <v>49</v>
      </c>
      <c r="C7" s="6"/>
      <c r="D7" s="2" t="s">
        <v>9</v>
      </c>
      <c r="E7" s="2">
        <v>122.001</v>
      </c>
      <c r="F7" s="1">
        <v>12236.39</v>
      </c>
      <c r="G7" s="1">
        <v>23066.78</v>
      </c>
      <c r="H7" s="1">
        <v>30414.54</v>
      </c>
      <c r="I7" s="1">
        <v>140946.14000000001</v>
      </c>
    </row>
    <row r="8" spans="1:10" ht="25.5" customHeight="1" x14ac:dyDescent="0.25">
      <c r="A8" s="2">
        <v>6</v>
      </c>
      <c r="B8" s="3" t="s">
        <v>5</v>
      </c>
      <c r="C8" s="2" t="s">
        <v>27</v>
      </c>
      <c r="D8" s="1" t="s">
        <v>9</v>
      </c>
      <c r="E8" s="2">
        <v>175.001</v>
      </c>
      <c r="F8" s="1">
        <v>640</v>
      </c>
      <c r="G8" s="1">
        <v>640</v>
      </c>
      <c r="H8" s="1">
        <v>640</v>
      </c>
      <c r="I8" s="1">
        <v>640</v>
      </c>
    </row>
    <row r="9" spans="1:10" ht="25.5" customHeight="1" x14ac:dyDescent="0.25">
      <c r="A9" s="19"/>
      <c r="B9" s="20"/>
      <c r="C9" s="19"/>
      <c r="D9" s="21"/>
      <c r="E9" s="19"/>
      <c r="F9" s="22">
        <f>SUMPRODUCT(E3:E8,F3:F8)</f>
        <v>1882872.1418899999</v>
      </c>
      <c r="G9" s="1">
        <f>SUMPRODUCT(E3:E8,G3:G8)</f>
        <v>3202882.5482800002</v>
      </c>
      <c r="H9" s="1">
        <f>SUMPRODUCT(E3:E8,H3:H8)</f>
        <v>4104890.6300400002</v>
      </c>
      <c r="I9" s="1">
        <f>SUMPRODUCT(E3:E8,I3:I8)</f>
        <v>17647453.528640002</v>
      </c>
    </row>
    <row r="10" spans="1:10" x14ac:dyDescent="0.25">
      <c r="F10" s="8">
        <f>F9/100000</f>
        <v>18.828721418899999</v>
      </c>
      <c r="G10" s="8">
        <f>G9/100000</f>
        <v>32.028825482800002</v>
      </c>
      <c r="H10" s="1">
        <f>H9/100000</f>
        <v>41.048906300399999</v>
      </c>
      <c r="I10" s="1">
        <f>I9/100000</f>
        <v>176.47453528640003</v>
      </c>
    </row>
    <row r="14" spans="1:10" x14ac:dyDescent="0.25">
      <c r="F14">
        <v>1.48</v>
      </c>
      <c r="G14">
        <v>1.4379999999999999</v>
      </c>
      <c r="H14">
        <v>1.56</v>
      </c>
      <c r="I14">
        <v>3.2</v>
      </c>
      <c r="J14">
        <f>SUM(F14:I14)</f>
        <v>7.6779999999999999</v>
      </c>
    </row>
    <row r="15" spans="1:10" x14ac:dyDescent="0.25">
      <c r="F15" s="8">
        <v>12236.39</v>
      </c>
      <c r="G15" s="1">
        <v>23066.78</v>
      </c>
      <c r="H15" s="8">
        <v>30414.54</v>
      </c>
      <c r="I15" s="8">
        <v>140946.14000000001</v>
      </c>
      <c r="J15">
        <f>SUM(F15:I15)</f>
        <v>206663.85</v>
      </c>
    </row>
    <row r="16" spans="1:10" x14ac:dyDescent="0.25">
      <c r="F16">
        <f>F14/7.678</f>
        <v>0.19275853086741337</v>
      </c>
      <c r="G16">
        <f t="shared" ref="G16:I16" si="0">G14/7.678</f>
        <v>0.18728835634279759</v>
      </c>
      <c r="H16">
        <f t="shared" si="0"/>
        <v>0.2031779109143006</v>
      </c>
      <c r="I16">
        <f t="shared" si="0"/>
        <v>0.41677520187548844</v>
      </c>
    </row>
    <row r="17" spans="4:9" x14ac:dyDescent="0.25">
      <c r="D17" t="s">
        <v>69</v>
      </c>
      <c r="E17">
        <v>17</v>
      </c>
      <c r="F17">
        <f>$E$17*F16</f>
        <v>3.2768950247460276</v>
      </c>
      <c r="G17">
        <f t="shared" ref="G17:I17" si="1">$E$17*G16</f>
        <v>3.183902057827559</v>
      </c>
      <c r="H17">
        <f t="shared" si="1"/>
        <v>3.4540244855431101</v>
      </c>
      <c r="I17">
        <f t="shared" si="1"/>
        <v>7.0851784318833033</v>
      </c>
    </row>
    <row r="18" spans="4:9" x14ac:dyDescent="0.25">
      <c r="D18" t="s">
        <v>70</v>
      </c>
      <c r="E18">
        <v>770</v>
      </c>
      <c r="F18">
        <f>770*F16</f>
        <v>148.4240687679083</v>
      </c>
      <c r="G18">
        <f t="shared" ref="G18:I18" si="2">770*G16</f>
        <v>144.21203438395415</v>
      </c>
      <c r="H18">
        <f t="shared" si="2"/>
        <v>156.44699140401147</v>
      </c>
      <c r="I18">
        <f t="shared" si="2"/>
        <v>320.91690544412609</v>
      </c>
    </row>
    <row r="19" spans="4:9" x14ac:dyDescent="0.25">
      <c r="D19" t="s">
        <v>71</v>
      </c>
    </row>
    <row r="20" spans="4:9" x14ac:dyDescent="0.25">
      <c r="D20" t="s">
        <v>72</v>
      </c>
    </row>
  </sheetData>
  <sortState ref="A3:H8">
    <sortCondition ref="A3:A8"/>
  </sortState>
  <mergeCells count="1">
    <mergeCell ref="F1:I1"/>
  </mergeCells>
  <pageMargins left="0.25" right="0.25" top="0.75" bottom="0.75" header="0.3" footer="0.3"/>
  <pageSetup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Embankment</vt:lpstr>
      <vt:lpstr>Box Drainage</vt:lpstr>
      <vt:lpstr>Khal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HFMLIP</cp:lastModifiedBy>
  <cp:lastPrinted>2020-02-27T10:49:09Z</cp:lastPrinted>
  <dcterms:created xsi:type="dcterms:W3CDTF">2020-02-25T12:24:58Z</dcterms:created>
  <dcterms:modified xsi:type="dcterms:W3CDTF">2020-03-05T13:49:22Z</dcterms:modified>
</cp:coreProperties>
</file>