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Office Work\Progress Monitoring Kishoregonj\Netrokona_Breakup\"/>
    </mc:Choice>
  </mc:AlternateContent>
  <xr:revisionPtr revIDLastSave="0" documentId="13_ncr:1_{3946F232-629B-475F-9EE1-F5F5300B9D3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iver Excavation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G19" i="1"/>
  <c r="I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G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B3" i="3" l="1"/>
  <c r="B4" i="3" s="1"/>
  <c r="C3" i="3"/>
  <c r="C4" i="3" s="1"/>
  <c r="D3" i="3"/>
  <c r="D4" i="3" s="1"/>
  <c r="E3" i="3"/>
  <c r="E4" i="3" s="1"/>
  <c r="F3" i="3"/>
  <c r="F4" i="3" s="1"/>
  <c r="G3" i="3"/>
  <c r="G4" i="3" s="1"/>
  <c r="A3" i="3"/>
  <c r="H3" i="3" l="1"/>
  <c r="A4" i="3"/>
</calcChain>
</file>

<file path=xl/sharedStrings.xml><?xml version="1.0" encoding="utf-8"?>
<sst xmlns="http://schemas.openxmlformats.org/spreadsheetml/2006/main" count="41" uniqueCount="28">
  <si>
    <t>Sl No</t>
  </si>
  <si>
    <t>Item Code</t>
  </si>
  <si>
    <t xml:space="preserve">Description </t>
  </si>
  <si>
    <t>Unit</t>
  </si>
  <si>
    <t>Rate</t>
  </si>
  <si>
    <t>16-130</t>
  </si>
  <si>
    <t>16-240</t>
  </si>
  <si>
    <t>each</t>
  </si>
  <si>
    <t>cum</t>
  </si>
  <si>
    <t xml:space="preserve">Bailing out </t>
  </si>
  <si>
    <t>Earth Work in Channel excavation</t>
  </si>
  <si>
    <t>Ring bundh remover</t>
  </si>
  <si>
    <t>12-310-20</t>
  </si>
  <si>
    <t>Quantity</t>
  </si>
  <si>
    <t>16-200</t>
  </si>
  <si>
    <t>pltcum</t>
  </si>
  <si>
    <t>Lower Kangsha</t>
  </si>
  <si>
    <t>Gunai River</t>
  </si>
  <si>
    <t>16-100</t>
  </si>
  <si>
    <t>Analysis</t>
  </si>
  <si>
    <t>16-220</t>
  </si>
  <si>
    <t>16-600-10</t>
  </si>
  <si>
    <t>16-600-20</t>
  </si>
  <si>
    <t>N.S.I</t>
  </si>
  <si>
    <t>Day</t>
  </si>
  <si>
    <t>sum</t>
  </si>
  <si>
    <t>L.S</t>
  </si>
  <si>
    <t>16-340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</si>
</sst>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ArialRegula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topLeftCell="A6" zoomScale="85" zoomScaleNormal="85" workbookViewId="0">
      <selection activeCell="H23" sqref="H23"/>
    </sheetView>
  </sheetViews>
  <sheetFormatPr defaultRowHeight="14.5"/>
  <cols>
    <col min="2" max="2" width="12.7265625" customWidth="1"/>
    <col min="3" max="3" width="37.453125" bestFit="1" customWidth="1"/>
    <col min="6" max="6" width="13.54296875" bestFit="1" customWidth="1"/>
    <col min="7" max="7" width="13.54296875" customWidth="1"/>
    <col min="8" max="8" width="11.453125" customWidth="1"/>
    <col min="9" max="9" width="12.26953125" customWidth="1"/>
  </cols>
  <sheetData>
    <row r="1" spans="1:9" ht="18.75" customHeight="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11" t="s">
        <v>13</v>
      </c>
      <c r="G1" s="11"/>
      <c r="H1" s="18"/>
    </row>
    <row r="2" spans="1:9" ht="31" customHeight="1">
      <c r="A2" s="8"/>
      <c r="B2" s="8"/>
      <c r="C2" s="8"/>
      <c r="D2" s="8"/>
      <c r="E2" s="9"/>
      <c r="F2" s="15" t="s">
        <v>16</v>
      </c>
      <c r="G2" s="16"/>
      <c r="H2" s="14" t="s">
        <v>17</v>
      </c>
      <c r="I2" s="14"/>
    </row>
    <row r="3" spans="1:9" ht="15.5">
      <c r="A3" s="7">
        <v>1</v>
      </c>
      <c r="B3" s="7" t="s">
        <v>18</v>
      </c>
      <c r="C3" s="7"/>
      <c r="D3" s="7" t="s">
        <v>7</v>
      </c>
      <c r="E3" s="12">
        <v>290.48099999999999</v>
      </c>
      <c r="F3" s="10">
        <v>1200</v>
      </c>
      <c r="G3" s="10">
        <f>E3*F3</f>
        <v>348577.2</v>
      </c>
      <c r="H3" s="19">
        <v>722</v>
      </c>
      <c r="I3" s="20">
        <f>H3*E3</f>
        <v>209727.28200000001</v>
      </c>
    </row>
    <row r="4" spans="1:9" ht="15.5">
      <c r="A4" s="2">
        <v>2</v>
      </c>
      <c r="B4" s="2" t="s">
        <v>27</v>
      </c>
      <c r="C4" s="2"/>
      <c r="D4" s="2" t="s">
        <v>8</v>
      </c>
      <c r="E4" s="12">
        <v>140.501</v>
      </c>
      <c r="F4" s="10">
        <v>463567.42</v>
      </c>
      <c r="G4" s="10">
        <f t="shared" ref="G4:G17" si="0">E4*F4</f>
        <v>65131686.077419996</v>
      </c>
      <c r="H4" s="10">
        <v>0</v>
      </c>
      <c r="I4" s="20">
        <f t="shared" ref="I4:I17" si="1">H4*E4</f>
        <v>0</v>
      </c>
    </row>
    <row r="5" spans="1:9" ht="15.5">
      <c r="A5" s="2">
        <v>3</v>
      </c>
      <c r="B5" s="2" t="s">
        <v>20</v>
      </c>
      <c r="C5" s="2"/>
      <c r="D5" s="2" t="s">
        <v>8</v>
      </c>
      <c r="E5" s="12">
        <v>142.001</v>
      </c>
      <c r="F5" s="10">
        <v>0</v>
      </c>
      <c r="G5" s="10">
        <f t="shared" si="0"/>
        <v>0</v>
      </c>
      <c r="H5" s="10">
        <v>1229.06</v>
      </c>
      <c r="I5" s="20">
        <f t="shared" si="1"/>
        <v>174527.74906</v>
      </c>
    </row>
    <row r="6" spans="1:9" ht="15.5">
      <c r="A6" s="2">
        <v>4</v>
      </c>
      <c r="B6" s="2" t="s">
        <v>12</v>
      </c>
      <c r="C6" s="4" t="s">
        <v>9</v>
      </c>
      <c r="D6" s="2" t="s">
        <v>8</v>
      </c>
      <c r="E6" s="12">
        <v>6.0010000000000003</v>
      </c>
      <c r="F6" s="10">
        <v>0</v>
      </c>
      <c r="G6" s="10">
        <f t="shared" si="0"/>
        <v>0</v>
      </c>
      <c r="H6" s="2">
        <v>64121.95</v>
      </c>
      <c r="I6" s="20">
        <f t="shared" si="1"/>
        <v>384795.82195000001</v>
      </c>
    </row>
    <row r="7" spans="1:9" ht="25.5" customHeight="1">
      <c r="A7" s="2">
        <v>5</v>
      </c>
      <c r="B7" s="2" t="s">
        <v>21</v>
      </c>
      <c r="C7" s="4"/>
      <c r="D7" s="2" t="s">
        <v>8</v>
      </c>
      <c r="E7" s="12">
        <v>90.001000000000005</v>
      </c>
      <c r="F7" s="10">
        <v>0</v>
      </c>
      <c r="G7" s="10">
        <f t="shared" si="0"/>
        <v>0</v>
      </c>
      <c r="H7" s="2">
        <v>128257.45</v>
      </c>
      <c r="I7" s="20">
        <f t="shared" si="1"/>
        <v>11543298.757449999</v>
      </c>
    </row>
    <row r="8" spans="1:9" ht="25.5" customHeight="1">
      <c r="A8" s="2">
        <v>6</v>
      </c>
      <c r="B8" s="2" t="s">
        <v>22</v>
      </c>
      <c r="C8" s="4"/>
      <c r="D8" s="2" t="s">
        <v>8</v>
      </c>
      <c r="E8" s="12">
        <v>120.001</v>
      </c>
      <c r="F8" s="10">
        <v>0</v>
      </c>
      <c r="G8" s="10">
        <f t="shared" si="0"/>
        <v>0</v>
      </c>
      <c r="H8" s="2">
        <v>64128.72</v>
      </c>
      <c r="I8" s="20">
        <f t="shared" si="1"/>
        <v>7695510.5287200008</v>
      </c>
    </row>
    <row r="9" spans="1:9" ht="25.5" customHeight="1">
      <c r="A9" s="2">
        <v>7</v>
      </c>
      <c r="B9" s="3" t="s">
        <v>5</v>
      </c>
      <c r="C9" s="4" t="s">
        <v>10</v>
      </c>
      <c r="D9" s="1" t="s">
        <v>8</v>
      </c>
      <c r="E9" s="12">
        <v>142.001</v>
      </c>
      <c r="F9" s="10">
        <v>0</v>
      </c>
      <c r="G9" s="10">
        <f t="shared" si="0"/>
        <v>0</v>
      </c>
      <c r="H9" s="2">
        <v>21376.240000000002</v>
      </c>
      <c r="I9" s="20">
        <f t="shared" si="1"/>
        <v>3035447.4562400002</v>
      </c>
    </row>
    <row r="10" spans="1:9" ht="25.5" customHeight="1">
      <c r="A10" s="2">
        <v>8</v>
      </c>
      <c r="B10" s="2" t="s">
        <v>14</v>
      </c>
      <c r="C10" s="4"/>
      <c r="D10" s="2" t="s">
        <v>15</v>
      </c>
      <c r="E10" s="13">
        <v>10.000999999999999</v>
      </c>
      <c r="F10" s="10">
        <v>0</v>
      </c>
      <c r="G10" s="10">
        <f t="shared" si="0"/>
        <v>0</v>
      </c>
      <c r="H10" s="2">
        <v>64128.72</v>
      </c>
      <c r="I10" s="20">
        <f t="shared" si="1"/>
        <v>641351.32871999999</v>
      </c>
    </row>
    <row r="11" spans="1:9" ht="25.5" customHeight="1">
      <c r="A11" s="2">
        <v>9</v>
      </c>
      <c r="B11" s="3" t="s">
        <v>6</v>
      </c>
      <c r="C11" s="2" t="s">
        <v>11</v>
      </c>
      <c r="D11" s="1" t="s">
        <v>8</v>
      </c>
      <c r="E11" s="12">
        <v>142.471</v>
      </c>
      <c r="F11" s="10">
        <v>0</v>
      </c>
      <c r="G11" s="10">
        <f t="shared" si="0"/>
        <v>0</v>
      </c>
      <c r="H11" s="2">
        <v>1423.13</v>
      </c>
      <c r="I11" s="20">
        <f t="shared" si="1"/>
        <v>202754.75423000002</v>
      </c>
    </row>
    <row r="12" spans="1:9" ht="25.5" customHeight="1">
      <c r="A12" s="3">
        <v>10</v>
      </c>
      <c r="B12" s="3" t="s">
        <v>19</v>
      </c>
      <c r="C12" s="3"/>
      <c r="D12" s="3" t="s">
        <v>24</v>
      </c>
      <c r="E12" s="3">
        <v>0</v>
      </c>
      <c r="F12" s="10">
        <v>0</v>
      </c>
      <c r="G12" s="10">
        <f t="shared" si="0"/>
        <v>0</v>
      </c>
      <c r="H12" s="2">
        <v>77</v>
      </c>
      <c r="I12" s="20">
        <f t="shared" si="1"/>
        <v>0</v>
      </c>
    </row>
    <row r="13" spans="1:9" ht="15.5">
      <c r="A13" s="3">
        <v>11</v>
      </c>
      <c r="B13" s="3" t="s">
        <v>19</v>
      </c>
      <c r="C13" s="1"/>
      <c r="D13" s="1" t="s">
        <v>25</v>
      </c>
      <c r="E13" s="1">
        <v>0</v>
      </c>
      <c r="F13" s="10">
        <v>0</v>
      </c>
      <c r="G13" s="10">
        <f t="shared" si="0"/>
        <v>0</v>
      </c>
      <c r="H13" s="2">
        <v>1</v>
      </c>
      <c r="I13" s="20">
        <f t="shared" si="1"/>
        <v>0</v>
      </c>
    </row>
    <row r="14" spans="1:9" ht="15.5">
      <c r="A14" s="3">
        <v>12</v>
      </c>
      <c r="B14" s="3" t="s">
        <v>19</v>
      </c>
      <c r="C14" s="1"/>
      <c r="D14" s="1" t="s">
        <v>25</v>
      </c>
      <c r="E14" s="1">
        <v>0</v>
      </c>
      <c r="F14" s="10">
        <v>0</v>
      </c>
      <c r="G14" s="10">
        <f t="shared" si="0"/>
        <v>0</v>
      </c>
      <c r="H14" s="2">
        <v>1</v>
      </c>
      <c r="I14" s="20">
        <f t="shared" si="1"/>
        <v>0</v>
      </c>
    </row>
    <row r="15" spans="1:9" ht="15.5">
      <c r="A15" s="3">
        <v>13</v>
      </c>
      <c r="B15" s="3" t="s">
        <v>19</v>
      </c>
      <c r="C15" s="1"/>
      <c r="D15" s="1" t="s">
        <v>25</v>
      </c>
      <c r="E15" s="1">
        <v>0</v>
      </c>
      <c r="F15" s="10">
        <v>0</v>
      </c>
      <c r="G15" s="10">
        <f t="shared" si="0"/>
        <v>0</v>
      </c>
      <c r="H15" s="2">
        <v>1</v>
      </c>
      <c r="I15" s="20">
        <f t="shared" si="1"/>
        <v>0</v>
      </c>
    </row>
    <row r="16" spans="1:9" ht="15.5">
      <c r="A16" s="3">
        <v>14</v>
      </c>
      <c r="B16" s="3" t="s">
        <v>19</v>
      </c>
      <c r="C16" s="1"/>
      <c r="D16" s="1" t="s">
        <v>26</v>
      </c>
      <c r="E16" s="1">
        <v>0</v>
      </c>
      <c r="F16" s="10">
        <v>0</v>
      </c>
      <c r="G16" s="10">
        <f t="shared" si="0"/>
        <v>0</v>
      </c>
      <c r="H16" s="2">
        <v>1</v>
      </c>
      <c r="I16" s="20">
        <f t="shared" si="1"/>
        <v>0</v>
      </c>
    </row>
    <row r="17" spans="1:9" ht="15.5">
      <c r="A17" s="3">
        <v>15</v>
      </c>
      <c r="B17" s="3" t="s">
        <v>23</v>
      </c>
      <c r="C17" s="1"/>
      <c r="D17" s="1" t="s">
        <v>26</v>
      </c>
      <c r="E17" s="1">
        <v>0</v>
      </c>
      <c r="F17" s="10">
        <v>0</v>
      </c>
      <c r="G17" s="10">
        <f t="shared" si="0"/>
        <v>0</v>
      </c>
      <c r="H17" s="2">
        <v>1</v>
      </c>
      <c r="I17" s="20">
        <f t="shared" si="1"/>
        <v>0</v>
      </c>
    </row>
    <row r="18" spans="1:9" ht="15.5">
      <c r="G18" s="17">
        <f>SUM(G3:G17)</f>
        <v>65480263.277419999</v>
      </c>
      <c r="I18" s="17">
        <f>SUM(I3:I17)</f>
        <v>23887413.678370003</v>
      </c>
    </row>
    <row r="19" spans="1:9" ht="15.5">
      <c r="G19" s="17">
        <f>G18/100000</f>
        <v>654.80263277419999</v>
      </c>
      <c r="I19" s="17">
        <f>I18/100000</f>
        <v>238.87413678370004</v>
      </c>
    </row>
  </sheetData>
  <sortState xmlns:xlrd2="http://schemas.microsoft.com/office/spreadsheetml/2017/richdata2" ref="A2:H12">
    <sortCondition ref="A2:A12"/>
  </sortState>
  <mergeCells count="3">
    <mergeCell ref="F1:H1"/>
    <mergeCell ref="F2:G2"/>
    <mergeCell ref="H2:I2"/>
  </mergeCells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A4" sqref="A4:G4"/>
    </sheetView>
  </sheetViews>
  <sheetFormatPr defaultRowHeight="14.5"/>
  <sheetData>
    <row r="1" spans="1:8">
      <c r="A1">
        <v>4038</v>
      </c>
      <c r="B1">
        <v>4712</v>
      </c>
      <c r="C1">
        <v>5560</v>
      </c>
      <c r="D1">
        <v>4064</v>
      </c>
      <c r="E1">
        <v>5001</v>
      </c>
      <c r="F1">
        <v>8648</v>
      </c>
      <c r="G1">
        <v>11712</v>
      </c>
    </row>
    <row r="2" spans="1:8">
      <c r="A2">
        <v>9052</v>
      </c>
      <c r="B2">
        <v>9052</v>
      </c>
      <c r="C2">
        <v>9052</v>
      </c>
      <c r="D2">
        <v>9052</v>
      </c>
      <c r="E2">
        <v>9052</v>
      </c>
      <c r="F2">
        <v>9099</v>
      </c>
      <c r="G2">
        <v>9307</v>
      </c>
    </row>
    <row r="3" spans="1:8">
      <c r="A3">
        <f>A1*0.027+A2*0.0135</f>
        <v>231.22800000000001</v>
      </c>
      <c r="B3">
        <f t="shared" ref="B3:G3" si="0">B1*0.027+B2*0.0135</f>
        <v>249.42599999999999</v>
      </c>
      <c r="C3">
        <f t="shared" si="0"/>
        <v>272.322</v>
      </c>
      <c r="D3">
        <f t="shared" si="0"/>
        <v>231.93</v>
      </c>
      <c r="E3">
        <f t="shared" si="0"/>
        <v>257.22899999999998</v>
      </c>
      <c r="F3">
        <f t="shared" si="0"/>
        <v>356.33249999999998</v>
      </c>
      <c r="G3">
        <f t="shared" si="0"/>
        <v>441.86849999999998</v>
      </c>
      <c r="H3">
        <f>SUM(A3:G3)</f>
        <v>2040.336</v>
      </c>
    </row>
    <row r="4" spans="1:8">
      <c r="A4">
        <f>A3*0.5</f>
        <v>115.614</v>
      </c>
      <c r="B4">
        <f t="shared" ref="B4:G4" si="1">B3*0.5</f>
        <v>124.71299999999999</v>
      </c>
      <c r="C4">
        <f t="shared" si="1"/>
        <v>136.161</v>
      </c>
      <c r="D4">
        <f t="shared" si="1"/>
        <v>115.965</v>
      </c>
      <c r="E4">
        <f t="shared" si="1"/>
        <v>128.61449999999999</v>
      </c>
      <c r="F4">
        <f t="shared" si="1"/>
        <v>178.16624999999999</v>
      </c>
      <c r="G4">
        <f t="shared" si="1"/>
        <v>220.93424999999999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River Excavation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user</cp:lastModifiedBy>
  <cp:lastPrinted>2020-02-27T10:49:09Z</cp:lastPrinted>
  <dcterms:created xsi:type="dcterms:W3CDTF">2020-02-25T12:24:58Z</dcterms:created>
  <dcterms:modified xsi:type="dcterms:W3CDTF">2020-03-03T16:43:38Z</dcterms:modified>
</cp:coreProperties>
</file>