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ebsite_26_07_2020\cmis6\Civilworks cost\Analysis Template\"/>
    </mc:Choice>
  </mc:AlternateContent>
  <bookViews>
    <workbookView xWindow="240" yWindow="12" windowWidth="16092" windowHeight="9660"/>
  </bookViews>
  <sheets>
    <sheet name="template" sheetId="1" r:id="rId1"/>
    <sheet name="production_rate" sheetId="2" r:id="rId2"/>
    <sheet name="analysis_list" sheetId="3" r:id="rId3"/>
    <sheet name="Analyzed_cost" sheetId="4" r:id="rId4"/>
  </sheets>
  <calcPr calcId="162913"/>
</workbook>
</file>

<file path=xl/calcChain.xml><?xml version="1.0" encoding="utf-8"?>
<calcChain xmlns="http://schemas.openxmlformats.org/spreadsheetml/2006/main">
  <c r="M5" i="1" l="1"/>
  <c r="M4" i="1"/>
  <c r="L4" i="1"/>
  <c r="L5" i="1"/>
  <c r="L3" i="1"/>
  <c r="K5" i="1"/>
  <c r="K4" i="1"/>
  <c r="K3" i="1"/>
</calcChain>
</file>

<file path=xl/sharedStrings.xml><?xml version="1.0" encoding="utf-8"?>
<sst xmlns="http://schemas.openxmlformats.org/spreadsheetml/2006/main" count="187" uniqueCount="83">
  <si>
    <t>codeno</t>
  </si>
  <si>
    <t>Description</t>
  </si>
  <si>
    <t>Unit</t>
  </si>
  <si>
    <t>rate</t>
  </si>
  <si>
    <t>40-150-03</t>
  </si>
  <si>
    <t>40-170-03</t>
  </si>
  <si>
    <t>40-190-03</t>
  </si>
  <si>
    <t>40-210-03</t>
  </si>
  <si>
    <t>test</t>
  </si>
  <si>
    <t>10-040</t>
  </si>
  <si>
    <t>10-100</t>
  </si>
  <si>
    <t>10-380</t>
  </si>
  <si>
    <t>10-475</t>
  </si>
  <si>
    <t>20-245</t>
  </si>
  <si>
    <t>20-310</t>
  </si>
  <si>
    <t>20-500</t>
  </si>
  <si>
    <t>20-505</t>
  </si>
  <si>
    <t>40-020</t>
  </si>
  <si>
    <t>40-645</t>
  </si>
  <si>
    <t>40-740</t>
  </si>
  <si>
    <t>70-080</t>
  </si>
  <si>
    <t>80-375</t>
  </si>
  <si>
    <t>80-425</t>
  </si>
  <si>
    <t>80-430</t>
  </si>
  <si>
    <t>80-435</t>
  </si>
  <si>
    <t>80-500</t>
  </si>
  <si>
    <t>80-755</t>
  </si>
  <si>
    <t>Bricks : 1st Class</t>
  </si>
  <si>
    <t>Cement : Portland .</t>
  </si>
  <si>
    <t>Sand, FM &gt;= 1.5</t>
  </si>
  <si>
    <t>Stone, Chips : 40mm down graded</t>
  </si>
  <si>
    <t>Diesel/ Fuel</t>
  </si>
  <si>
    <t>Lubricant ( Mobile oil etc.)</t>
  </si>
  <si>
    <t>Polythene Sheet : (1.0 kg per 16.00 sqm)</t>
  </si>
  <si>
    <t>Putty</t>
  </si>
  <si>
    <t>Angle, M.S</t>
  </si>
  <si>
    <t>(Angle, M.S. .... ... ... ... ... ... ...)</t>
  </si>
  <si>
    <t>Sheet, Plain G.I. 16 BWG ... ... ... ...</t>
  </si>
  <si>
    <t xml:space="preserve">Welding, Arc </t>
  </si>
  <si>
    <t>Concrete Mix Machine 0.2 cum : 8 hrs day</t>
  </si>
  <si>
    <t>Labour, Unskilled</t>
  </si>
  <si>
    <t xml:space="preserve">Mason </t>
  </si>
  <si>
    <t>Mason, Head</t>
  </si>
  <si>
    <t>Mason, Helper</t>
  </si>
  <si>
    <t xml:space="preserve">Operator, Mixture Machine </t>
  </si>
  <si>
    <t>Welder .</t>
  </si>
  <si>
    <t>Nos</t>
  </si>
  <si>
    <t>Kgs</t>
  </si>
  <si>
    <t>cum</t>
  </si>
  <si>
    <t>litre</t>
  </si>
  <si>
    <t>sqm</t>
  </si>
  <si>
    <t>kg</t>
  </si>
  <si>
    <t>pnt</t>
  </si>
  <si>
    <t>day</t>
  </si>
  <si>
    <t>code</t>
  </si>
  <si>
    <t>unit</t>
  </si>
  <si>
    <t>consumption/unit volume</t>
  </si>
  <si>
    <t>Production /unit</t>
  </si>
  <si>
    <t xml:space="preserve">80-500 </t>
  </si>
  <si>
    <t xml:space="preserve">Diesel/ Fuel </t>
  </si>
  <si>
    <t>Mixture Machine 0.2 cum</t>
  </si>
  <si>
    <t>Labour,Unskilled</t>
  </si>
  <si>
    <t>Operator, Mixture Machine</t>
  </si>
  <si>
    <t>Welder</t>
  </si>
  <si>
    <t>litr/cum</t>
  </si>
  <si>
    <t>kg/cum</t>
  </si>
  <si>
    <t>day/cum</t>
  </si>
  <si>
    <t>day/point</t>
  </si>
  <si>
    <t>codeNo</t>
  </si>
  <si>
    <t>Length</t>
  </si>
  <si>
    <t>Bbreadth</t>
  </si>
  <si>
    <t>Height</t>
  </si>
  <si>
    <t>Cement</t>
  </si>
  <si>
    <t>Sand</t>
  </si>
  <si>
    <t>Stone</t>
  </si>
  <si>
    <t>vat_rate</t>
  </si>
  <si>
    <t>Sum of Subtotal</t>
  </si>
  <si>
    <t>Overhead</t>
  </si>
  <si>
    <t>Item Total</t>
  </si>
  <si>
    <t>Contractors Profit</t>
  </si>
  <si>
    <t>Total</t>
  </si>
  <si>
    <t>Vat</t>
  </si>
  <si>
    <t>Item 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</si>
</sst>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zoomScale="130" zoomScaleNormal="130" workbookViewId="0">
      <selection activeCell="L13" sqref="L13"/>
    </sheetView>
  </sheetViews>
  <sheetFormatPr defaultRowHeight="14.4" x14ac:dyDescent="0.3"/>
  <cols>
    <col min="2" max="2" width="8.88671875" style="2"/>
    <col min="3" max="3" width="35.44140625" style="2" customWidth="1"/>
    <col min="4" max="4" width="8.88671875" style="2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3" x14ac:dyDescent="0.3">
      <c r="A2" s="1">
        <v>0</v>
      </c>
      <c r="B2" s="2" t="s">
        <v>9</v>
      </c>
      <c r="C2" s="2" t="s">
        <v>27</v>
      </c>
      <c r="D2" s="2" t="s">
        <v>46</v>
      </c>
      <c r="E2">
        <v>9.5</v>
      </c>
      <c r="F2">
        <v>0.96</v>
      </c>
      <c r="G2">
        <v>0.96</v>
      </c>
      <c r="H2">
        <v>0.96</v>
      </c>
      <c r="I2">
        <v>0.96</v>
      </c>
      <c r="J2">
        <v>0.42670000000000002</v>
      </c>
    </row>
    <row r="3" spans="1:13" x14ac:dyDescent="0.3">
      <c r="A3" s="1">
        <v>1</v>
      </c>
      <c r="B3" s="2" t="s">
        <v>10</v>
      </c>
      <c r="C3" s="2" t="s">
        <v>28</v>
      </c>
      <c r="D3" s="2" t="s">
        <v>47</v>
      </c>
      <c r="E3">
        <v>10</v>
      </c>
      <c r="F3">
        <v>23.826441118781531</v>
      </c>
      <c r="G3">
        <v>25.023640500433409</v>
      </c>
      <c r="H3">
        <v>27.682449430641061</v>
      </c>
      <c r="I3">
        <v>33.027539150488508</v>
      </c>
      <c r="J3">
        <v>8.2022072387084641</v>
      </c>
      <c r="K3">
        <f>J3*42000</f>
        <v>344492.70402575552</v>
      </c>
      <c r="L3">
        <f>K3/50</f>
        <v>6889.8540805151106</v>
      </c>
    </row>
    <row r="4" spans="1:13" x14ac:dyDescent="0.3">
      <c r="A4" s="1">
        <v>2</v>
      </c>
      <c r="B4" s="2" t="s">
        <v>11</v>
      </c>
      <c r="C4" s="2" t="s">
        <v>29</v>
      </c>
      <c r="D4" s="2" t="s">
        <v>48</v>
      </c>
      <c r="E4">
        <v>1050</v>
      </c>
      <c r="F4">
        <v>4.9638418997461527E-2</v>
      </c>
      <c r="G4">
        <v>6.0821348438553427E-2</v>
      </c>
      <c r="H4">
        <v>4.8059808039307393E-2</v>
      </c>
      <c r="I4">
        <v>4.5871582153456263E-2</v>
      </c>
      <c r="J4">
        <v>1.423994312275775E-2</v>
      </c>
      <c r="K4">
        <f>J4*42000</f>
        <v>598.07761115582548</v>
      </c>
      <c r="L4">
        <f t="shared" ref="L4:L5" si="0">K4/50</f>
        <v>11.961552223116509</v>
      </c>
      <c r="M4">
        <f>K4/1.5</f>
        <v>398.71840743721697</v>
      </c>
    </row>
    <row r="5" spans="1:13" x14ac:dyDescent="0.3">
      <c r="A5" s="1">
        <v>3</v>
      </c>
      <c r="B5" s="2" t="s">
        <v>12</v>
      </c>
      <c r="C5" s="2" t="s">
        <v>30</v>
      </c>
      <c r="D5" s="2" t="s">
        <v>48</v>
      </c>
      <c r="E5">
        <v>6500</v>
      </c>
      <c r="F5">
        <v>0.10888427392991561</v>
      </c>
      <c r="G5">
        <v>9.5296121977457002E-2</v>
      </c>
      <c r="H5">
        <v>0.1054215144088033</v>
      </c>
      <c r="I5">
        <v>0.10062153504629109</v>
      </c>
      <c r="J5">
        <v>3.1236004269275058E-2</v>
      </c>
      <c r="K5">
        <f>J5*42000</f>
        <v>1311.9121793095524</v>
      </c>
      <c r="L5">
        <f t="shared" si="0"/>
        <v>26.238243586191047</v>
      </c>
      <c r="M5">
        <f>K5/1.5</f>
        <v>874.60811953970153</v>
      </c>
    </row>
    <row r="6" spans="1:13" x14ac:dyDescent="0.3">
      <c r="A6" s="1">
        <v>4</v>
      </c>
      <c r="B6" s="2" t="s">
        <v>13</v>
      </c>
      <c r="C6" s="2" t="s">
        <v>31</v>
      </c>
      <c r="D6" s="2" t="s">
        <v>49</v>
      </c>
      <c r="E6">
        <v>65</v>
      </c>
      <c r="F6">
        <v>0.15252840000000001</v>
      </c>
      <c r="G6">
        <v>0.15252840000000001</v>
      </c>
      <c r="H6">
        <v>0.15252840000000001</v>
      </c>
      <c r="I6">
        <v>0.15252840000000001</v>
      </c>
      <c r="J6">
        <v>4.5193600000000007E-2</v>
      </c>
    </row>
    <row r="7" spans="1:13" x14ac:dyDescent="0.3">
      <c r="A7" s="1">
        <v>5</v>
      </c>
      <c r="B7" s="2" t="s">
        <v>14</v>
      </c>
      <c r="C7" s="2" t="s">
        <v>32</v>
      </c>
      <c r="D7" s="2" t="s">
        <v>49</v>
      </c>
      <c r="E7">
        <v>400</v>
      </c>
      <c r="F7">
        <v>7.6464000000000002E-3</v>
      </c>
      <c r="G7">
        <v>7.6464000000000002E-3</v>
      </c>
      <c r="H7">
        <v>7.6464000000000002E-3</v>
      </c>
      <c r="I7">
        <v>7.6464000000000002E-3</v>
      </c>
      <c r="J7">
        <v>2.2656E-3</v>
      </c>
    </row>
    <row r="8" spans="1:13" x14ac:dyDescent="0.3">
      <c r="A8" s="1">
        <v>6</v>
      </c>
      <c r="B8" s="2" t="s">
        <v>15</v>
      </c>
      <c r="C8" s="2" t="s">
        <v>33</v>
      </c>
      <c r="D8" s="2" t="s">
        <v>50</v>
      </c>
      <c r="E8">
        <v>15</v>
      </c>
      <c r="F8">
        <v>0.27</v>
      </c>
      <c r="G8">
        <v>0.27</v>
      </c>
      <c r="H8">
        <v>0.27</v>
      </c>
      <c r="I8">
        <v>0.27</v>
      </c>
      <c r="J8">
        <v>0.12</v>
      </c>
    </row>
    <row r="9" spans="1:13" x14ac:dyDescent="0.3">
      <c r="A9" s="1">
        <v>7</v>
      </c>
      <c r="B9" s="2" t="s">
        <v>16</v>
      </c>
      <c r="C9" s="2" t="s">
        <v>34</v>
      </c>
      <c r="D9" s="2" t="s">
        <v>51</v>
      </c>
      <c r="E9">
        <v>80</v>
      </c>
      <c r="F9">
        <v>3.5999999999999999E-3</v>
      </c>
      <c r="G9">
        <v>3.5999999999999999E-3</v>
      </c>
      <c r="H9">
        <v>3.5999999999999999E-3</v>
      </c>
      <c r="I9">
        <v>3.5999999999999999E-3</v>
      </c>
      <c r="J9">
        <v>1.1000000000000001E-3</v>
      </c>
    </row>
    <row r="10" spans="1:13" x14ac:dyDescent="0.3">
      <c r="A10" s="1">
        <v>8</v>
      </c>
      <c r="B10" s="2" t="s">
        <v>17</v>
      </c>
      <c r="C10" s="2" t="s">
        <v>35</v>
      </c>
      <c r="D10" s="2" t="s">
        <v>51</v>
      </c>
      <c r="E10">
        <v>60</v>
      </c>
      <c r="F10">
        <v>10.344799999999999</v>
      </c>
      <c r="G10">
        <v>10.344799999999999</v>
      </c>
      <c r="H10">
        <v>10.344799999999999</v>
      </c>
      <c r="I10">
        <v>10.344799999999999</v>
      </c>
      <c r="J10">
        <v>6.8964999999999996</v>
      </c>
    </row>
    <row r="11" spans="1:13" x14ac:dyDescent="0.3">
      <c r="A11" s="1">
        <v>9</v>
      </c>
      <c r="B11" s="2" t="s">
        <v>17</v>
      </c>
      <c r="C11" s="2" t="s">
        <v>36</v>
      </c>
      <c r="D11" s="2" t="s">
        <v>51</v>
      </c>
      <c r="E11">
        <v>60</v>
      </c>
      <c r="F11">
        <v>1.8E-3</v>
      </c>
      <c r="G11">
        <v>1.8E-3</v>
      </c>
      <c r="H11">
        <v>1.8E-3</v>
      </c>
      <c r="I11">
        <v>1.8E-3</v>
      </c>
      <c r="J11">
        <v>1.1999999999999999E-3</v>
      </c>
    </row>
    <row r="12" spans="1:13" x14ac:dyDescent="0.3">
      <c r="A12" s="1">
        <v>10</v>
      </c>
      <c r="B12" s="2" t="s">
        <v>18</v>
      </c>
      <c r="C12" s="2" t="s">
        <v>37</v>
      </c>
      <c r="D12" s="2" t="s">
        <v>50</v>
      </c>
      <c r="E12">
        <v>600</v>
      </c>
      <c r="F12">
        <v>0.54</v>
      </c>
      <c r="G12">
        <v>0.54</v>
      </c>
      <c r="H12">
        <v>0.54</v>
      </c>
      <c r="I12">
        <v>0.54</v>
      </c>
      <c r="J12">
        <v>0.24</v>
      </c>
    </row>
    <row r="13" spans="1:13" x14ac:dyDescent="0.3">
      <c r="A13" s="1">
        <v>11</v>
      </c>
      <c r="B13" s="2" t="s">
        <v>19</v>
      </c>
      <c r="C13" s="2" t="s">
        <v>38</v>
      </c>
      <c r="D13" s="2" t="s">
        <v>52</v>
      </c>
      <c r="E13">
        <v>2.5</v>
      </c>
      <c r="F13">
        <v>129</v>
      </c>
      <c r="G13">
        <v>129</v>
      </c>
      <c r="H13">
        <v>129</v>
      </c>
      <c r="I13">
        <v>129</v>
      </c>
      <c r="J13">
        <v>86</v>
      </c>
    </row>
    <row r="14" spans="1:13" x14ac:dyDescent="0.3">
      <c r="A14" s="1">
        <v>12</v>
      </c>
      <c r="B14" s="2" t="s">
        <v>20</v>
      </c>
      <c r="C14" s="2" t="s">
        <v>39</v>
      </c>
      <c r="D14" s="2" t="s">
        <v>53</v>
      </c>
      <c r="E14">
        <v>1100</v>
      </c>
      <c r="F14">
        <v>6.4000000000000003E-3</v>
      </c>
      <c r="G14">
        <v>6.4000000000000003E-3</v>
      </c>
      <c r="H14">
        <v>6.4000000000000003E-3</v>
      </c>
      <c r="I14">
        <v>6.4000000000000003E-3</v>
      </c>
      <c r="J14">
        <v>1.9E-3</v>
      </c>
    </row>
    <row r="15" spans="1:13" x14ac:dyDescent="0.3">
      <c r="A15" s="1">
        <v>13</v>
      </c>
      <c r="B15" s="2" t="s">
        <v>21</v>
      </c>
      <c r="C15" s="2" t="s">
        <v>40</v>
      </c>
      <c r="D15" s="2" t="s">
        <v>53</v>
      </c>
      <c r="E15">
        <v>480</v>
      </c>
      <c r="F15">
        <v>0.30909999999999999</v>
      </c>
      <c r="G15">
        <v>0.30909999999999999</v>
      </c>
      <c r="H15">
        <v>0.30909999999999999</v>
      </c>
      <c r="I15">
        <v>0.30909999999999999</v>
      </c>
      <c r="J15">
        <v>9.1600000000000001E-2</v>
      </c>
    </row>
    <row r="16" spans="1:13" x14ac:dyDescent="0.3">
      <c r="A16" s="1">
        <v>14</v>
      </c>
      <c r="B16" s="2" t="s">
        <v>22</v>
      </c>
      <c r="C16" s="2" t="s">
        <v>41</v>
      </c>
      <c r="D16" s="2" t="s">
        <v>53</v>
      </c>
      <c r="E16">
        <v>620</v>
      </c>
      <c r="F16">
        <v>2.01E-2</v>
      </c>
      <c r="G16">
        <v>2.01E-2</v>
      </c>
      <c r="H16">
        <v>2.01E-2</v>
      </c>
      <c r="I16">
        <v>2.01E-2</v>
      </c>
      <c r="J16">
        <v>6.0000000000000001E-3</v>
      </c>
    </row>
    <row r="17" spans="1:10" x14ac:dyDescent="0.3">
      <c r="A17" s="1">
        <v>15</v>
      </c>
      <c r="B17" s="2" t="s">
        <v>23</v>
      </c>
      <c r="C17" s="2" t="s">
        <v>42</v>
      </c>
      <c r="D17" s="2" t="s">
        <v>53</v>
      </c>
      <c r="E17">
        <v>650</v>
      </c>
      <c r="F17">
        <v>3.7000000000000002E-3</v>
      </c>
      <c r="G17">
        <v>3.7000000000000002E-3</v>
      </c>
      <c r="H17">
        <v>3.7000000000000002E-3</v>
      </c>
      <c r="I17">
        <v>3.7000000000000002E-3</v>
      </c>
      <c r="J17">
        <v>1.1000000000000001E-3</v>
      </c>
    </row>
    <row r="18" spans="1:10" x14ac:dyDescent="0.3">
      <c r="A18" s="1">
        <v>16</v>
      </c>
      <c r="B18" s="2" t="s">
        <v>24</v>
      </c>
      <c r="C18" s="2" t="s">
        <v>43</v>
      </c>
      <c r="D18" s="2" t="s">
        <v>53</v>
      </c>
      <c r="E18">
        <v>470</v>
      </c>
      <c r="F18">
        <v>9.4000000000000004E-3</v>
      </c>
      <c r="G18">
        <v>9.4000000000000004E-3</v>
      </c>
      <c r="H18">
        <v>9.4000000000000004E-3</v>
      </c>
      <c r="I18">
        <v>9.4000000000000004E-3</v>
      </c>
      <c r="J18">
        <v>2.8E-3</v>
      </c>
    </row>
    <row r="19" spans="1:10" x14ac:dyDescent="0.3">
      <c r="A19" s="1">
        <v>17</v>
      </c>
      <c r="B19" s="2" t="s">
        <v>25</v>
      </c>
      <c r="C19" s="2" t="s">
        <v>44</v>
      </c>
      <c r="D19" s="2" t="s">
        <v>53</v>
      </c>
      <c r="E19">
        <v>650</v>
      </c>
      <c r="F19">
        <v>6.4000000000000003E-3</v>
      </c>
      <c r="G19">
        <v>6.4000000000000003E-3</v>
      </c>
      <c r="H19">
        <v>6.4000000000000003E-3</v>
      </c>
      <c r="I19">
        <v>6.4000000000000003E-3</v>
      </c>
      <c r="J19">
        <v>1.9E-3</v>
      </c>
    </row>
    <row r="20" spans="1:10" x14ac:dyDescent="0.3">
      <c r="A20" s="1">
        <v>18</v>
      </c>
      <c r="B20" s="2" t="s">
        <v>26</v>
      </c>
      <c r="C20" s="2" t="s">
        <v>45</v>
      </c>
      <c r="D20" s="2" t="s">
        <v>53</v>
      </c>
      <c r="E20">
        <v>620</v>
      </c>
      <c r="F20">
        <v>2.2000000000000001E-3</v>
      </c>
      <c r="G20">
        <v>2.2000000000000001E-3</v>
      </c>
      <c r="H20">
        <v>2.2000000000000001E-3</v>
      </c>
      <c r="I20">
        <v>2.2000000000000001E-3</v>
      </c>
      <c r="J20">
        <v>1.4E-3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4.4" x14ac:dyDescent="0.3"/>
  <sheetData>
    <row r="1" spans="1:6" x14ac:dyDescent="0.3">
      <c r="B1" s="1" t="s">
        <v>54</v>
      </c>
      <c r="C1" s="1" t="s">
        <v>1</v>
      </c>
      <c r="D1" s="1" t="s">
        <v>55</v>
      </c>
      <c r="E1" s="1" t="s">
        <v>56</v>
      </c>
      <c r="F1" s="1" t="s">
        <v>57</v>
      </c>
    </row>
    <row r="2" spans="1:6" x14ac:dyDescent="0.3">
      <c r="A2" s="1">
        <v>0</v>
      </c>
      <c r="B2" t="s">
        <v>13</v>
      </c>
      <c r="C2" t="s">
        <v>59</v>
      </c>
      <c r="D2" t="s">
        <v>64</v>
      </c>
      <c r="E2">
        <v>1.4123000000000001</v>
      </c>
      <c r="F2">
        <v>0.70809999999999995</v>
      </c>
    </row>
    <row r="3" spans="1:6" x14ac:dyDescent="0.3">
      <c r="A3" s="1">
        <v>1</v>
      </c>
      <c r="B3" t="s">
        <v>14</v>
      </c>
      <c r="C3" t="s">
        <v>32</v>
      </c>
      <c r="D3" t="s">
        <v>64</v>
      </c>
      <c r="E3">
        <v>7.0800000000000002E-2</v>
      </c>
      <c r="F3">
        <v>14.1243</v>
      </c>
    </row>
    <row r="4" spans="1:6" x14ac:dyDescent="0.3">
      <c r="A4" s="1">
        <v>2</v>
      </c>
      <c r="B4" t="s">
        <v>16</v>
      </c>
      <c r="C4" t="s">
        <v>34</v>
      </c>
      <c r="D4" t="s">
        <v>65</v>
      </c>
      <c r="E4">
        <v>3.2899999999999999E-2</v>
      </c>
      <c r="F4">
        <v>30.3951367781155</v>
      </c>
    </row>
    <row r="5" spans="1:6" x14ac:dyDescent="0.3">
      <c r="A5" s="1">
        <v>3</v>
      </c>
      <c r="B5" t="s">
        <v>20</v>
      </c>
      <c r="C5" t="s">
        <v>60</v>
      </c>
      <c r="D5" t="s">
        <v>66</v>
      </c>
      <c r="E5">
        <v>5.9299999999999999E-2</v>
      </c>
      <c r="F5">
        <v>16.863406408094431</v>
      </c>
    </row>
    <row r="6" spans="1:6" x14ac:dyDescent="0.3">
      <c r="A6" s="1">
        <v>4</v>
      </c>
      <c r="B6" t="s">
        <v>21</v>
      </c>
      <c r="C6" t="s">
        <v>61</v>
      </c>
      <c r="D6" t="s">
        <v>66</v>
      </c>
      <c r="E6">
        <v>2.8620000000000001</v>
      </c>
      <c r="F6">
        <v>0.34940600978336828</v>
      </c>
    </row>
    <row r="7" spans="1:6" x14ac:dyDescent="0.3">
      <c r="A7" s="1">
        <v>5</v>
      </c>
      <c r="B7" t="s">
        <v>22</v>
      </c>
      <c r="C7" t="s">
        <v>41</v>
      </c>
      <c r="D7" t="s">
        <v>66</v>
      </c>
      <c r="E7">
        <v>0.186</v>
      </c>
      <c r="F7">
        <v>5.376344086021505</v>
      </c>
    </row>
    <row r="8" spans="1:6" x14ac:dyDescent="0.3">
      <c r="A8" s="1">
        <v>6</v>
      </c>
      <c r="B8" t="s">
        <v>23</v>
      </c>
      <c r="C8" t="s">
        <v>42</v>
      </c>
      <c r="D8" t="s">
        <v>66</v>
      </c>
      <c r="E8">
        <v>3.4599999999999999E-2</v>
      </c>
      <c r="F8">
        <v>28.901734104046241</v>
      </c>
    </row>
    <row r="9" spans="1:6" x14ac:dyDescent="0.3">
      <c r="A9" s="1">
        <v>7</v>
      </c>
      <c r="B9" t="s">
        <v>24</v>
      </c>
      <c r="C9" t="s">
        <v>43</v>
      </c>
      <c r="D9" t="s">
        <v>66</v>
      </c>
      <c r="E9">
        <v>8.72E-2</v>
      </c>
      <c r="F9">
        <v>11.467889908256881</v>
      </c>
    </row>
    <row r="10" spans="1:6" x14ac:dyDescent="0.3">
      <c r="A10" s="1">
        <v>8</v>
      </c>
      <c r="B10" t="s">
        <v>58</v>
      </c>
      <c r="C10" t="s">
        <v>62</v>
      </c>
      <c r="D10" t="s">
        <v>66</v>
      </c>
      <c r="E10">
        <v>5.9299999999999999E-2</v>
      </c>
      <c r="F10">
        <v>16.863406408094431</v>
      </c>
    </row>
    <row r="11" spans="1:6" x14ac:dyDescent="0.3">
      <c r="A11" s="1">
        <v>9</v>
      </c>
      <c r="B11" t="s">
        <v>26</v>
      </c>
      <c r="C11" t="s">
        <v>63</v>
      </c>
      <c r="D11" t="s">
        <v>67</v>
      </c>
      <c r="E11">
        <v>1.679389312977099E-5</v>
      </c>
      <c r="F11">
        <v>59545.454545454537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H6" sqref="H6"/>
    </sheetView>
  </sheetViews>
  <sheetFormatPr defaultRowHeight="14.4" x14ac:dyDescent="0.3"/>
  <sheetData>
    <row r="1" spans="1:9" x14ac:dyDescent="0.3"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</row>
    <row r="2" spans="1:9" x14ac:dyDescent="0.3">
      <c r="A2" s="1">
        <v>0</v>
      </c>
      <c r="B2" t="s">
        <v>4</v>
      </c>
      <c r="C2">
        <v>60</v>
      </c>
      <c r="D2">
        <v>60</v>
      </c>
      <c r="E2">
        <v>30</v>
      </c>
      <c r="F2">
        <v>1</v>
      </c>
      <c r="G2">
        <v>3</v>
      </c>
      <c r="H2">
        <v>6</v>
      </c>
      <c r="I2">
        <v>7.4999999999999997E-2</v>
      </c>
    </row>
    <row r="3" spans="1:9" x14ac:dyDescent="0.3">
      <c r="A3" s="1">
        <v>1</v>
      </c>
      <c r="B3" t="s">
        <v>5</v>
      </c>
      <c r="C3">
        <v>60</v>
      </c>
      <c r="D3">
        <v>60</v>
      </c>
      <c r="E3">
        <v>30</v>
      </c>
      <c r="F3">
        <v>1</v>
      </c>
      <c r="G3">
        <v>3.5</v>
      </c>
      <c r="H3">
        <v>5</v>
      </c>
      <c r="I3">
        <v>7.4999999999999997E-2</v>
      </c>
    </row>
    <row r="4" spans="1:9" x14ac:dyDescent="0.3">
      <c r="A4" s="1">
        <v>2</v>
      </c>
      <c r="B4" t="s">
        <v>6</v>
      </c>
      <c r="C4">
        <v>60</v>
      </c>
      <c r="D4">
        <v>60</v>
      </c>
      <c r="E4">
        <v>30</v>
      </c>
      <c r="F4">
        <v>1</v>
      </c>
      <c r="G4">
        <v>2.5</v>
      </c>
      <c r="H4">
        <v>5</v>
      </c>
      <c r="I4">
        <v>7.4999999999999997E-2</v>
      </c>
    </row>
    <row r="5" spans="1:9" x14ac:dyDescent="0.3">
      <c r="A5" s="1">
        <v>3</v>
      </c>
      <c r="B5" t="s">
        <v>7</v>
      </c>
      <c r="C5">
        <v>60</v>
      </c>
      <c r="D5">
        <v>60</v>
      </c>
      <c r="E5">
        <v>30</v>
      </c>
      <c r="F5">
        <v>1</v>
      </c>
      <c r="G5">
        <v>2</v>
      </c>
      <c r="H5">
        <v>4</v>
      </c>
      <c r="I5">
        <v>7.4999999999999997E-2</v>
      </c>
    </row>
    <row r="6" spans="1:9" x14ac:dyDescent="0.3">
      <c r="A6" s="1">
        <v>4</v>
      </c>
      <c r="B6" t="s">
        <v>8</v>
      </c>
      <c r="C6">
        <v>40</v>
      </c>
      <c r="D6">
        <v>40</v>
      </c>
      <c r="E6">
        <v>20</v>
      </c>
      <c r="F6">
        <v>1</v>
      </c>
      <c r="G6">
        <v>2.5</v>
      </c>
      <c r="H6">
        <v>5</v>
      </c>
      <c r="I6">
        <v>7.4999999999999997E-2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I1" sqref="I1"/>
    </sheetView>
  </sheetViews>
  <sheetFormatPr defaultRowHeight="14.4" x14ac:dyDescent="0.3"/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>
        <v>0</v>
      </c>
      <c r="B2" t="s">
        <v>9</v>
      </c>
      <c r="C2" t="s">
        <v>27</v>
      </c>
      <c r="D2" t="s">
        <v>46</v>
      </c>
      <c r="E2">
        <v>9.5</v>
      </c>
      <c r="F2">
        <v>9.1199999999999992</v>
      </c>
      <c r="G2">
        <v>9.1199999999999992</v>
      </c>
      <c r="H2">
        <v>9.1199999999999992</v>
      </c>
      <c r="I2">
        <v>9.1199999999999992</v>
      </c>
      <c r="J2">
        <v>4.0536500000000002</v>
      </c>
    </row>
    <row r="3" spans="1:10" x14ac:dyDescent="0.3">
      <c r="A3" s="1">
        <v>1</v>
      </c>
      <c r="B3" t="s">
        <v>10</v>
      </c>
      <c r="C3" t="s">
        <v>28</v>
      </c>
      <c r="D3" t="s">
        <v>47</v>
      </c>
      <c r="E3">
        <v>10</v>
      </c>
      <c r="F3">
        <v>238.26441118781531</v>
      </c>
      <c r="G3">
        <v>250.2364050043341</v>
      </c>
      <c r="H3">
        <v>276.82449430641049</v>
      </c>
      <c r="I3">
        <v>330.27539150488508</v>
      </c>
      <c r="J3">
        <v>82.022072387084648</v>
      </c>
    </row>
    <row r="4" spans="1:10" x14ac:dyDescent="0.3">
      <c r="A4" s="1">
        <v>2</v>
      </c>
      <c r="B4" t="s">
        <v>11</v>
      </c>
      <c r="C4" t="s">
        <v>29</v>
      </c>
      <c r="D4" t="s">
        <v>48</v>
      </c>
      <c r="E4">
        <v>1050</v>
      </c>
      <c r="F4">
        <v>52.1203399473346</v>
      </c>
      <c r="G4">
        <v>63.8624158604811</v>
      </c>
      <c r="H4">
        <v>50.462798441272753</v>
      </c>
      <c r="I4">
        <v>48.165161261129079</v>
      </c>
      <c r="J4">
        <v>14.951940278895639</v>
      </c>
    </row>
    <row r="5" spans="1:10" x14ac:dyDescent="0.3">
      <c r="A5" s="1">
        <v>3</v>
      </c>
      <c r="B5" t="s">
        <v>12</v>
      </c>
      <c r="C5" t="s">
        <v>30</v>
      </c>
      <c r="D5" t="s">
        <v>48</v>
      </c>
      <c r="E5">
        <v>6500</v>
      </c>
      <c r="F5">
        <v>707.7477805444513</v>
      </c>
      <c r="G5">
        <v>619.42479285347054</v>
      </c>
      <c r="H5">
        <v>685.23984365722151</v>
      </c>
      <c r="I5">
        <v>654.03997780089242</v>
      </c>
      <c r="J5">
        <v>203.03402775028789</v>
      </c>
    </row>
    <row r="6" spans="1:10" x14ac:dyDescent="0.3">
      <c r="A6" s="1">
        <v>4</v>
      </c>
      <c r="B6" t="s">
        <v>13</v>
      </c>
      <c r="C6" t="s">
        <v>31</v>
      </c>
      <c r="D6" t="s">
        <v>49</v>
      </c>
      <c r="E6">
        <v>65</v>
      </c>
      <c r="F6">
        <v>9.9143460000000001</v>
      </c>
      <c r="G6">
        <v>9.9143460000000001</v>
      </c>
      <c r="H6">
        <v>9.9143460000000001</v>
      </c>
      <c r="I6">
        <v>9.9143460000000001</v>
      </c>
      <c r="J6">
        <v>2.9375840000000011</v>
      </c>
    </row>
    <row r="7" spans="1:10" x14ac:dyDescent="0.3">
      <c r="A7" s="1">
        <v>5</v>
      </c>
      <c r="B7" t="s">
        <v>14</v>
      </c>
      <c r="C7" t="s">
        <v>32</v>
      </c>
      <c r="D7" t="s">
        <v>49</v>
      </c>
      <c r="E7">
        <v>400</v>
      </c>
      <c r="F7">
        <v>3.0585599999999999</v>
      </c>
      <c r="G7">
        <v>3.0585599999999999</v>
      </c>
      <c r="H7">
        <v>3.0585599999999999</v>
      </c>
      <c r="I7">
        <v>3.0585599999999999</v>
      </c>
      <c r="J7">
        <v>0.90624000000000016</v>
      </c>
    </row>
    <row r="8" spans="1:10" x14ac:dyDescent="0.3">
      <c r="A8" s="1">
        <v>6</v>
      </c>
      <c r="B8" t="s">
        <v>15</v>
      </c>
      <c r="C8" t="s">
        <v>33</v>
      </c>
      <c r="D8" t="s">
        <v>50</v>
      </c>
      <c r="E8">
        <v>15</v>
      </c>
      <c r="F8">
        <v>4.0500000000000007</v>
      </c>
      <c r="G8">
        <v>4.0500000000000007</v>
      </c>
      <c r="H8">
        <v>4.0500000000000007</v>
      </c>
      <c r="I8">
        <v>4.0500000000000007</v>
      </c>
      <c r="J8">
        <v>1.8</v>
      </c>
    </row>
    <row r="9" spans="1:10" x14ac:dyDescent="0.3">
      <c r="A9" s="1">
        <v>7</v>
      </c>
      <c r="B9" t="s">
        <v>16</v>
      </c>
      <c r="C9" t="s">
        <v>34</v>
      </c>
      <c r="D9" t="s">
        <v>51</v>
      </c>
      <c r="E9">
        <v>80</v>
      </c>
      <c r="F9">
        <v>0.28799999999999998</v>
      </c>
      <c r="G9">
        <v>0.28799999999999998</v>
      </c>
      <c r="H9">
        <v>0.28799999999999998</v>
      </c>
      <c r="I9">
        <v>0.28799999999999998</v>
      </c>
      <c r="J9">
        <v>8.8000000000000009E-2</v>
      </c>
    </row>
    <row r="10" spans="1:10" x14ac:dyDescent="0.3">
      <c r="A10" s="1">
        <v>8</v>
      </c>
      <c r="B10" t="s">
        <v>17</v>
      </c>
      <c r="C10" t="s">
        <v>35</v>
      </c>
      <c r="D10" t="s">
        <v>51</v>
      </c>
      <c r="E10">
        <v>60</v>
      </c>
      <c r="F10">
        <v>9.310319999999999</v>
      </c>
      <c r="G10">
        <v>9.310319999999999</v>
      </c>
      <c r="H10">
        <v>9.310319999999999</v>
      </c>
      <c r="I10">
        <v>9.310319999999999</v>
      </c>
      <c r="J10">
        <v>6.2068499999999993</v>
      </c>
    </row>
    <row r="11" spans="1:10" x14ac:dyDescent="0.3">
      <c r="A11" s="1">
        <v>9</v>
      </c>
      <c r="B11" t="s">
        <v>17</v>
      </c>
      <c r="C11" t="s">
        <v>36</v>
      </c>
      <c r="D11" t="s">
        <v>51</v>
      </c>
      <c r="E11">
        <v>60</v>
      </c>
      <c r="F11">
        <v>1.6199999999999999E-3</v>
      </c>
      <c r="G11">
        <v>1.6199999999999999E-3</v>
      </c>
      <c r="H11">
        <v>1.6199999999999999E-3</v>
      </c>
      <c r="I11">
        <v>1.6199999999999999E-3</v>
      </c>
      <c r="J11">
        <v>1.08E-3</v>
      </c>
    </row>
    <row r="12" spans="1:10" x14ac:dyDescent="0.3">
      <c r="A12" s="1">
        <v>10</v>
      </c>
      <c r="B12" t="s">
        <v>18</v>
      </c>
      <c r="C12" t="s">
        <v>37</v>
      </c>
      <c r="D12" t="s">
        <v>50</v>
      </c>
      <c r="E12">
        <v>600</v>
      </c>
      <c r="F12">
        <v>4.8599999999999994</v>
      </c>
      <c r="G12">
        <v>4.8599999999999994</v>
      </c>
      <c r="H12">
        <v>4.8599999999999994</v>
      </c>
      <c r="I12">
        <v>4.8599999999999994</v>
      </c>
      <c r="J12">
        <v>2.16</v>
      </c>
    </row>
    <row r="13" spans="1:10" x14ac:dyDescent="0.3">
      <c r="A13" s="1">
        <v>11</v>
      </c>
      <c r="B13" t="s">
        <v>19</v>
      </c>
      <c r="C13" t="s">
        <v>38</v>
      </c>
      <c r="D13" t="s">
        <v>52</v>
      </c>
      <c r="E13">
        <v>2.5</v>
      </c>
      <c r="F13">
        <v>4.8374999999999986</v>
      </c>
      <c r="G13">
        <v>4.8374999999999986</v>
      </c>
      <c r="H13">
        <v>4.8374999999999986</v>
      </c>
      <c r="I13">
        <v>4.8374999999999986</v>
      </c>
      <c r="J13">
        <v>3.2250000000000001</v>
      </c>
    </row>
    <row r="14" spans="1:10" x14ac:dyDescent="0.3">
      <c r="A14" s="1">
        <v>12</v>
      </c>
      <c r="B14" t="s">
        <v>20</v>
      </c>
      <c r="C14" t="s">
        <v>39</v>
      </c>
      <c r="D14" t="s">
        <v>53</v>
      </c>
      <c r="E14">
        <v>1100</v>
      </c>
      <c r="F14">
        <v>7.04</v>
      </c>
      <c r="G14">
        <v>7.04</v>
      </c>
      <c r="H14">
        <v>7.04</v>
      </c>
      <c r="I14">
        <v>7.04</v>
      </c>
      <c r="J14">
        <v>2.09</v>
      </c>
    </row>
    <row r="15" spans="1:10" x14ac:dyDescent="0.3">
      <c r="A15" s="1">
        <v>13</v>
      </c>
      <c r="B15" t="s">
        <v>21</v>
      </c>
      <c r="C15" t="s">
        <v>40</v>
      </c>
      <c r="D15" t="s">
        <v>53</v>
      </c>
      <c r="E15">
        <v>480</v>
      </c>
      <c r="F15">
        <v>148.36799999999999</v>
      </c>
      <c r="G15">
        <v>148.36799999999999</v>
      </c>
      <c r="H15">
        <v>148.36799999999999</v>
      </c>
      <c r="I15">
        <v>148.36799999999999</v>
      </c>
      <c r="J15">
        <v>43.968000000000004</v>
      </c>
    </row>
    <row r="16" spans="1:10" x14ac:dyDescent="0.3">
      <c r="A16" s="1">
        <v>14</v>
      </c>
      <c r="B16" t="s">
        <v>22</v>
      </c>
      <c r="C16" t="s">
        <v>41</v>
      </c>
      <c r="D16" t="s">
        <v>53</v>
      </c>
      <c r="E16">
        <v>620</v>
      </c>
      <c r="F16">
        <v>12.462</v>
      </c>
      <c r="G16">
        <v>12.462</v>
      </c>
      <c r="H16">
        <v>12.462</v>
      </c>
      <c r="I16">
        <v>12.462</v>
      </c>
      <c r="J16">
        <v>3.72</v>
      </c>
    </row>
    <row r="17" spans="1:10" x14ac:dyDescent="0.3">
      <c r="A17" s="1">
        <v>15</v>
      </c>
      <c r="B17" t="s">
        <v>23</v>
      </c>
      <c r="C17" t="s">
        <v>42</v>
      </c>
      <c r="D17" t="s">
        <v>53</v>
      </c>
      <c r="E17">
        <v>650</v>
      </c>
      <c r="F17">
        <v>2.4049999999999998</v>
      </c>
      <c r="G17">
        <v>2.4049999999999998</v>
      </c>
      <c r="H17">
        <v>2.4049999999999998</v>
      </c>
      <c r="I17">
        <v>2.4049999999999998</v>
      </c>
      <c r="J17">
        <v>0.71500000000000008</v>
      </c>
    </row>
    <row r="18" spans="1:10" x14ac:dyDescent="0.3">
      <c r="A18" s="1">
        <v>16</v>
      </c>
      <c r="B18" t="s">
        <v>24</v>
      </c>
      <c r="C18" t="s">
        <v>43</v>
      </c>
      <c r="D18" t="s">
        <v>53</v>
      </c>
      <c r="E18">
        <v>470</v>
      </c>
      <c r="F18">
        <v>4.4180000000000001</v>
      </c>
      <c r="G18">
        <v>4.4180000000000001</v>
      </c>
      <c r="H18">
        <v>4.4180000000000001</v>
      </c>
      <c r="I18">
        <v>4.4180000000000001</v>
      </c>
      <c r="J18">
        <v>1.3160000000000001</v>
      </c>
    </row>
    <row r="19" spans="1:10" x14ac:dyDescent="0.3">
      <c r="A19" s="1">
        <v>17</v>
      </c>
      <c r="B19" t="s">
        <v>25</v>
      </c>
      <c r="C19" t="s">
        <v>44</v>
      </c>
      <c r="D19" t="s">
        <v>53</v>
      </c>
      <c r="E19">
        <v>650</v>
      </c>
      <c r="F19">
        <v>4.16</v>
      </c>
      <c r="G19">
        <v>4.16</v>
      </c>
      <c r="H19">
        <v>4.16</v>
      </c>
      <c r="I19">
        <v>4.16</v>
      </c>
      <c r="J19">
        <v>1.2350000000000001</v>
      </c>
    </row>
    <row r="20" spans="1:10" x14ac:dyDescent="0.3">
      <c r="A20" s="1">
        <v>18</v>
      </c>
      <c r="B20" t="s">
        <v>26</v>
      </c>
      <c r="C20" t="s">
        <v>45</v>
      </c>
      <c r="D20" t="s">
        <v>53</v>
      </c>
      <c r="E20">
        <v>620</v>
      </c>
      <c r="F20">
        <v>1.3640000000000001</v>
      </c>
      <c r="G20">
        <v>1.3640000000000001</v>
      </c>
      <c r="H20">
        <v>1.3640000000000001</v>
      </c>
      <c r="I20">
        <v>1.3640000000000001</v>
      </c>
      <c r="J20">
        <v>0.86799999999999999</v>
      </c>
    </row>
    <row r="21" spans="1:10" x14ac:dyDescent="0.3">
      <c r="A21" s="1">
        <v>19</v>
      </c>
      <c r="C21" t="s">
        <v>76</v>
      </c>
      <c r="F21">
        <v>1223.789877679601</v>
      </c>
      <c r="G21">
        <v>1159.180959718286</v>
      </c>
      <c r="H21">
        <v>1238.1844824049051</v>
      </c>
      <c r="I21">
        <v>1258.137876566906</v>
      </c>
      <c r="J21">
        <v>375.29844441626818</v>
      </c>
    </row>
    <row r="22" spans="1:10" x14ac:dyDescent="0.3">
      <c r="A22" s="1">
        <v>20</v>
      </c>
      <c r="C22" t="s">
        <v>77</v>
      </c>
      <c r="F22">
        <v>30.594746941990032</v>
      </c>
      <c r="G22">
        <v>28.979523992957141</v>
      </c>
      <c r="H22">
        <v>30.954612060122621</v>
      </c>
      <c r="I22">
        <v>31.453446914172659</v>
      </c>
      <c r="J22">
        <v>9.382461110406707</v>
      </c>
    </row>
    <row r="23" spans="1:10" x14ac:dyDescent="0.3">
      <c r="A23" s="1">
        <v>21</v>
      </c>
      <c r="C23" t="s">
        <v>78</v>
      </c>
      <c r="F23">
        <v>1254.384624621591</v>
      </c>
      <c r="G23">
        <v>1188.1604837112429</v>
      </c>
      <c r="H23">
        <v>1269.139094465027</v>
      </c>
      <c r="I23">
        <v>1289.5913234810789</v>
      </c>
      <c r="J23">
        <v>384.68090552667502</v>
      </c>
    </row>
    <row r="24" spans="1:10" x14ac:dyDescent="0.3">
      <c r="A24" s="1">
        <v>22</v>
      </c>
      <c r="C24" t="s">
        <v>79</v>
      </c>
      <c r="F24">
        <v>125.43846246215909</v>
      </c>
      <c r="G24">
        <v>118.8160483711243</v>
      </c>
      <c r="H24">
        <v>126.9139094465027</v>
      </c>
      <c r="I24">
        <v>128.95913234810789</v>
      </c>
      <c r="J24">
        <v>38.468090552667498</v>
      </c>
    </row>
    <row r="25" spans="1:10" x14ac:dyDescent="0.3">
      <c r="A25" s="1">
        <v>23</v>
      </c>
      <c r="C25" t="s">
        <v>80</v>
      </c>
      <c r="F25">
        <v>1379.8230870837499</v>
      </c>
      <c r="G25">
        <v>1306.9765320823669</v>
      </c>
      <c r="H25">
        <v>1396.0530039115299</v>
      </c>
      <c r="I25">
        <v>1418.5504558291871</v>
      </c>
      <c r="J25">
        <v>423.14899607934251</v>
      </c>
    </row>
    <row r="26" spans="1:10" x14ac:dyDescent="0.3">
      <c r="A26" s="1">
        <v>24</v>
      </c>
      <c r="C26" t="s">
        <v>81</v>
      </c>
      <c r="F26">
        <v>103.48673153128129</v>
      </c>
      <c r="G26">
        <v>98.023239906177537</v>
      </c>
      <c r="H26">
        <v>104.70397529336471</v>
      </c>
      <c r="I26">
        <v>106.391284187189</v>
      </c>
      <c r="J26">
        <v>31.736174705950681</v>
      </c>
    </row>
    <row r="27" spans="1:10" x14ac:dyDescent="0.3">
      <c r="A27" s="1">
        <v>25</v>
      </c>
      <c r="C27" t="s">
        <v>82</v>
      </c>
      <c r="F27">
        <v>1483.3098186150321</v>
      </c>
      <c r="G27">
        <v>1404.999771988545</v>
      </c>
      <c r="H27">
        <v>1500.7569792048951</v>
      </c>
      <c r="I27">
        <v>1524.9417400163759</v>
      </c>
      <c r="J27">
        <v>454.88517078529321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production_rate</vt:lpstr>
      <vt:lpstr>analysis_list</vt:lpstr>
      <vt:lpstr>Analyzed_cost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Home</cp:lastModifiedBy>
  <dcterms:created xsi:type="dcterms:W3CDTF">2020-10-12T16:02:13Z</dcterms:created>
  <dcterms:modified xsi:type="dcterms:W3CDTF">2020-10-12T17:16:15Z</dcterms:modified>
</cp:coreProperties>
</file>