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8_19\Check\"/>
    </mc:Choice>
  </mc:AlternateContent>
  <bookViews>
    <workbookView xWindow="0" yWindow="0" windowWidth="19965" windowHeight="7635"/>
  </bookViews>
  <sheets>
    <sheet name="FY 2018-2019" sheetId="3" r:id="rId1"/>
    <sheet name="Upto 31-01-19" sheetId="4" r:id="rId2"/>
  </sheets>
  <definedNames>
    <definedName name="_xlnm.Print_Titles" localSheetId="0">'FY 2018-2019'!$1:$6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H100" i="3" l="1"/>
  <c r="J100" i="3" s="1"/>
  <c r="K100" i="3" s="1"/>
  <c r="J99" i="3"/>
  <c r="K99" i="3"/>
  <c r="H99" i="3"/>
  <c r="H98" i="3"/>
  <c r="J98" i="3" s="1"/>
  <c r="K98" i="3" s="1"/>
  <c r="L98" i="3"/>
  <c r="J97" i="3"/>
  <c r="K97" i="3" s="1"/>
  <c r="H97" i="3"/>
  <c r="L97" i="3" s="1"/>
  <c r="J96" i="3"/>
  <c r="K96" i="3" s="1"/>
  <c r="H96" i="3"/>
  <c r="L96" i="3"/>
  <c r="H95" i="3"/>
  <c r="L95" i="3" s="1"/>
  <c r="H94" i="3"/>
  <c r="J94" i="3" s="1"/>
  <c r="K94" i="3" s="1"/>
  <c r="J93" i="3"/>
  <c r="K93" i="3"/>
  <c r="H93" i="3"/>
  <c r="L93" i="3"/>
  <c r="J92" i="3"/>
  <c r="K92" i="3" s="1"/>
  <c r="H92" i="3"/>
  <c r="L92" i="3"/>
  <c r="J91" i="3"/>
  <c r="K91" i="3" s="1"/>
  <c r="H91" i="3"/>
  <c r="L91" i="3"/>
  <c r="H90" i="3"/>
  <c r="L90" i="3" s="1"/>
  <c r="J89" i="3"/>
  <c r="K89" i="3"/>
  <c r="H89" i="3"/>
  <c r="L89" i="3"/>
  <c r="J88" i="3"/>
  <c r="K88" i="3" s="1"/>
  <c r="H88" i="3"/>
  <c r="L88" i="3" s="1"/>
  <c r="H87" i="3"/>
  <c r="J87" i="3" s="1"/>
  <c r="K87" i="3" s="1"/>
  <c r="L87" i="3"/>
  <c r="H86" i="3"/>
  <c r="L86" i="3" s="1"/>
  <c r="H85" i="3"/>
  <c r="L85" i="3" s="1"/>
  <c r="H84" i="3"/>
  <c r="J84" i="3" s="1"/>
  <c r="K84" i="3" s="1"/>
  <c r="J83" i="3"/>
  <c r="K83" i="3"/>
  <c r="H83" i="3"/>
  <c r="L83" i="3" s="1"/>
  <c r="H82" i="3"/>
  <c r="L82" i="3" s="1"/>
  <c r="H81" i="3"/>
  <c r="L81" i="3" s="1"/>
  <c r="J80" i="3"/>
  <c r="K80" i="3" s="1"/>
  <c r="H80" i="3"/>
  <c r="L80" i="3"/>
  <c r="H79" i="3"/>
  <c r="J79" i="3" s="1"/>
  <c r="K79" i="3" s="1"/>
  <c r="L79" i="3"/>
  <c r="H78" i="3"/>
  <c r="L78" i="3" s="1"/>
  <c r="H77" i="3"/>
  <c r="L77" i="3" s="1"/>
  <c r="J76" i="3"/>
  <c r="K76" i="3" s="1"/>
  <c r="H76" i="3"/>
  <c r="L76" i="3" s="1"/>
  <c r="H75" i="3"/>
  <c r="L75" i="3" s="1"/>
  <c r="H74" i="3"/>
  <c r="L74" i="3" s="1"/>
  <c r="H73" i="3"/>
  <c r="L73" i="3" s="1"/>
  <c r="H72" i="3"/>
  <c r="J72" i="3" s="1"/>
  <c r="K72" i="3" s="1"/>
  <c r="H71" i="3"/>
  <c r="J71" i="3" s="1"/>
  <c r="K71" i="3" s="1"/>
  <c r="H70" i="3"/>
  <c r="J70" i="3" s="1"/>
  <c r="K70" i="3" s="1"/>
  <c r="L70" i="3"/>
  <c r="H69" i="3"/>
  <c r="J69" i="3" s="1"/>
  <c r="K69" i="3" s="1"/>
  <c r="H68" i="3"/>
  <c r="J68" i="3" s="1"/>
  <c r="K68" i="3" s="1"/>
  <c r="L68" i="3"/>
  <c r="H67" i="3"/>
  <c r="L67" i="3" s="1"/>
  <c r="H66" i="3"/>
  <c r="L66" i="3" s="1"/>
  <c r="H65" i="3"/>
  <c r="L65" i="3" s="1"/>
  <c r="H64" i="3"/>
  <c r="J64" i="3" s="1"/>
  <c r="K64" i="3" s="1"/>
  <c r="H63" i="3"/>
  <c r="J63" i="3" s="1"/>
  <c r="K63" i="3" s="1"/>
  <c r="H62" i="3"/>
  <c r="J62" i="3" s="1"/>
  <c r="K62" i="3" s="1"/>
  <c r="H61" i="3"/>
  <c r="L61" i="3" s="1"/>
  <c r="H60" i="3"/>
  <c r="L60" i="3" s="1"/>
  <c r="H59" i="3"/>
  <c r="L59" i="3" s="1"/>
  <c r="H58" i="3"/>
  <c r="L58" i="3" s="1"/>
  <c r="H57" i="3"/>
  <c r="L57" i="3" s="1"/>
  <c r="H56" i="3"/>
  <c r="L56" i="3" s="1"/>
  <c r="H55" i="3"/>
  <c r="L55" i="3" s="1"/>
  <c r="H54" i="3"/>
  <c r="L54" i="3" s="1"/>
  <c r="H53" i="3"/>
  <c r="L53" i="3" s="1"/>
  <c r="H52" i="3"/>
  <c r="L52" i="3" s="1"/>
  <c r="H51" i="3"/>
  <c r="J51" i="3" s="1"/>
  <c r="K51" i="3" s="1"/>
  <c r="H50" i="3"/>
  <c r="L50" i="3" s="1"/>
  <c r="H49" i="3"/>
  <c r="L49" i="3" s="1"/>
  <c r="H48" i="3"/>
  <c r="J48" i="3" s="1"/>
  <c r="K48" i="3" s="1"/>
  <c r="H40" i="3"/>
  <c r="J40" i="3" s="1"/>
  <c r="K40" i="3" s="1"/>
  <c r="H41" i="3"/>
  <c r="J41" i="3" s="1"/>
  <c r="K41" i="3" s="1"/>
  <c r="H42" i="3"/>
  <c r="L42" i="3" s="1"/>
  <c r="H43" i="3"/>
  <c r="J43" i="3" s="1"/>
  <c r="K43" i="3" s="1"/>
  <c r="H44" i="3"/>
  <c r="L44" i="3" s="1"/>
  <c r="H45" i="3"/>
  <c r="J45" i="3" s="1"/>
  <c r="K45" i="3" s="1"/>
  <c r="H46" i="3"/>
  <c r="J46" i="3" s="1"/>
  <c r="K46" i="3" s="1"/>
  <c r="H47" i="3"/>
  <c r="L47" i="3" s="1"/>
  <c r="H39" i="3"/>
  <c r="L39" i="3" s="1"/>
  <c r="H38" i="3"/>
  <c r="J38" i="3" s="1"/>
  <c r="K38" i="3" s="1"/>
  <c r="L84" i="3" l="1"/>
  <c r="J90" i="3"/>
  <c r="K90" i="3" s="1"/>
  <c r="J65" i="3"/>
  <c r="K65" i="3" s="1"/>
  <c r="J73" i="3"/>
  <c r="K73" i="3" s="1"/>
  <c r="J55" i="3"/>
  <c r="K55" i="3" s="1"/>
  <c r="J57" i="3"/>
  <c r="K57" i="3" s="1"/>
  <c r="J66" i="3"/>
  <c r="K66" i="3" s="1"/>
  <c r="J74" i="3"/>
  <c r="K74" i="3" s="1"/>
  <c r="J95" i="3"/>
  <c r="K95" i="3" s="1"/>
  <c r="J75" i="3"/>
  <c r="K75" i="3" s="1"/>
  <c r="J59" i="3"/>
  <c r="K59" i="3" s="1"/>
  <c r="J81" i="3"/>
  <c r="K81" i="3" s="1"/>
  <c r="J85" i="3"/>
  <c r="K85" i="3" s="1"/>
  <c r="L100" i="3"/>
  <c r="J82" i="3"/>
  <c r="K82" i="3" s="1"/>
  <c r="J53" i="3"/>
  <c r="K53" i="3" s="1"/>
  <c r="J77" i="3"/>
  <c r="K77" i="3" s="1"/>
  <c r="J86" i="3"/>
  <c r="K86" i="3" s="1"/>
  <c r="L94" i="3"/>
  <c r="J78" i="3"/>
  <c r="K78" i="3" s="1"/>
  <c r="L51" i="3"/>
  <c r="L62" i="3"/>
  <c r="L64" i="3"/>
  <c r="L69" i="3"/>
  <c r="L71" i="3"/>
  <c r="J49" i="3"/>
  <c r="K49" i="3" s="1"/>
  <c r="J54" i="3"/>
  <c r="K54" i="3" s="1"/>
  <c r="J56" i="3"/>
  <c r="K56" i="3" s="1"/>
  <c r="J60" i="3"/>
  <c r="K60" i="3" s="1"/>
  <c r="J50" i="3"/>
  <c r="K50" i="3" s="1"/>
  <c r="L63" i="3"/>
  <c r="J67" i="3"/>
  <c r="K67" i="3" s="1"/>
  <c r="L48" i="3"/>
  <c r="L72" i="3"/>
  <c r="J61" i="3"/>
  <c r="K61" i="3" s="1"/>
  <c r="J58" i="3"/>
  <c r="K58" i="3" s="1"/>
  <c r="J44" i="3"/>
  <c r="K44" i="3" s="1"/>
  <c r="J52" i="3"/>
  <c r="K52" i="3" s="1"/>
  <c r="J47" i="3"/>
  <c r="K47" i="3" s="1"/>
  <c r="L43" i="3"/>
  <c r="L45" i="3"/>
  <c r="J42" i="3"/>
  <c r="K42" i="3" s="1"/>
  <c r="L40" i="3"/>
  <c r="L46" i="3"/>
  <c r="L41" i="3"/>
  <c r="J39" i="3"/>
  <c r="K39" i="3" s="1"/>
  <c r="L38" i="3"/>
  <c r="H37" i="3"/>
  <c r="L37" i="3" s="1"/>
  <c r="H36" i="3"/>
  <c r="L36" i="3" s="1"/>
  <c r="H35" i="3"/>
  <c r="J35" i="3" s="1"/>
  <c r="K35" i="3" s="1"/>
  <c r="H34" i="3"/>
  <c r="J34" i="3" s="1"/>
  <c r="K34" i="3" s="1"/>
  <c r="H33" i="3"/>
  <c r="L33" i="3" s="1"/>
  <c r="J32" i="3"/>
  <c r="K32" i="3" s="1"/>
  <c r="H32" i="3"/>
  <c r="L32" i="3" s="1"/>
  <c r="H31" i="3"/>
  <c r="L31" i="3" s="1"/>
  <c r="H30" i="3"/>
  <c r="L30" i="3" s="1"/>
  <c r="H29" i="3"/>
  <c r="L29" i="3" s="1"/>
  <c r="H28" i="3"/>
  <c r="L28" i="3" s="1"/>
  <c r="H27" i="3"/>
  <c r="L27" i="3" s="1"/>
  <c r="H26" i="3"/>
  <c r="L26" i="3" s="1"/>
  <c r="H25" i="3"/>
  <c r="L25" i="3" s="1"/>
  <c r="H24" i="3"/>
  <c r="L24" i="3" s="1"/>
  <c r="H23" i="3"/>
  <c r="L23" i="3" s="1"/>
  <c r="H22" i="3"/>
  <c r="J22" i="3" s="1"/>
  <c r="K22" i="3" s="1"/>
  <c r="H21" i="3"/>
  <c r="L21" i="3" s="1"/>
  <c r="H20" i="3"/>
  <c r="L20" i="3" s="1"/>
  <c r="C21" i="4"/>
  <c r="I18" i="4"/>
  <c r="C26" i="4" s="1"/>
  <c r="G18" i="4"/>
  <c r="C22" i="4" s="1"/>
  <c r="F18" i="4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19" i="3"/>
  <c r="J19" i="3" s="1"/>
  <c r="K19" i="3" s="1"/>
  <c r="H18" i="3"/>
  <c r="J18" i="3" s="1"/>
  <c r="K18" i="3" s="1"/>
  <c r="H17" i="3"/>
  <c r="L17" i="3" s="1"/>
  <c r="H16" i="3"/>
  <c r="J16" i="3" s="1"/>
  <c r="K16" i="3" s="1"/>
  <c r="H15" i="3"/>
  <c r="J15" i="3" s="1"/>
  <c r="K15" i="3" s="1"/>
  <c r="H14" i="3"/>
  <c r="J14" i="3" s="1"/>
  <c r="K14" i="3" s="1"/>
  <c r="H13" i="3"/>
  <c r="L13" i="3" s="1"/>
  <c r="H12" i="3"/>
  <c r="L12" i="3" s="1"/>
  <c r="H11" i="3"/>
  <c r="L11" i="3" s="1"/>
  <c r="H8" i="3"/>
  <c r="L8" i="3" s="1"/>
  <c r="H9" i="3"/>
  <c r="L9" i="3" s="1"/>
  <c r="H10" i="3"/>
  <c r="J10" i="3" s="1"/>
  <c r="K10" i="3" s="1"/>
  <c r="H7" i="3"/>
  <c r="L7" i="3" s="1"/>
  <c r="J12" i="3" l="1"/>
  <c r="K12" i="3" s="1"/>
  <c r="J37" i="3"/>
  <c r="K37" i="3" s="1"/>
  <c r="J33" i="3"/>
  <c r="K33" i="3" s="1"/>
  <c r="J24" i="3"/>
  <c r="K24" i="3" s="1"/>
  <c r="J36" i="3"/>
  <c r="K36" i="3" s="1"/>
  <c r="L34" i="3"/>
  <c r="J11" i="3"/>
  <c r="K11" i="3" s="1"/>
  <c r="J13" i="3"/>
  <c r="K13" i="3" s="1"/>
  <c r="L35" i="3"/>
  <c r="J30" i="3"/>
  <c r="K30" i="3" s="1"/>
  <c r="J28" i="3"/>
  <c r="K28" i="3" s="1"/>
  <c r="J7" i="3"/>
  <c r="J31" i="3"/>
  <c r="K31" i="3" s="1"/>
  <c r="J25" i="3"/>
  <c r="K25" i="3" s="1"/>
  <c r="J29" i="3"/>
  <c r="K29" i="3" s="1"/>
  <c r="J26" i="3"/>
  <c r="K26" i="3" s="1"/>
  <c r="J27" i="3"/>
  <c r="K27" i="3" s="1"/>
  <c r="L16" i="3"/>
  <c r="J20" i="3"/>
  <c r="K20" i="3" s="1"/>
  <c r="J23" i="3"/>
  <c r="K23" i="3" s="1"/>
  <c r="L22" i="3"/>
  <c r="J8" i="3"/>
  <c r="K8" i="3" s="1"/>
  <c r="L15" i="3"/>
  <c r="J17" i="3"/>
  <c r="K17" i="3" s="1"/>
  <c r="L18" i="3"/>
  <c r="L19" i="3"/>
  <c r="L6" i="4"/>
  <c r="J21" i="3"/>
  <c r="K21" i="3" s="1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L14" i="3"/>
  <c r="L10" i="3"/>
  <c r="J9" i="3"/>
  <c r="K9" i="3" s="1"/>
  <c r="J101" i="3"/>
  <c r="K101" i="3" s="1"/>
  <c r="H101" i="3"/>
  <c r="L101" i="3" s="1"/>
  <c r="I102" i="3"/>
  <c r="C110" i="3" s="1"/>
  <c r="G102" i="3"/>
  <c r="C106" i="3" s="1"/>
  <c r="F102" i="3"/>
  <c r="C105" i="3" s="1"/>
  <c r="E102" i="3"/>
  <c r="C108" i="3" s="1"/>
  <c r="L18" i="4" l="1"/>
  <c r="C25" i="4" s="1"/>
  <c r="K18" i="4"/>
  <c r="J18" i="4"/>
  <c r="K102" i="3"/>
  <c r="J102" i="3"/>
  <c r="C107" i="3" s="1"/>
  <c r="L102" i="3"/>
  <c r="C109" i="3" s="1"/>
  <c r="H102" i="3"/>
</calcChain>
</file>

<file path=xl/sharedStrings.xml><?xml version="1.0" encoding="utf-8"?>
<sst xmlns="http://schemas.openxmlformats.org/spreadsheetml/2006/main" count="466" uniqueCount="244">
  <si>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</si>
  <si>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</si>
  <si>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</si>
  <si>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</si>
  <si>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</si>
  <si>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</si>
  <si>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</si>
  <si>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</si>
  <si>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</si>
  <si>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</si>
  <si>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</si>
  <si>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</si>
  <si>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</si>
  <si>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</si>
  <si>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</si>
  <si>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</si>
  <si>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</si>
  <si>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</si>
  <si>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</si>
  <si>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</si>
  <si>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</si>
  <si>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</si>
  <si>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</si>
  <si>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</si>
  <si>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</si>
  <si>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</si>
  <si>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</si>
  <si>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</si>
  <si>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</si>
  <si>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</si>
  <si>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</si>
  <si>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</si>
  <si>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</si>
  <si>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</si>
  <si>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</si>
  <si>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</si>
  <si>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</si>
  <si>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</si>
  <si>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</si>
  <si>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</si>
  <si>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</si>
  <si>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</si>
  <si>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</si>
  <si>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</si>
  <si>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</si>
  <si>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</si>
  <si>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</si>
  <si>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</si>
  <si>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</si>
  <si>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</si>
  <si>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</si>
  <si>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</si>
  <si>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</si>
  <si>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</si>
  <si>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Noona-SB (JV)</t>
  </si>
  <si>
    <t>BWDB/Habi/HFMLIP/01 (1ST R/A BILL)</t>
  </si>
  <si>
    <t>0263778</t>
  </si>
  <si>
    <t>0263765</t>
  </si>
  <si>
    <t>BWDB/Habi/HFMLIP/06 (4th R/A BILL)</t>
  </si>
  <si>
    <t>0263779</t>
  </si>
  <si>
    <t>ARC-LT (JV)</t>
  </si>
  <si>
    <t>BWDB/Kish/HFMLIP/16 (6th  R/A BILL)</t>
  </si>
  <si>
    <t>0263783</t>
  </si>
  <si>
    <t>LT-MC (JV)</t>
  </si>
  <si>
    <t>BWDB/Kish/HFMLIP/19 (2nd R/A BILL)</t>
  </si>
  <si>
    <t>4111307 
(7041)</t>
  </si>
  <si>
    <t>0263784</t>
  </si>
  <si>
    <t>04.02.19</t>
  </si>
  <si>
    <t>Western Engg. (Pvt.) Ld. M/S Bhawal Const. (JV)</t>
  </si>
  <si>
    <t>0263793</t>
  </si>
  <si>
    <t>BWDB/Habi/HFMLIP/02 (2nd R/A BILL)</t>
  </si>
  <si>
    <t>0263794</t>
  </si>
  <si>
    <t>TI-FB (JV)</t>
  </si>
  <si>
    <t>0263795</t>
  </si>
  <si>
    <t>BWDB/Netra/HFMLIP/02(1st R/A BILL)</t>
  </si>
  <si>
    <t>BWDB/Habi/HFMLIP/04 (3rd R/A BILL)</t>
  </si>
  <si>
    <t>M/S Kamrul Enterprise</t>
  </si>
  <si>
    <t>BWDB/Kish/HFMLIP/15 (3rd R/A BILL)</t>
  </si>
  <si>
    <t>BWDB/Sunam/HFMLIP/04 (2nd R/A BILL)</t>
  </si>
  <si>
    <t>BWDB/Kish/HFMLIP/18 (5th R/A BILL)</t>
  </si>
  <si>
    <t>BWDB/Sunam/HFMLIP/ 06 (1st R/A BILL)</t>
  </si>
  <si>
    <t>BWDB/Kish/HFMLIP/12 (3rd R/A BILL)</t>
  </si>
  <si>
    <t>8865103</t>
  </si>
  <si>
    <t>8508503</t>
  </si>
  <si>
    <t>8865105</t>
  </si>
  <si>
    <t>8865104</t>
  </si>
  <si>
    <t>8865106</t>
  </si>
  <si>
    <t>BWDB/Sunam-2/ HFMLIP/ 01 (1st R/A BILL)</t>
  </si>
  <si>
    <t>8865107</t>
  </si>
  <si>
    <t>Ashim Sing-M/S Subroto Sutradhar-M/S Pritom Enterprise (JV)</t>
  </si>
  <si>
    <t>BWDB/Kish/HFMLIP/20 (2nd  R/A BILL)</t>
  </si>
  <si>
    <t>8865109</t>
  </si>
  <si>
    <t>BWDB/Kish/HFMLIP/17 6th R/A BILL)</t>
  </si>
  <si>
    <t>8865114</t>
  </si>
  <si>
    <t>Moh. Eunus &amp; Brothers Pvt. Ltd.</t>
  </si>
  <si>
    <t>BWDB/Netra/HFMLIP/ 06(1st R/A BILL)</t>
  </si>
  <si>
    <t>8865122</t>
  </si>
  <si>
    <t>BWDB/Netra/HFMLIP/ 04(1st R/A BILL)</t>
  </si>
  <si>
    <t>8865123</t>
  </si>
  <si>
    <t>BWDB/Kish/HFMLIP/09 (8 th R/A BILL)</t>
  </si>
  <si>
    <t>8865126</t>
  </si>
  <si>
    <t>BWDB/Kish/HFMLIP/06(8th  R/A BILL)</t>
  </si>
  <si>
    <t>8865127</t>
  </si>
  <si>
    <t>MRC-GE JV</t>
  </si>
  <si>
    <t>BWDB/Kish/HFMLIP/26(3rd  R/A BILL)</t>
  </si>
  <si>
    <t>8865135</t>
  </si>
  <si>
    <t>Western Engg. (Pvt) Ltd./M/S. Bhawal Const.</t>
  </si>
  <si>
    <t>BWDB/NETRO/HFMLIP/  01 (2nd  R/A)</t>
  </si>
  <si>
    <t>8865137</t>
  </si>
  <si>
    <t>BWDB/Kish/HFMLIP/19 (3rd R/A BILL)</t>
  </si>
  <si>
    <t>8865143</t>
  </si>
  <si>
    <t>BWDB/Sunam/HFMLIP/06 (2nd R/A BILL)</t>
  </si>
  <si>
    <t>Liton Traders</t>
  </si>
  <si>
    <t>BWDB/Kish/HFMLIP/07(7th  R/A BILL)</t>
  </si>
  <si>
    <t>BWDB/Kish/HFMLIP/12 (4th R/A BILL)</t>
  </si>
  <si>
    <t>BWDB/Habi/HFMLIP/06 (5th R/A BILL)</t>
  </si>
  <si>
    <t>Dawn Mancel JV</t>
  </si>
  <si>
    <t>BWDB/Habi/HFMLIP/05 (1st R/A BILL)</t>
  </si>
  <si>
    <t>BWDB/Habi/HFMLIP/01 (2nd R/A BILL)</t>
  </si>
  <si>
    <t>BWDB/NETRO/HFMLIP/  02 (2nd  R/A)</t>
  </si>
  <si>
    <t>BWDB/Kish/HFMLIP/18 (6th R/A BILL)</t>
  </si>
  <si>
    <t>8865146</t>
  </si>
  <si>
    <t>8865145</t>
  </si>
  <si>
    <t>8865147</t>
  </si>
  <si>
    <t>8865152`</t>
  </si>
  <si>
    <t>8865149</t>
  </si>
  <si>
    <t>8865148</t>
  </si>
  <si>
    <t>8865150</t>
  </si>
  <si>
    <t>8865151</t>
  </si>
  <si>
    <t>HB-TI (JV)</t>
  </si>
  <si>
    <t>BWDB/Sunam/HFMLIP/03 (1st R/A BILL)</t>
  </si>
  <si>
    <t>BWDB/Netra/HFMLIP/ 06(2nd R/A BILL)</t>
  </si>
  <si>
    <t>8865184</t>
  </si>
  <si>
    <t>8865185</t>
  </si>
  <si>
    <t>BWDB/Kish/HFMLIP/06(9th  R/A BILL)</t>
  </si>
  <si>
    <t>8865193</t>
  </si>
  <si>
    <t>BWDB/Kish/HFMLIP/16(7th  R/A BILL)</t>
  </si>
  <si>
    <t>8865198</t>
  </si>
  <si>
    <t>BWDB/Kish/HFMLIP/25(2nd  R/A BILL)</t>
  </si>
  <si>
    <t>8865199</t>
  </si>
  <si>
    <t>BWDB/Sunam/HFMLIP/06 (3rd R/A BILL)</t>
  </si>
  <si>
    <t>9965754</t>
  </si>
  <si>
    <t>4111201
(7041)</t>
  </si>
  <si>
    <t>BWDB/Sunam/HFMLIP/04 (3rd R/A BILL)</t>
  </si>
  <si>
    <t>9965755</t>
  </si>
  <si>
    <t>BWDB/Sunam/HFMLIP/PW-01 (2nd  R/A BILL)</t>
  </si>
  <si>
    <t>9965756</t>
  </si>
  <si>
    <t>BWDB/NETRO/HFMLIP/  PW-03 (1st  R/A)</t>
  </si>
  <si>
    <t>4111307
(7041)</t>
  </si>
  <si>
    <t>9965753</t>
  </si>
  <si>
    <t>BWDB/Kish/HFMLIP/26(4th  R/A BILL)</t>
  </si>
  <si>
    <t>9965784</t>
  </si>
  <si>
    <t>BWDB/Kish/HFMLIP/12 (5th R/A BILL)</t>
  </si>
  <si>
    <t>9965786</t>
  </si>
  <si>
    <t>BWDB/Kish/HFMLIP/19 (4thd R/A BILL)</t>
  </si>
  <si>
    <t>9965789</t>
  </si>
  <si>
    <t>BWDB/Kish/HFMLIP/18 (7th R/A BILL)</t>
  </si>
  <si>
    <t>BWDB/Netra/HFMLIP/ 04(2nd R/A BILL)</t>
  </si>
  <si>
    <t>9965818</t>
  </si>
  <si>
    <t>9965819</t>
  </si>
  <si>
    <t>BWDB/Kish/HFMLIP/25(3rd  R/A BILL)</t>
  </si>
  <si>
    <t>9965833</t>
  </si>
  <si>
    <t>BWDB/Netra/HFMLIP/ 06(3rd R/A BILL)</t>
  </si>
  <si>
    <t>9965829</t>
  </si>
  <si>
    <t>BWDB/Kish/HFMLIP/12 (6th R/A BILL)</t>
  </si>
  <si>
    <t>9965832</t>
  </si>
  <si>
    <t>Western Engg. (Pvt) Ltd./M/S. Bhawal Const. MM Blders Engrs Ltd.</t>
  </si>
  <si>
    <t>BWDB/NETRO/HFMLIP/  PW-07 (3rd  R/A)</t>
  </si>
  <si>
    <t>9965835</t>
  </si>
  <si>
    <t>BWDB/Kish/HFMLIP/17 7th R/A BILL)</t>
  </si>
  <si>
    <t>9965834</t>
  </si>
  <si>
    <t>BWDB/Habi/HFMLIP/06 (6th R/A BILL)</t>
  </si>
  <si>
    <t>9965839</t>
  </si>
  <si>
    <t>BWDB/NETRO/HFMLIP/  03 (2nd  R/A)</t>
  </si>
  <si>
    <t>9965842</t>
  </si>
  <si>
    <t>9965844</t>
  </si>
  <si>
    <t>BWDB/Sunam-2/ HFMLIP/02 (1st R/A BILL)</t>
  </si>
  <si>
    <t>M/S. Mousomi Enterprise</t>
  </si>
  <si>
    <t>4258114 (4947/1)</t>
  </si>
  <si>
    <t>9965843</t>
  </si>
  <si>
    <t>BWDB/Habi/HFMLIP/05 (2nd R/A BILL)</t>
  </si>
  <si>
    <t>9965845</t>
  </si>
  <si>
    <t>BWDB/Kish/HFMLIP/09 (4th R/A BILL)</t>
  </si>
  <si>
    <t xml:space="preserve">Dhaka, ME
</t>
  </si>
  <si>
    <t>9965846</t>
  </si>
  <si>
    <t>BWDB/Habi/HFMLIP/01 (3rd R/A BILL)</t>
  </si>
  <si>
    <t>BWDB/Habi/HFMLIP/05 (2nd R/A BILL)(Part)</t>
  </si>
  <si>
    <t>9965878</t>
  </si>
  <si>
    <t>BWDB/Kish/HFMLIP/06(10th  R/A BILL)</t>
  </si>
  <si>
    <t>9965880</t>
  </si>
  <si>
    <t>BWDB/Kish/HFMLIP/07(8th  R/A BILL)</t>
  </si>
  <si>
    <t>9965917</t>
  </si>
  <si>
    <t>BWDB/Habi/HFMLIP/01 (4th R/A BILL)</t>
  </si>
  <si>
    <t>BWDB/Sunam-1/ HFMLIP/06 (4th R/A BILL)</t>
  </si>
  <si>
    <t>9965927</t>
  </si>
  <si>
    <t>9965928</t>
  </si>
  <si>
    <t>BWDB/Habi/HFMLIP/02 (3rd R/A BILL)</t>
  </si>
  <si>
    <t>9965929</t>
  </si>
  <si>
    <t>BWDB/NETRO/HFMLIP/  02 (3rd  R/A)</t>
  </si>
  <si>
    <t>9965936</t>
  </si>
  <si>
    <t>BWDB/NETRO/HFMLIP/  PW-07 (4th  R/A)</t>
  </si>
  <si>
    <t>9965937</t>
  </si>
  <si>
    <t>Noona-HB (JV)</t>
  </si>
  <si>
    <t>BWDB/Netra/HFMLIP/ 04(3rd R/A BILL)</t>
  </si>
  <si>
    <t>9965938</t>
  </si>
  <si>
    <t>BWDB/Habi/HFMLIP/04 (4th R/A BILL)</t>
  </si>
  <si>
    <t>9965946</t>
  </si>
  <si>
    <t>M/S. Amin &amp; Co.</t>
  </si>
  <si>
    <t>BWDB/Kish/HFMLIP/04(5th  R/A BILL)</t>
  </si>
  <si>
    <t>9965945</t>
  </si>
  <si>
    <t>BWDB/Kish/HFMLIP/06(11th  R/A BILL)</t>
  </si>
  <si>
    <t>9965952</t>
  </si>
  <si>
    <t>SA-SI &amp;Israt Enterprise (JV)</t>
  </si>
  <si>
    <t>BWDB/Kish/HFMLIP/06(4th  R/A BILL)</t>
  </si>
  <si>
    <t>9965954</t>
  </si>
  <si>
    <t>BWDB/Sunam-1/ HFMLIP/03 (2nd R/A BILL)</t>
  </si>
  <si>
    <t>9965953</t>
  </si>
  <si>
    <t>BWDB/Kish/HFMLIP/20 (3rd  R/A BILL)</t>
  </si>
  <si>
    <t>9965955</t>
  </si>
  <si>
    <t>BWDB/Sunam-2/ HFMLIP/ 01 (3rd R/A BILL)</t>
  </si>
  <si>
    <t>9965957</t>
  </si>
  <si>
    <t>BWDB/NETRO/HFMLIP/  PW-01 (3rd  R/A)</t>
  </si>
  <si>
    <t>9965962</t>
  </si>
  <si>
    <t>BWDB/NETRO/HFMLIP/  PW-03 (3rd  R/A)</t>
  </si>
  <si>
    <t>9965963</t>
  </si>
  <si>
    <t>BWDB/Kish/HFMLIP/14 (6th R/A BILL)</t>
  </si>
  <si>
    <t>9965972</t>
  </si>
  <si>
    <t>MM-MC (JV)
(WMG)</t>
  </si>
  <si>
    <t>BWDB/Kish/HFMLIP/28 (1st R/A BILL)</t>
  </si>
  <si>
    <t>9965979</t>
  </si>
  <si>
    <t>BWDB/Kish/HFMLIP/25 (4th R/A BILL)</t>
  </si>
  <si>
    <t>99659777</t>
  </si>
  <si>
    <t>BWDB/Kish/HFMLIP/26(5th  R/A BILL)</t>
  </si>
  <si>
    <t>9965980</t>
  </si>
  <si>
    <t>BWDB/Kish/HFMLIP/02 (6th R/A BILL)</t>
  </si>
  <si>
    <t>9965985</t>
  </si>
  <si>
    <t>BWDB/Kish/HFMLIP/15 (4rd R/A BILL)</t>
  </si>
  <si>
    <t>9965986</t>
  </si>
  <si>
    <t>BWDB/Kish/HFMLIP/16(8th  R/A BILL)</t>
  </si>
  <si>
    <t>9965984</t>
  </si>
  <si>
    <t>BWDB/Kish/HFMLIP/19 (5th R/A BILL)</t>
  </si>
  <si>
    <t>9965981</t>
  </si>
  <si>
    <t>BWDB/Kish/HFMLIP/17 8th R/A BILL)</t>
  </si>
  <si>
    <t>9965983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</si>
</sst>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9"/>
  <sheetViews>
    <sheetView tabSelected="1" zoomScale="55" zoomScaleNormal="55" workbookViewId="0">
      <pane ySplit="6" topLeftCell="A7" activePane="bottomLeft" state="frozen"/>
      <selection pane="bottomLeft" activeCell="X6" sqref="X6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11.85546875" style="2" customWidth="1"/>
    <col min="15" max="15" width="11" style="2" customWidth="1"/>
    <col min="16" max="16" width="15.5703125" style="2" bestFit="1" customWidth="1"/>
    <col min="17" max="16384" width="9.140625" style="2"/>
  </cols>
  <sheetData>
    <row r="1" spans="1:15" ht="50.25" customHeight="1" x14ac:dyDescent="0.25"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5" ht="9.7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5" ht="18" customHeight="1" x14ac:dyDescent="0.25">
      <c r="B3" s="78" t="s">
        <v>23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5" ht="18" customHeight="1" x14ac:dyDescent="0.25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5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5" s="13" customFormat="1" ht="25.5" customHeight="1" x14ac:dyDescent="0.25">
      <c r="A7" s="16">
        <v>1</v>
      </c>
      <c r="B7" s="39" t="s">
        <v>28</v>
      </c>
      <c r="C7" s="46" t="s">
        <v>24</v>
      </c>
      <c r="D7" s="62" t="s">
        <v>26</v>
      </c>
      <c r="E7" s="40">
        <v>2821414</v>
      </c>
      <c r="F7" s="40">
        <v>197498.98</v>
      </c>
      <c r="G7" s="40">
        <v>197498.98</v>
      </c>
      <c r="H7" s="51">
        <f>F7+G7</f>
        <v>394997.96</v>
      </c>
      <c r="I7" s="40">
        <v>141070.70000000001</v>
      </c>
      <c r="J7" s="40">
        <f>H7+I7</f>
        <v>536068.66</v>
      </c>
      <c r="K7" s="41">
        <v>2285345.34</v>
      </c>
      <c r="L7" s="54">
        <f>E7-H7</f>
        <v>2426416.04</v>
      </c>
      <c r="M7" s="42">
        <v>6633889</v>
      </c>
      <c r="N7" s="43">
        <v>43387</v>
      </c>
      <c r="O7" s="63"/>
    </row>
    <row r="8" spans="1:15" s="13" customFormat="1" ht="27" customHeight="1" x14ac:dyDescent="0.25">
      <c r="A8" s="16">
        <v>2</v>
      </c>
      <c r="B8" s="39" t="s">
        <v>27</v>
      </c>
      <c r="C8" s="46" t="s">
        <v>29</v>
      </c>
      <c r="D8" s="62" t="s">
        <v>26</v>
      </c>
      <c r="E8" s="45">
        <v>1644949</v>
      </c>
      <c r="F8" s="45">
        <v>115147</v>
      </c>
      <c r="G8" s="45">
        <v>115146</v>
      </c>
      <c r="H8" s="51">
        <f t="shared" ref="H8:H100" si="0">F8+G8</f>
        <v>230293</v>
      </c>
      <c r="I8" s="45">
        <v>82247</v>
      </c>
      <c r="J8" s="40">
        <f t="shared" ref="J8:J100" si="1">H8+I8</f>
        <v>312540</v>
      </c>
      <c r="K8" s="41">
        <f t="shared" ref="K8:K37" si="2">E8-J8</f>
        <v>1332409</v>
      </c>
      <c r="L8" s="54">
        <f t="shared" ref="L8:L100" si="3">E8-H8</f>
        <v>1414656</v>
      </c>
      <c r="M8" s="42">
        <v>6633994</v>
      </c>
      <c r="N8" s="43">
        <v>43439</v>
      </c>
      <c r="O8" s="63"/>
    </row>
    <row r="9" spans="1:15" ht="24.95" customHeight="1" x14ac:dyDescent="0.25">
      <c r="A9" s="16">
        <v>3</v>
      </c>
      <c r="B9" s="39" t="s">
        <v>30</v>
      </c>
      <c r="C9" s="46" t="s">
        <v>31</v>
      </c>
      <c r="D9" s="62" t="s">
        <v>26</v>
      </c>
      <c r="E9" s="40">
        <v>7908184</v>
      </c>
      <c r="F9" s="40">
        <v>553572.88</v>
      </c>
      <c r="G9" s="40">
        <v>553572.88</v>
      </c>
      <c r="H9" s="51">
        <f t="shared" si="0"/>
        <v>1107145.76</v>
      </c>
      <c r="I9" s="40">
        <v>395409.2</v>
      </c>
      <c r="J9" s="40">
        <f t="shared" si="1"/>
        <v>1502554.96</v>
      </c>
      <c r="K9" s="41">
        <f t="shared" si="2"/>
        <v>6405629.04</v>
      </c>
      <c r="L9" s="54">
        <f t="shared" si="3"/>
        <v>6801038.2400000002</v>
      </c>
      <c r="M9" s="42">
        <v>263655</v>
      </c>
      <c r="N9" s="43">
        <v>43453</v>
      </c>
      <c r="O9" s="37"/>
    </row>
    <row r="10" spans="1:15" ht="24.95" customHeight="1" x14ac:dyDescent="0.25">
      <c r="A10" s="16">
        <v>4</v>
      </c>
      <c r="B10" s="39" t="s">
        <v>32</v>
      </c>
      <c r="C10" s="46" t="s">
        <v>33</v>
      </c>
      <c r="D10" s="62" t="s">
        <v>26</v>
      </c>
      <c r="E10" s="45">
        <v>12048766</v>
      </c>
      <c r="F10" s="45">
        <v>843413.62</v>
      </c>
      <c r="G10" s="45">
        <v>843413.62</v>
      </c>
      <c r="H10" s="51">
        <f t="shared" si="0"/>
        <v>1686827.24</v>
      </c>
      <c r="I10" s="45">
        <v>602438.30000000005</v>
      </c>
      <c r="J10" s="40">
        <f t="shared" si="1"/>
        <v>2289265.54</v>
      </c>
      <c r="K10" s="41">
        <f t="shared" si="2"/>
        <v>9759500.4600000009</v>
      </c>
      <c r="L10" s="54">
        <f t="shared" si="3"/>
        <v>10361938.76</v>
      </c>
      <c r="M10" s="42">
        <v>263654</v>
      </c>
      <c r="N10" s="43">
        <v>43453</v>
      </c>
      <c r="O10" s="37"/>
    </row>
    <row r="11" spans="1:15" ht="24.95" customHeight="1" x14ac:dyDescent="0.25">
      <c r="A11" s="16">
        <v>5</v>
      </c>
      <c r="B11" s="39" t="s">
        <v>37</v>
      </c>
      <c r="C11" s="46" t="s">
        <v>34</v>
      </c>
      <c r="D11" s="65" t="s">
        <v>35</v>
      </c>
      <c r="E11" s="45">
        <v>12323563</v>
      </c>
      <c r="F11" s="45">
        <v>862649.41</v>
      </c>
      <c r="G11" s="45">
        <v>862649.41</v>
      </c>
      <c r="H11" s="52">
        <f t="shared" si="0"/>
        <v>1725298.82</v>
      </c>
      <c r="I11" s="45">
        <v>616178.15</v>
      </c>
      <c r="J11" s="45">
        <f t="shared" si="1"/>
        <v>2341476.9700000002</v>
      </c>
      <c r="K11" s="41">
        <f t="shared" si="2"/>
        <v>9982086.0299999993</v>
      </c>
      <c r="L11" s="55">
        <f t="shared" si="3"/>
        <v>10598264.18</v>
      </c>
      <c r="M11" s="66" t="s">
        <v>36</v>
      </c>
      <c r="N11" s="43">
        <v>43465</v>
      </c>
      <c r="O11" s="37"/>
    </row>
    <row r="12" spans="1:15" ht="24.95" customHeight="1" x14ac:dyDescent="0.25">
      <c r="A12" s="16">
        <v>6</v>
      </c>
      <c r="B12" s="69" t="s">
        <v>38</v>
      </c>
      <c r="C12" s="46" t="s">
        <v>39</v>
      </c>
      <c r="D12" s="62" t="s">
        <v>26</v>
      </c>
      <c r="E12" s="45">
        <v>19483081</v>
      </c>
      <c r="F12" s="45">
        <v>1363815.67</v>
      </c>
      <c r="G12" s="45">
        <v>1363815.67</v>
      </c>
      <c r="H12" s="52">
        <f t="shared" si="0"/>
        <v>2727631.34</v>
      </c>
      <c r="I12" s="45">
        <v>974154.05</v>
      </c>
      <c r="J12" s="45">
        <f t="shared" si="1"/>
        <v>3701785.3899999997</v>
      </c>
      <c r="K12" s="41">
        <f t="shared" si="2"/>
        <v>15781295.609999999</v>
      </c>
      <c r="L12" s="55">
        <f t="shared" si="3"/>
        <v>16755449.66</v>
      </c>
      <c r="M12" s="66" t="s">
        <v>40</v>
      </c>
      <c r="N12" s="43">
        <v>43475</v>
      </c>
      <c r="O12" s="37"/>
    </row>
    <row r="13" spans="1:15" ht="24.95" customHeight="1" x14ac:dyDescent="0.25">
      <c r="A13" s="16">
        <v>7</v>
      </c>
      <c r="B13" s="69" t="s">
        <v>41</v>
      </c>
      <c r="C13" s="46" t="s">
        <v>42</v>
      </c>
      <c r="D13" s="65" t="s">
        <v>35</v>
      </c>
      <c r="E13" s="45">
        <v>21505835</v>
      </c>
      <c r="F13" s="45">
        <v>1505408.45</v>
      </c>
      <c r="G13" s="45">
        <v>1505408.45</v>
      </c>
      <c r="H13" s="52">
        <f t="shared" si="0"/>
        <v>3010816.9</v>
      </c>
      <c r="I13" s="45">
        <v>1075291.75</v>
      </c>
      <c r="J13" s="45">
        <f t="shared" si="1"/>
        <v>4086108.65</v>
      </c>
      <c r="K13" s="41">
        <f t="shared" si="2"/>
        <v>17419726.350000001</v>
      </c>
      <c r="L13" s="55">
        <f t="shared" si="3"/>
        <v>18495018.100000001</v>
      </c>
      <c r="M13" s="66" t="s">
        <v>43</v>
      </c>
      <c r="N13" s="43">
        <v>43478</v>
      </c>
      <c r="O13" s="37"/>
    </row>
    <row r="14" spans="1:15" ht="24.95" customHeight="1" x14ac:dyDescent="0.25">
      <c r="A14" s="16">
        <v>8</v>
      </c>
      <c r="B14" s="39" t="s">
        <v>32</v>
      </c>
      <c r="C14" s="46" t="s">
        <v>44</v>
      </c>
      <c r="D14" s="62" t="s">
        <v>26</v>
      </c>
      <c r="E14" s="45">
        <v>10933879</v>
      </c>
      <c r="F14" s="45">
        <v>765371.53</v>
      </c>
      <c r="G14" s="45">
        <v>765371.53</v>
      </c>
      <c r="H14" s="52">
        <f t="shared" si="0"/>
        <v>1530743.06</v>
      </c>
      <c r="I14" s="45">
        <v>546693.94999999995</v>
      </c>
      <c r="J14" s="45">
        <f t="shared" si="1"/>
        <v>2077437.01</v>
      </c>
      <c r="K14" s="41">
        <f t="shared" si="2"/>
        <v>8856441.9900000002</v>
      </c>
      <c r="L14" s="55">
        <f t="shared" si="3"/>
        <v>9403135.9399999995</v>
      </c>
      <c r="M14" s="66" t="s">
        <v>45</v>
      </c>
      <c r="N14" s="43">
        <v>43485</v>
      </c>
      <c r="O14" s="37"/>
    </row>
    <row r="15" spans="1:15" ht="24.95" customHeight="1" x14ac:dyDescent="0.25">
      <c r="A15" s="16">
        <v>9</v>
      </c>
      <c r="B15" s="39" t="s">
        <v>46</v>
      </c>
      <c r="C15" s="46" t="s">
        <v>50</v>
      </c>
      <c r="D15" s="62" t="s">
        <v>26</v>
      </c>
      <c r="E15" s="45">
        <v>9825070</v>
      </c>
      <c r="F15" s="45">
        <v>687754.9</v>
      </c>
      <c r="G15" s="45">
        <v>687754.9</v>
      </c>
      <c r="H15" s="52">
        <f t="shared" si="0"/>
        <v>1375509.8</v>
      </c>
      <c r="I15" s="45">
        <v>491253.5</v>
      </c>
      <c r="J15" s="45">
        <f t="shared" si="1"/>
        <v>1866763.3</v>
      </c>
      <c r="K15" s="41">
        <f t="shared" si="2"/>
        <v>7958306.7000000002</v>
      </c>
      <c r="L15" s="55">
        <f t="shared" si="3"/>
        <v>8449560.1999999993</v>
      </c>
      <c r="M15" s="66" t="s">
        <v>47</v>
      </c>
      <c r="N15" s="43">
        <v>43495</v>
      </c>
      <c r="O15" s="37"/>
    </row>
    <row r="16" spans="1:15" ht="38.25" x14ac:dyDescent="0.25">
      <c r="A16" s="16">
        <v>10</v>
      </c>
      <c r="B16" s="69" t="s">
        <v>48</v>
      </c>
      <c r="C16" s="46" t="s">
        <v>49</v>
      </c>
      <c r="D16" s="65" t="s">
        <v>35</v>
      </c>
      <c r="E16" s="45">
        <v>51500068</v>
      </c>
      <c r="F16" s="45">
        <v>3605004.76</v>
      </c>
      <c r="G16" s="45">
        <v>3605004.76</v>
      </c>
      <c r="H16" s="52">
        <f t="shared" si="0"/>
        <v>7210009.5199999996</v>
      </c>
      <c r="I16" s="45">
        <v>2575003.4</v>
      </c>
      <c r="J16" s="45">
        <f t="shared" si="1"/>
        <v>9785012.9199999999</v>
      </c>
      <c r="K16" s="41">
        <f t="shared" si="2"/>
        <v>41715055.079999998</v>
      </c>
      <c r="L16" s="55">
        <f t="shared" si="3"/>
        <v>44290058.480000004</v>
      </c>
      <c r="M16" s="66" t="s">
        <v>51</v>
      </c>
      <c r="N16" s="43">
        <v>43495</v>
      </c>
      <c r="O16" s="37"/>
    </row>
    <row r="17" spans="1:15" ht="38.25" x14ac:dyDescent="0.25">
      <c r="A17" s="16">
        <v>11</v>
      </c>
      <c r="B17" s="69" t="s">
        <v>52</v>
      </c>
      <c r="C17" s="46" t="s">
        <v>53</v>
      </c>
      <c r="D17" s="62" t="s">
        <v>26</v>
      </c>
      <c r="E17" s="45">
        <v>5969737</v>
      </c>
      <c r="F17" s="45">
        <v>417881.59</v>
      </c>
      <c r="G17" s="45">
        <v>358184.22</v>
      </c>
      <c r="H17" s="52">
        <f t="shared" si="0"/>
        <v>776065.81</v>
      </c>
      <c r="I17" s="45">
        <v>298486.84999999998</v>
      </c>
      <c r="J17" s="45">
        <f t="shared" si="1"/>
        <v>1074552.6600000001</v>
      </c>
      <c r="K17" s="41">
        <f t="shared" si="2"/>
        <v>4895184.34</v>
      </c>
      <c r="L17" s="55">
        <f t="shared" si="3"/>
        <v>5193671.1899999995</v>
      </c>
      <c r="M17" s="66" t="s">
        <v>57</v>
      </c>
      <c r="N17" s="43">
        <v>43496</v>
      </c>
      <c r="O17" s="37"/>
    </row>
    <row r="18" spans="1:15" ht="25.5" x14ac:dyDescent="0.25">
      <c r="A18" s="16">
        <v>12</v>
      </c>
      <c r="B18" s="69" t="s">
        <v>54</v>
      </c>
      <c r="C18" s="46" t="s">
        <v>55</v>
      </c>
      <c r="D18" s="65" t="s">
        <v>35</v>
      </c>
      <c r="E18" s="45">
        <v>23055023</v>
      </c>
      <c r="F18" s="45">
        <v>1613851.61</v>
      </c>
      <c r="G18" s="45">
        <v>1613851.61</v>
      </c>
      <c r="H18" s="52">
        <f t="shared" si="0"/>
        <v>3227703.22</v>
      </c>
      <c r="I18" s="45">
        <v>1152751.1499999999</v>
      </c>
      <c r="J18" s="45">
        <f t="shared" si="1"/>
        <v>4380454.37</v>
      </c>
      <c r="K18" s="41">
        <f t="shared" si="2"/>
        <v>18674568.629999999</v>
      </c>
      <c r="L18" s="55">
        <f t="shared" si="3"/>
        <v>19827319.780000001</v>
      </c>
      <c r="M18" s="66" t="s">
        <v>56</v>
      </c>
      <c r="N18" s="43">
        <v>43499</v>
      </c>
      <c r="O18" s="37"/>
    </row>
    <row r="19" spans="1:15" ht="25.5" x14ac:dyDescent="0.25">
      <c r="A19" s="16">
        <v>13</v>
      </c>
      <c r="B19" s="39" t="s">
        <v>28</v>
      </c>
      <c r="C19" s="46" t="s">
        <v>58</v>
      </c>
      <c r="D19" s="62" t="s">
        <v>65</v>
      </c>
      <c r="E19" s="45">
        <v>17372657</v>
      </c>
      <c r="F19" s="45">
        <v>1216085.99</v>
      </c>
      <c r="G19" s="45">
        <v>1216085.99</v>
      </c>
      <c r="H19" s="52">
        <f t="shared" si="0"/>
        <v>2432171.98</v>
      </c>
      <c r="I19" s="45">
        <v>868632.85</v>
      </c>
      <c r="J19" s="45">
        <f t="shared" si="1"/>
        <v>3300804.83</v>
      </c>
      <c r="K19" s="41">
        <f t="shared" si="2"/>
        <v>14071852.17</v>
      </c>
      <c r="L19" s="55">
        <f t="shared" si="3"/>
        <v>14940485.02</v>
      </c>
      <c r="M19" s="66" t="s">
        <v>59</v>
      </c>
      <c r="N19" s="43">
        <v>43499</v>
      </c>
      <c r="O19" s="37"/>
    </row>
    <row r="20" spans="1:15" ht="25.5" x14ac:dyDescent="0.25">
      <c r="A20" s="16">
        <v>14</v>
      </c>
      <c r="B20" s="39" t="s">
        <v>60</v>
      </c>
      <c r="C20" s="46" t="s">
        <v>61</v>
      </c>
      <c r="D20" s="65" t="s">
        <v>35</v>
      </c>
      <c r="E20" s="45">
        <v>5353824</v>
      </c>
      <c r="F20" s="45">
        <v>374767.68</v>
      </c>
      <c r="G20" s="45">
        <v>374767.68</v>
      </c>
      <c r="H20" s="52">
        <f t="shared" si="0"/>
        <v>749535.36</v>
      </c>
      <c r="I20" s="45">
        <v>267691.2</v>
      </c>
      <c r="J20" s="45">
        <f t="shared" si="1"/>
        <v>1017226.56</v>
      </c>
      <c r="K20" s="41">
        <f t="shared" si="2"/>
        <v>4336597.4399999995</v>
      </c>
      <c r="L20" s="55">
        <f t="shared" si="3"/>
        <v>4604288.6399999997</v>
      </c>
      <c r="M20" s="66" t="s">
        <v>62</v>
      </c>
      <c r="N20" s="43" t="s">
        <v>67</v>
      </c>
      <c r="O20" s="37"/>
    </row>
    <row r="21" spans="1:15" ht="25.5" x14ac:dyDescent="0.25">
      <c r="A21" s="16">
        <v>15</v>
      </c>
      <c r="B21" s="39" t="s">
        <v>63</v>
      </c>
      <c r="C21" s="46" t="s">
        <v>64</v>
      </c>
      <c r="D21" s="62" t="s">
        <v>65</v>
      </c>
      <c r="E21" s="45">
        <v>7212480</v>
      </c>
      <c r="F21" s="45">
        <v>504873.6</v>
      </c>
      <c r="G21" s="45">
        <v>504873.6</v>
      </c>
      <c r="H21" s="52">
        <f t="shared" si="0"/>
        <v>1009747.2</v>
      </c>
      <c r="I21" s="45">
        <v>360624</v>
      </c>
      <c r="J21" s="45">
        <f t="shared" si="1"/>
        <v>1370371.2</v>
      </c>
      <c r="K21" s="41">
        <f t="shared" si="2"/>
        <v>5842108.7999999998</v>
      </c>
      <c r="L21" s="55">
        <f t="shared" si="3"/>
        <v>6202732.7999999998</v>
      </c>
      <c r="M21" s="66" t="s">
        <v>66</v>
      </c>
      <c r="N21" s="43" t="s">
        <v>67</v>
      </c>
      <c r="O21" s="37"/>
    </row>
    <row r="22" spans="1:15" ht="37.5" customHeight="1" x14ac:dyDescent="0.25">
      <c r="A22" s="16">
        <v>16</v>
      </c>
      <c r="B22" s="69" t="s">
        <v>68</v>
      </c>
      <c r="C22" s="46" t="s">
        <v>74</v>
      </c>
      <c r="D22" s="62" t="s">
        <v>65</v>
      </c>
      <c r="E22" s="45">
        <v>8064232</v>
      </c>
      <c r="F22" s="45">
        <v>564496.24</v>
      </c>
      <c r="G22" s="45">
        <v>564496.24</v>
      </c>
      <c r="H22" s="52">
        <f t="shared" si="0"/>
        <v>1128992.48</v>
      </c>
      <c r="I22" s="45">
        <v>403211.6</v>
      </c>
      <c r="J22" s="45">
        <f t="shared" si="1"/>
        <v>1532204.08</v>
      </c>
      <c r="K22" s="41">
        <f t="shared" si="2"/>
        <v>6532027.9199999999</v>
      </c>
      <c r="L22" s="55">
        <f t="shared" si="3"/>
        <v>6935239.5199999996</v>
      </c>
      <c r="M22" s="66" t="s">
        <v>69</v>
      </c>
      <c r="N22" s="43">
        <v>43506</v>
      </c>
      <c r="O22" s="37"/>
    </row>
    <row r="23" spans="1:15" ht="25.5" x14ac:dyDescent="0.25">
      <c r="A23" s="16">
        <v>17</v>
      </c>
      <c r="B23" s="69" t="s">
        <v>41</v>
      </c>
      <c r="C23" s="46" t="s">
        <v>70</v>
      </c>
      <c r="D23" s="65" t="s">
        <v>35</v>
      </c>
      <c r="E23" s="45">
        <v>20423243</v>
      </c>
      <c r="F23" s="45">
        <v>1429627.01</v>
      </c>
      <c r="G23" s="45">
        <v>1429627.01</v>
      </c>
      <c r="H23" s="52">
        <f t="shared" si="0"/>
        <v>2859254.02</v>
      </c>
      <c r="I23" s="45">
        <v>1021162.15</v>
      </c>
      <c r="J23" s="45">
        <f t="shared" si="1"/>
        <v>3880416.17</v>
      </c>
      <c r="K23" s="41">
        <f t="shared" si="2"/>
        <v>16542826.83</v>
      </c>
      <c r="L23" s="55">
        <f t="shared" si="3"/>
        <v>17563988.98</v>
      </c>
      <c r="M23" s="66" t="s">
        <v>71</v>
      </c>
      <c r="N23" s="43">
        <v>43506</v>
      </c>
      <c r="O23" s="37"/>
    </row>
    <row r="24" spans="1:15" ht="25.5" x14ac:dyDescent="0.25">
      <c r="A24" s="16">
        <v>18</v>
      </c>
      <c r="B24" s="39" t="s">
        <v>72</v>
      </c>
      <c r="C24" s="46" t="s">
        <v>75</v>
      </c>
      <c r="D24" s="65" t="s">
        <v>35</v>
      </c>
      <c r="E24" s="45">
        <v>11032342</v>
      </c>
      <c r="F24" s="45">
        <v>772263.94</v>
      </c>
      <c r="G24" s="45">
        <v>772263.94</v>
      </c>
      <c r="H24" s="52">
        <f t="shared" si="0"/>
        <v>1544527.88</v>
      </c>
      <c r="I24" s="45">
        <v>2851617.1</v>
      </c>
      <c r="J24" s="45">
        <f t="shared" si="1"/>
        <v>4396144.9800000004</v>
      </c>
      <c r="K24" s="41">
        <f t="shared" si="2"/>
        <v>6636197.0199999996</v>
      </c>
      <c r="L24" s="55">
        <f t="shared" si="3"/>
        <v>9487814.120000001</v>
      </c>
      <c r="M24" s="66" t="s">
        <v>73</v>
      </c>
      <c r="N24" s="43">
        <v>43506</v>
      </c>
      <c r="O24" s="37"/>
    </row>
    <row r="25" spans="1:15" ht="25.5" x14ac:dyDescent="0.25">
      <c r="A25" s="16">
        <v>19</v>
      </c>
      <c r="B25" s="69" t="s">
        <v>76</v>
      </c>
      <c r="C25" s="46" t="s">
        <v>77</v>
      </c>
      <c r="D25" s="65" t="s">
        <v>35</v>
      </c>
      <c r="E25" s="45">
        <v>5159159</v>
      </c>
      <c r="F25" s="45">
        <v>361141.13</v>
      </c>
      <c r="G25" s="45">
        <v>309549.53999999998</v>
      </c>
      <c r="H25" s="52">
        <f t="shared" si="0"/>
        <v>670690.66999999993</v>
      </c>
      <c r="I25" s="45">
        <v>257957.95</v>
      </c>
      <c r="J25" s="45">
        <f t="shared" si="1"/>
        <v>928648.61999999988</v>
      </c>
      <c r="K25" s="41">
        <f t="shared" si="2"/>
        <v>4230510.38</v>
      </c>
      <c r="L25" s="55">
        <f t="shared" si="3"/>
        <v>4488468.33</v>
      </c>
      <c r="M25" s="66" t="s">
        <v>82</v>
      </c>
      <c r="N25" s="43">
        <v>43509</v>
      </c>
      <c r="O25" s="37"/>
    </row>
    <row r="26" spans="1:15" ht="38.25" x14ac:dyDescent="0.25">
      <c r="A26" s="16">
        <v>20</v>
      </c>
      <c r="B26" s="69" t="s">
        <v>48</v>
      </c>
      <c r="C26" s="46" t="s">
        <v>78</v>
      </c>
      <c r="D26" s="65" t="s">
        <v>35</v>
      </c>
      <c r="E26" s="45">
        <v>36727928</v>
      </c>
      <c r="F26" s="45">
        <v>2570954.96</v>
      </c>
      <c r="G26" s="45">
        <v>2570954.96</v>
      </c>
      <c r="H26" s="52">
        <f t="shared" si="0"/>
        <v>5141909.92</v>
      </c>
      <c r="I26" s="45">
        <v>1836396.4</v>
      </c>
      <c r="J26" s="45">
        <f t="shared" si="1"/>
        <v>6978306.3200000003</v>
      </c>
      <c r="K26" s="41">
        <f t="shared" si="2"/>
        <v>29749621.68</v>
      </c>
      <c r="L26" s="55">
        <f t="shared" si="3"/>
        <v>31586018.079999998</v>
      </c>
      <c r="M26" s="66" t="s">
        <v>85</v>
      </c>
      <c r="N26" s="43">
        <v>43509</v>
      </c>
      <c r="O26" s="37"/>
    </row>
    <row r="27" spans="1:15" ht="38.25" x14ac:dyDescent="0.25">
      <c r="A27" s="16">
        <v>21</v>
      </c>
      <c r="B27" s="69" t="s">
        <v>48</v>
      </c>
      <c r="C27" s="46" t="s">
        <v>80</v>
      </c>
      <c r="D27" s="62" t="s">
        <v>65</v>
      </c>
      <c r="E27" s="45">
        <v>23244978</v>
      </c>
      <c r="F27" s="45">
        <v>1627148.46</v>
      </c>
      <c r="G27" s="45">
        <v>1627148.46</v>
      </c>
      <c r="H27" s="52">
        <f t="shared" si="0"/>
        <v>3254296.92</v>
      </c>
      <c r="I27" s="45">
        <v>1162248.8999999999</v>
      </c>
      <c r="J27" s="45">
        <f t="shared" si="1"/>
        <v>4416545.82</v>
      </c>
      <c r="K27" s="41">
        <f t="shared" si="2"/>
        <v>18828432.18</v>
      </c>
      <c r="L27" s="55">
        <f t="shared" si="3"/>
        <v>19990681.079999998</v>
      </c>
      <c r="M27" s="66" t="s">
        <v>84</v>
      </c>
      <c r="N27" s="43">
        <v>43509</v>
      </c>
      <c r="O27" s="37"/>
    </row>
    <row r="28" spans="1:15" ht="30" customHeight="1" x14ac:dyDescent="0.25">
      <c r="A28" s="16">
        <v>22</v>
      </c>
      <c r="B28" s="39" t="s">
        <v>32</v>
      </c>
      <c r="C28" s="46" t="s">
        <v>79</v>
      </c>
      <c r="D28" s="62" t="s">
        <v>26</v>
      </c>
      <c r="E28" s="45">
        <v>16844694</v>
      </c>
      <c r="F28" s="45">
        <v>1179128.58</v>
      </c>
      <c r="G28" s="45">
        <v>1179128.58</v>
      </c>
      <c r="H28" s="52">
        <f t="shared" si="0"/>
        <v>2358257.16</v>
      </c>
      <c r="I28" s="45">
        <v>842234.7</v>
      </c>
      <c r="J28" s="45">
        <f t="shared" si="1"/>
        <v>3200491.8600000003</v>
      </c>
      <c r="K28" s="41">
        <f t="shared" si="2"/>
        <v>13644202.140000001</v>
      </c>
      <c r="L28" s="55">
        <f t="shared" si="3"/>
        <v>14486436.84</v>
      </c>
      <c r="M28" s="66" t="s">
        <v>83</v>
      </c>
      <c r="N28" s="43">
        <v>43508</v>
      </c>
      <c r="O28" s="37"/>
    </row>
    <row r="29" spans="1:15" ht="30.75" customHeight="1" x14ac:dyDescent="0.25">
      <c r="A29" s="16">
        <v>23</v>
      </c>
      <c r="B29" s="69" t="s">
        <v>38</v>
      </c>
      <c r="C29" s="46" t="s">
        <v>81</v>
      </c>
      <c r="D29" s="62" t="s">
        <v>26</v>
      </c>
      <c r="E29" s="45">
        <v>10415126</v>
      </c>
      <c r="F29" s="45">
        <v>729058.82</v>
      </c>
      <c r="G29" s="45">
        <v>729058.82</v>
      </c>
      <c r="H29" s="52">
        <f t="shared" si="0"/>
        <v>1458117.64</v>
      </c>
      <c r="I29" s="45">
        <v>520756.3</v>
      </c>
      <c r="J29" s="45">
        <f t="shared" si="1"/>
        <v>1978873.94</v>
      </c>
      <c r="K29" s="41">
        <f t="shared" si="2"/>
        <v>8436252.0600000005</v>
      </c>
      <c r="L29" s="55">
        <f t="shared" si="3"/>
        <v>8957008.3599999994</v>
      </c>
      <c r="M29" s="66" t="s">
        <v>86</v>
      </c>
      <c r="N29" s="43">
        <v>43509</v>
      </c>
      <c r="O29" s="37"/>
    </row>
    <row r="30" spans="1:15" ht="38.25" x14ac:dyDescent="0.25">
      <c r="A30" s="16">
        <v>24</v>
      </c>
      <c r="B30" s="69" t="s">
        <v>48</v>
      </c>
      <c r="C30" s="46" t="s">
        <v>87</v>
      </c>
      <c r="D30" s="62" t="s">
        <v>65</v>
      </c>
      <c r="E30" s="45">
        <v>15061663</v>
      </c>
      <c r="F30" s="45">
        <v>1054316.4099999999</v>
      </c>
      <c r="G30" s="45">
        <v>1054316.4099999999</v>
      </c>
      <c r="H30" s="52">
        <f t="shared" si="0"/>
        <v>2108632.8199999998</v>
      </c>
      <c r="I30" s="45">
        <v>753083.15</v>
      </c>
      <c r="J30" s="45">
        <f t="shared" si="1"/>
        <v>2861715.9699999997</v>
      </c>
      <c r="K30" s="41">
        <f t="shared" si="2"/>
        <v>12199947.030000001</v>
      </c>
      <c r="L30" s="55">
        <f t="shared" si="3"/>
        <v>12953030.18</v>
      </c>
      <c r="M30" s="66" t="s">
        <v>88</v>
      </c>
      <c r="N30" s="43">
        <v>43509</v>
      </c>
      <c r="O30" s="37"/>
    </row>
    <row r="31" spans="1:15" ht="51" x14ac:dyDescent="0.25">
      <c r="A31" s="16">
        <v>25</v>
      </c>
      <c r="B31" s="69" t="s">
        <v>89</v>
      </c>
      <c r="C31" s="46" t="s">
        <v>90</v>
      </c>
      <c r="D31" s="62" t="s">
        <v>26</v>
      </c>
      <c r="E31" s="45">
        <v>21472510</v>
      </c>
      <c r="F31" s="45">
        <v>1503075.7</v>
      </c>
      <c r="G31" s="45">
        <v>1503075.7</v>
      </c>
      <c r="H31" s="52">
        <f t="shared" si="0"/>
        <v>3006151.4</v>
      </c>
      <c r="I31" s="45">
        <v>1073625.5</v>
      </c>
      <c r="J31" s="45">
        <f t="shared" si="1"/>
        <v>4079776.9</v>
      </c>
      <c r="K31" s="41">
        <f t="shared" si="2"/>
        <v>17392733.100000001</v>
      </c>
      <c r="L31" s="55">
        <f t="shared" si="3"/>
        <v>18466358.600000001</v>
      </c>
      <c r="M31" s="66" t="s">
        <v>91</v>
      </c>
      <c r="N31" s="43">
        <v>43510</v>
      </c>
      <c r="O31" s="37"/>
    </row>
    <row r="32" spans="1:15" ht="25.5" x14ac:dyDescent="0.25">
      <c r="A32" s="16">
        <v>26</v>
      </c>
      <c r="B32" s="39" t="s">
        <v>37</v>
      </c>
      <c r="C32" s="46" t="s">
        <v>92</v>
      </c>
      <c r="D32" s="65" t="s">
        <v>35</v>
      </c>
      <c r="E32" s="45">
        <v>15753462</v>
      </c>
      <c r="F32" s="45">
        <v>1102742.3400000001</v>
      </c>
      <c r="G32" s="45">
        <v>1102742.3400000001</v>
      </c>
      <c r="H32" s="52">
        <f t="shared" si="0"/>
        <v>2205484.6800000002</v>
      </c>
      <c r="I32" s="45">
        <v>787673.1</v>
      </c>
      <c r="J32" s="45">
        <f t="shared" si="1"/>
        <v>2993157.7800000003</v>
      </c>
      <c r="K32" s="41">
        <f t="shared" si="2"/>
        <v>12760304.219999999</v>
      </c>
      <c r="L32" s="55">
        <f t="shared" si="3"/>
        <v>13547977.32</v>
      </c>
      <c r="M32" s="66" t="s">
        <v>93</v>
      </c>
      <c r="N32" s="43">
        <v>43514</v>
      </c>
      <c r="O32" s="37"/>
    </row>
    <row r="33" spans="1:15" ht="25.5" x14ac:dyDescent="0.25">
      <c r="A33" s="16">
        <v>27</v>
      </c>
      <c r="B33" s="69" t="s">
        <v>94</v>
      </c>
      <c r="C33" s="46" t="s">
        <v>95</v>
      </c>
      <c r="D33" s="62" t="s">
        <v>65</v>
      </c>
      <c r="E33" s="45">
        <v>2017067</v>
      </c>
      <c r="F33" s="45">
        <v>141194.69</v>
      </c>
      <c r="G33" s="45">
        <v>141194.69</v>
      </c>
      <c r="H33" s="52">
        <f t="shared" si="0"/>
        <v>282389.38</v>
      </c>
      <c r="I33" s="45">
        <v>100853.35</v>
      </c>
      <c r="J33" s="45">
        <f t="shared" si="1"/>
        <v>383242.73</v>
      </c>
      <c r="K33" s="41">
        <f t="shared" si="2"/>
        <v>1633824.27</v>
      </c>
      <c r="L33" s="55">
        <f t="shared" si="3"/>
        <v>1734677.62</v>
      </c>
      <c r="M33" s="66" t="s">
        <v>96</v>
      </c>
      <c r="N33" s="43">
        <v>43521</v>
      </c>
      <c r="O33" s="37"/>
    </row>
    <row r="34" spans="1:15" ht="25.5" x14ac:dyDescent="0.25">
      <c r="A34" s="16">
        <v>28</v>
      </c>
      <c r="B34" s="69" t="s">
        <v>94</v>
      </c>
      <c r="C34" s="46" t="s">
        <v>97</v>
      </c>
      <c r="D34" s="62" t="s">
        <v>65</v>
      </c>
      <c r="E34" s="45">
        <v>19766138</v>
      </c>
      <c r="F34" s="45">
        <v>1383629.66</v>
      </c>
      <c r="G34" s="45">
        <v>1383629.66</v>
      </c>
      <c r="H34" s="52">
        <f t="shared" si="0"/>
        <v>2767259.32</v>
      </c>
      <c r="I34" s="45">
        <v>988306.9</v>
      </c>
      <c r="J34" s="45">
        <f t="shared" si="1"/>
        <v>3755566.2199999997</v>
      </c>
      <c r="K34" s="41">
        <f t="shared" si="2"/>
        <v>16010571.780000001</v>
      </c>
      <c r="L34" s="55">
        <f t="shared" si="3"/>
        <v>16998878.68</v>
      </c>
      <c r="M34" s="66" t="s">
        <v>98</v>
      </c>
      <c r="N34" s="43">
        <v>43521</v>
      </c>
      <c r="O34" s="37"/>
    </row>
    <row r="35" spans="1:15" ht="28.5" customHeight="1" x14ac:dyDescent="0.25">
      <c r="A35" s="16">
        <v>29</v>
      </c>
      <c r="B35" s="39" t="s">
        <v>30</v>
      </c>
      <c r="C35" s="46" t="s">
        <v>99</v>
      </c>
      <c r="D35" s="62" t="s">
        <v>26</v>
      </c>
      <c r="E35" s="45">
        <v>12158123</v>
      </c>
      <c r="F35" s="45">
        <v>851068.61</v>
      </c>
      <c r="G35" s="45">
        <v>729487.38</v>
      </c>
      <c r="H35" s="52">
        <f t="shared" si="0"/>
        <v>1580555.99</v>
      </c>
      <c r="I35" s="45">
        <v>607906.15</v>
      </c>
      <c r="J35" s="45">
        <f t="shared" si="1"/>
        <v>2188462.14</v>
      </c>
      <c r="K35" s="41">
        <f t="shared" si="2"/>
        <v>9969660.8599999994</v>
      </c>
      <c r="L35" s="55">
        <f t="shared" si="3"/>
        <v>10577567.01</v>
      </c>
      <c r="M35" s="66" t="s">
        <v>100</v>
      </c>
      <c r="N35" s="43">
        <v>43523</v>
      </c>
      <c r="O35" s="37"/>
    </row>
    <row r="36" spans="1:15" ht="28.5" customHeight="1" x14ac:dyDescent="0.25">
      <c r="A36" s="16">
        <v>30</v>
      </c>
      <c r="B36" s="69" t="s">
        <v>52</v>
      </c>
      <c r="C36" s="46" t="s">
        <v>101</v>
      </c>
      <c r="D36" s="62" t="s">
        <v>26</v>
      </c>
      <c r="E36" s="45">
        <v>2366092</v>
      </c>
      <c r="F36" s="45">
        <v>168026.44</v>
      </c>
      <c r="G36" s="45">
        <v>141965.51999999999</v>
      </c>
      <c r="H36" s="52">
        <f t="shared" si="0"/>
        <v>309991.95999999996</v>
      </c>
      <c r="I36" s="45">
        <v>118304.6</v>
      </c>
      <c r="J36" s="45">
        <f t="shared" si="1"/>
        <v>428296.55999999994</v>
      </c>
      <c r="K36" s="41">
        <f t="shared" si="2"/>
        <v>1937795.44</v>
      </c>
      <c r="L36" s="55">
        <f t="shared" si="3"/>
        <v>2056100.04</v>
      </c>
      <c r="M36" s="66" t="s">
        <v>102</v>
      </c>
      <c r="N36" s="43">
        <v>43523</v>
      </c>
      <c r="O36" s="37"/>
    </row>
    <row r="37" spans="1:15" ht="28.5" customHeight="1" x14ac:dyDescent="0.25">
      <c r="A37" s="16">
        <v>31</v>
      </c>
      <c r="B37" s="69" t="s">
        <v>103</v>
      </c>
      <c r="C37" s="46" t="s">
        <v>104</v>
      </c>
      <c r="D37" s="62" t="s">
        <v>26</v>
      </c>
      <c r="E37" s="45">
        <v>7400966</v>
      </c>
      <c r="F37" s="45">
        <v>518068</v>
      </c>
      <c r="G37" s="45">
        <v>444058</v>
      </c>
      <c r="H37" s="52">
        <f t="shared" si="0"/>
        <v>962126</v>
      </c>
      <c r="I37" s="45">
        <v>370048</v>
      </c>
      <c r="J37" s="45">
        <f t="shared" si="1"/>
        <v>1332174</v>
      </c>
      <c r="K37" s="41">
        <f t="shared" si="2"/>
        <v>6068792</v>
      </c>
      <c r="L37" s="55">
        <f t="shared" si="3"/>
        <v>6438840</v>
      </c>
      <c r="M37" s="66" t="s">
        <v>105</v>
      </c>
      <c r="N37" s="43">
        <v>43536</v>
      </c>
      <c r="O37" s="37"/>
    </row>
    <row r="38" spans="1:15" ht="28.5" customHeight="1" x14ac:dyDescent="0.25">
      <c r="A38" s="16">
        <v>32</v>
      </c>
      <c r="B38" s="69" t="s">
        <v>106</v>
      </c>
      <c r="C38" s="46" t="s">
        <v>107</v>
      </c>
      <c r="D38" s="65" t="s">
        <v>35</v>
      </c>
      <c r="E38" s="45">
        <v>24987347</v>
      </c>
      <c r="F38" s="45">
        <v>1749114.29</v>
      </c>
      <c r="G38" s="45">
        <v>1749114.29</v>
      </c>
      <c r="H38" s="52">
        <f t="shared" si="0"/>
        <v>3498228.58</v>
      </c>
      <c r="I38" s="45">
        <v>1249367.3500000001</v>
      </c>
      <c r="J38" s="45">
        <f t="shared" si="1"/>
        <v>4747595.93</v>
      </c>
      <c r="K38" s="41">
        <f>E38-J38</f>
        <v>20239751.07</v>
      </c>
      <c r="L38" s="55">
        <f t="shared" si="3"/>
        <v>21489118.420000002</v>
      </c>
      <c r="M38" s="66" t="s">
        <v>108</v>
      </c>
      <c r="N38" s="43">
        <v>43542</v>
      </c>
      <c r="O38" s="37"/>
    </row>
    <row r="39" spans="1:15" ht="28.5" customHeight="1" x14ac:dyDescent="0.25">
      <c r="A39" s="16">
        <v>33</v>
      </c>
      <c r="B39" s="69" t="s">
        <v>63</v>
      </c>
      <c r="C39" s="46" t="s">
        <v>109</v>
      </c>
      <c r="D39" s="62" t="s">
        <v>65</v>
      </c>
      <c r="E39" s="45">
        <v>7808383</v>
      </c>
      <c r="F39" s="45">
        <v>546586.81000000006</v>
      </c>
      <c r="G39" s="45">
        <v>546586.81000000006</v>
      </c>
      <c r="H39" s="52">
        <f t="shared" si="0"/>
        <v>1093173.6200000001</v>
      </c>
      <c r="I39" s="45">
        <v>390419.15</v>
      </c>
      <c r="J39" s="45">
        <f t="shared" si="1"/>
        <v>1483592.77</v>
      </c>
      <c r="K39" s="41">
        <f>E39-J39</f>
        <v>6324790.2300000004</v>
      </c>
      <c r="L39" s="55">
        <f t="shared" si="3"/>
        <v>6715209.3799999999</v>
      </c>
      <c r="M39" s="66" t="s">
        <v>110</v>
      </c>
      <c r="N39" s="43">
        <v>43544</v>
      </c>
      <c r="O39" s="37"/>
    </row>
    <row r="40" spans="1:15" ht="39" customHeight="1" x14ac:dyDescent="0.25">
      <c r="A40" s="16">
        <v>34</v>
      </c>
      <c r="B40" s="69" t="s">
        <v>48</v>
      </c>
      <c r="C40" s="46" t="s">
        <v>111</v>
      </c>
      <c r="D40" s="65" t="s">
        <v>142</v>
      </c>
      <c r="E40" s="45">
        <v>22263325</v>
      </c>
      <c r="F40" s="45">
        <v>1558432.75</v>
      </c>
      <c r="G40" s="45">
        <v>1558432.75</v>
      </c>
      <c r="H40" s="52">
        <f t="shared" si="0"/>
        <v>3116865.5</v>
      </c>
      <c r="I40" s="45">
        <v>1113166.25</v>
      </c>
      <c r="J40" s="45">
        <f t="shared" si="1"/>
        <v>4230031.75</v>
      </c>
      <c r="K40" s="41">
        <f t="shared" ref="K40:K100" si="4">E40-J40</f>
        <v>18033293.25</v>
      </c>
      <c r="L40" s="55">
        <f t="shared" si="3"/>
        <v>19146459.5</v>
      </c>
      <c r="M40" s="66" t="s">
        <v>121</v>
      </c>
      <c r="N40" s="43">
        <v>43549</v>
      </c>
      <c r="O40" s="37"/>
    </row>
    <row r="41" spans="1:15" ht="28.5" customHeight="1" x14ac:dyDescent="0.25">
      <c r="A41" s="16">
        <v>35</v>
      </c>
      <c r="B41" s="69" t="s">
        <v>112</v>
      </c>
      <c r="C41" s="46" t="s">
        <v>113</v>
      </c>
      <c r="D41" s="62" t="s">
        <v>26</v>
      </c>
      <c r="E41" s="45">
        <v>5347170</v>
      </c>
      <c r="F41" s="45">
        <v>374301.9</v>
      </c>
      <c r="G41" s="45">
        <v>320830.2</v>
      </c>
      <c r="H41" s="52">
        <f t="shared" si="0"/>
        <v>695132.10000000009</v>
      </c>
      <c r="I41" s="45">
        <v>2267358.5</v>
      </c>
      <c r="J41" s="45">
        <f t="shared" si="1"/>
        <v>2962490.6</v>
      </c>
      <c r="K41" s="41">
        <f t="shared" si="4"/>
        <v>2384679.4</v>
      </c>
      <c r="L41" s="55">
        <f t="shared" si="3"/>
        <v>4652037.9000000004</v>
      </c>
      <c r="M41" s="66" t="s">
        <v>122</v>
      </c>
      <c r="N41" s="43">
        <v>43549</v>
      </c>
      <c r="O41" s="37"/>
    </row>
    <row r="42" spans="1:15" ht="28.5" customHeight="1" x14ac:dyDescent="0.25">
      <c r="A42" s="16">
        <v>36</v>
      </c>
      <c r="B42" s="69" t="s">
        <v>38</v>
      </c>
      <c r="C42" s="46" t="s">
        <v>114</v>
      </c>
      <c r="D42" s="62" t="s">
        <v>26</v>
      </c>
      <c r="E42" s="45">
        <v>6516132</v>
      </c>
      <c r="F42" s="45">
        <v>456129.24</v>
      </c>
      <c r="G42" s="45">
        <v>456129.24</v>
      </c>
      <c r="H42" s="52">
        <f t="shared" si="0"/>
        <v>912258.48</v>
      </c>
      <c r="I42" s="45">
        <v>2025806.6</v>
      </c>
      <c r="J42" s="45">
        <f t="shared" si="1"/>
        <v>2938065.08</v>
      </c>
      <c r="K42" s="41">
        <f t="shared" si="4"/>
        <v>3578066.92</v>
      </c>
      <c r="L42" s="55">
        <f t="shared" si="3"/>
        <v>5603873.5199999996</v>
      </c>
      <c r="M42" s="66" t="s">
        <v>123</v>
      </c>
      <c r="N42" s="43">
        <v>43549</v>
      </c>
      <c r="O42" s="37"/>
    </row>
    <row r="43" spans="1:15" ht="28.5" customHeight="1" x14ac:dyDescent="0.25">
      <c r="A43" s="16">
        <v>37</v>
      </c>
      <c r="B43" s="39" t="s">
        <v>28</v>
      </c>
      <c r="C43" s="46" t="s">
        <v>115</v>
      </c>
      <c r="D43" s="62" t="s">
        <v>65</v>
      </c>
      <c r="E43" s="45">
        <v>35514537</v>
      </c>
      <c r="F43" s="45">
        <v>2486017.59</v>
      </c>
      <c r="G43" s="45">
        <v>2486017.59</v>
      </c>
      <c r="H43" s="52">
        <f t="shared" si="0"/>
        <v>4972035.18</v>
      </c>
      <c r="I43" s="45">
        <v>1775726.85</v>
      </c>
      <c r="J43" s="45">
        <f t="shared" si="1"/>
        <v>6747762.0299999993</v>
      </c>
      <c r="K43" s="41">
        <f t="shared" si="4"/>
        <v>28766774.969999999</v>
      </c>
      <c r="L43" s="55">
        <f t="shared" si="3"/>
        <v>30542501.82</v>
      </c>
      <c r="M43" s="66" t="s">
        <v>124</v>
      </c>
      <c r="N43" s="43">
        <v>43549</v>
      </c>
      <c r="O43" s="37"/>
    </row>
    <row r="44" spans="1:15" ht="28.5" customHeight="1" x14ac:dyDescent="0.25">
      <c r="A44" s="16">
        <v>38</v>
      </c>
      <c r="B44" s="69" t="s">
        <v>116</v>
      </c>
      <c r="C44" s="46" t="s">
        <v>117</v>
      </c>
      <c r="D44" s="62" t="s">
        <v>65</v>
      </c>
      <c r="E44" s="45">
        <v>15076187</v>
      </c>
      <c r="F44" s="45">
        <v>1055333.0900000001</v>
      </c>
      <c r="G44" s="45">
        <v>1055333.0900000001</v>
      </c>
      <c r="H44" s="52">
        <f t="shared" si="0"/>
        <v>2110666.1800000002</v>
      </c>
      <c r="I44" s="45">
        <v>753809.35</v>
      </c>
      <c r="J44" s="45">
        <f t="shared" si="1"/>
        <v>2864475.5300000003</v>
      </c>
      <c r="K44" s="41">
        <f t="shared" si="4"/>
        <v>12211711.469999999</v>
      </c>
      <c r="L44" s="55">
        <f t="shared" si="3"/>
        <v>12965520.82</v>
      </c>
      <c r="M44" s="66" t="s">
        <v>125</v>
      </c>
      <c r="N44" s="43">
        <v>43549</v>
      </c>
      <c r="O44" s="37"/>
    </row>
    <row r="45" spans="1:15" ht="28.5" customHeight="1" x14ac:dyDescent="0.25">
      <c r="A45" s="16">
        <v>39</v>
      </c>
      <c r="B45" s="69" t="s">
        <v>54</v>
      </c>
      <c r="C45" s="46" t="s">
        <v>118</v>
      </c>
      <c r="D45" s="65" t="s">
        <v>35</v>
      </c>
      <c r="E45" s="45">
        <v>34155772</v>
      </c>
      <c r="F45" s="45">
        <v>2390904.04</v>
      </c>
      <c r="G45" s="45">
        <v>2390904.04</v>
      </c>
      <c r="H45" s="52">
        <f t="shared" si="0"/>
        <v>4781808.08</v>
      </c>
      <c r="I45" s="45">
        <v>1707788.6</v>
      </c>
      <c r="J45" s="45">
        <f t="shared" si="1"/>
        <v>6489596.6799999997</v>
      </c>
      <c r="K45" s="41">
        <f t="shared" si="4"/>
        <v>27666175.32</v>
      </c>
      <c r="L45" s="55">
        <f t="shared" si="3"/>
        <v>29373963.920000002</v>
      </c>
      <c r="M45" s="66" t="s">
        <v>126</v>
      </c>
      <c r="N45" s="43">
        <v>43549</v>
      </c>
      <c r="O45" s="37"/>
    </row>
    <row r="46" spans="1:15" ht="39.75" customHeight="1" x14ac:dyDescent="0.25">
      <c r="A46" s="16">
        <v>40</v>
      </c>
      <c r="B46" s="69" t="s">
        <v>106</v>
      </c>
      <c r="C46" s="46" t="s">
        <v>119</v>
      </c>
      <c r="D46" s="65" t="s">
        <v>35</v>
      </c>
      <c r="E46" s="45">
        <v>15079860</v>
      </c>
      <c r="F46" s="45">
        <v>1055590.2</v>
      </c>
      <c r="G46" s="45">
        <v>1055590.2</v>
      </c>
      <c r="H46" s="52">
        <f t="shared" si="0"/>
        <v>2111180.4</v>
      </c>
      <c r="I46" s="45">
        <v>753993</v>
      </c>
      <c r="J46" s="45">
        <f t="shared" si="1"/>
        <v>2865173.4</v>
      </c>
      <c r="K46" s="41">
        <f t="shared" si="4"/>
        <v>12214686.6</v>
      </c>
      <c r="L46" s="55">
        <f t="shared" si="3"/>
        <v>12968679.6</v>
      </c>
      <c r="M46" s="66" t="s">
        <v>127</v>
      </c>
      <c r="N46" s="43">
        <v>43549</v>
      </c>
      <c r="O46" s="37"/>
    </row>
    <row r="47" spans="1:15" ht="25.5" customHeight="1" x14ac:dyDescent="0.25">
      <c r="A47" s="16">
        <v>41</v>
      </c>
      <c r="B47" s="39" t="s">
        <v>32</v>
      </c>
      <c r="C47" s="46" t="s">
        <v>120</v>
      </c>
      <c r="D47" s="62" t="s">
        <v>26</v>
      </c>
      <c r="E47" s="45">
        <v>7630604</v>
      </c>
      <c r="F47" s="45">
        <v>534142.28</v>
      </c>
      <c r="G47" s="45">
        <v>534142.28</v>
      </c>
      <c r="H47" s="52">
        <f t="shared" si="0"/>
        <v>1068284.56</v>
      </c>
      <c r="I47" s="45">
        <v>381530.2</v>
      </c>
      <c r="J47" s="45">
        <f t="shared" si="1"/>
        <v>1449814.76</v>
      </c>
      <c r="K47" s="41">
        <f t="shared" si="4"/>
        <v>6180789.2400000002</v>
      </c>
      <c r="L47" s="55">
        <f t="shared" si="3"/>
        <v>6562319.4399999995</v>
      </c>
      <c r="M47" s="66" t="s">
        <v>128</v>
      </c>
      <c r="N47" s="43">
        <v>43549</v>
      </c>
      <c r="O47" s="37"/>
    </row>
    <row r="48" spans="1:15" ht="28.5" customHeight="1" x14ac:dyDescent="0.25">
      <c r="A48" s="16">
        <v>42</v>
      </c>
      <c r="B48" s="69" t="s">
        <v>129</v>
      </c>
      <c r="C48" s="46" t="s">
        <v>130</v>
      </c>
      <c r="D48" s="62" t="s">
        <v>26</v>
      </c>
      <c r="E48" s="45">
        <v>26816516</v>
      </c>
      <c r="F48" s="45">
        <v>1877156.12</v>
      </c>
      <c r="G48" s="45">
        <v>1877156.12</v>
      </c>
      <c r="H48" s="52">
        <f t="shared" si="0"/>
        <v>3754312.24</v>
      </c>
      <c r="I48" s="45">
        <v>1340825.8</v>
      </c>
      <c r="J48" s="45">
        <f t="shared" si="1"/>
        <v>5095138.04</v>
      </c>
      <c r="K48" s="41">
        <f t="shared" si="4"/>
        <v>21721377.960000001</v>
      </c>
      <c r="L48" s="55">
        <f t="shared" si="3"/>
        <v>23062203.759999998</v>
      </c>
      <c r="M48" s="66" t="s">
        <v>132</v>
      </c>
      <c r="N48" s="43">
        <v>43555</v>
      </c>
      <c r="O48" s="37"/>
    </row>
    <row r="49" spans="1:15" ht="28.5" customHeight="1" x14ac:dyDescent="0.25">
      <c r="A49" s="16">
        <v>43</v>
      </c>
      <c r="B49" s="69" t="s">
        <v>94</v>
      </c>
      <c r="C49" s="46" t="s">
        <v>131</v>
      </c>
      <c r="D49" s="62" t="s">
        <v>65</v>
      </c>
      <c r="E49" s="45">
        <v>11969055</v>
      </c>
      <c r="F49" s="45">
        <v>837833.85</v>
      </c>
      <c r="G49" s="45">
        <v>837833.85</v>
      </c>
      <c r="H49" s="52">
        <f t="shared" si="0"/>
        <v>1675667.7</v>
      </c>
      <c r="I49" s="45">
        <v>598452.75</v>
      </c>
      <c r="J49" s="45">
        <f t="shared" si="1"/>
        <v>2274120.4500000002</v>
      </c>
      <c r="K49" s="41">
        <f t="shared" si="4"/>
        <v>9694934.5500000007</v>
      </c>
      <c r="L49" s="55">
        <f t="shared" si="3"/>
        <v>10293387.300000001</v>
      </c>
      <c r="M49" s="66" t="s">
        <v>133</v>
      </c>
      <c r="N49" s="43">
        <v>43556</v>
      </c>
      <c r="O49" s="37"/>
    </row>
    <row r="50" spans="1:15" ht="28.5" customHeight="1" x14ac:dyDescent="0.25">
      <c r="A50" s="16">
        <v>44</v>
      </c>
      <c r="B50" s="69" t="s">
        <v>52</v>
      </c>
      <c r="C50" s="46" t="s">
        <v>134</v>
      </c>
      <c r="D50" s="62" t="s">
        <v>26</v>
      </c>
      <c r="E50" s="45">
        <v>2292340</v>
      </c>
      <c r="F50" s="45">
        <v>160463.79999999999</v>
      </c>
      <c r="G50" s="45">
        <v>137540.4</v>
      </c>
      <c r="H50" s="52">
        <f t="shared" si="0"/>
        <v>298004.19999999995</v>
      </c>
      <c r="I50" s="45">
        <v>114617</v>
      </c>
      <c r="J50" s="45">
        <f t="shared" si="1"/>
        <v>412621.19999999995</v>
      </c>
      <c r="K50" s="41">
        <f t="shared" si="4"/>
        <v>1879718.8</v>
      </c>
      <c r="L50" s="55">
        <f t="shared" si="3"/>
        <v>1994335.8</v>
      </c>
      <c r="M50" s="66" t="s">
        <v>135</v>
      </c>
      <c r="N50" s="43">
        <v>43559</v>
      </c>
      <c r="O50" s="37"/>
    </row>
    <row r="51" spans="1:15" ht="28.5" customHeight="1" x14ac:dyDescent="0.25">
      <c r="A51" s="16">
        <v>45</v>
      </c>
      <c r="B51" s="69" t="s">
        <v>60</v>
      </c>
      <c r="C51" s="46" t="s">
        <v>136</v>
      </c>
      <c r="D51" s="65" t="s">
        <v>35</v>
      </c>
      <c r="E51" s="45">
        <v>3478937</v>
      </c>
      <c r="F51" s="45">
        <v>243525.59</v>
      </c>
      <c r="G51" s="45">
        <v>243525.59</v>
      </c>
      <c r="H51" s="52">
        <f t="shared" si="0"/>
        <v>487051.18</v>
      </c>
      <c r="I51" s="45">
        <v>173946.85</v>
      </c>
      <c r="J51" s="45">
        <f t="shared" si="1"/>
        <v>660998.03</v>
      </c>
      <c r="K51" s="41">
        <f t="shared" si="4"/>
        <v>2817938.9699999997</v>
      </c>
      <c r="L51" s="55">
        <f t="shared" si="3"/>
        <v>2991885.82</v>
      </c>
      <c r="M51" s="66" t="s">
        <v>137</v>
      </c>
      <c r="N51" s="43">
        <v>43562</v>
      </c>
      <c r="O51" s="37"/>
    </row>
    <row r="52" spans="1:15" ht="28.5" customHeight="1" x14ac:dyDescent="0.25">
      <c r="A52" s="16">
        <v>46</v>
      </c>
      <c r="B52" s="69" t="s">
        <v>46</v>
      </c>
      <c r="C52" s="46" t="s">
        <v>138</v>
      </c>
      <c r="D52" s="62" t="s">
        <v>26</v>
      </c>
      <c r="E52" s="45">
        <v>22944023</v>
      </c>
      <c r="F52" s="45">
        <v>1606081.61</v>
      </c>
      <c r="G52" s="45">
        <v>1606081.61</v>
      </c>
      <c r="H52" s="52">
        <f t="shared" si="0"/>
        <v>3212163.22</v>
      </c>
      <c r="I52" s="45">
        <v>1147201.1499999999</v>
      </c>
      <c r="J52" s="45">
        <f t="shared" si="1"/>
        <v>4359364.37</v>
      </c>
      <c r="K52" s="41">
        <f t="shared" si="4"/>
        <v>18584658.629999999</v>
      </c>
      <c r="L52" s="55">
        <f t="shared" si="3"/>
        <v>19731859.780000001</v>
      </c>
      <c r="M52" s="66" t="s">
        <v>139</v>
      </c>
      <c r="N52" s="43">
        <v>43563</v>
      </c>
      <c r="O52" s="37"/>
    </row>
    <row r="53" spans="1:15" ht="28.5" customHeight="1" x14ac:dyDescent="0.25">
      <c r="A53" s="16">
        <v>47</v>
      </c>
      <c r="B53" s="69" t="s">
        <v>48</v>
      </c>
      <c r="C53" s="46" t="s">
        <v>140</v>
      </c>
      <c r="D53" s="65" t="s">
        <v>148</v>
      </c>
      <c r="E53" s="45">
        <v>10168500</v>
      </c>
      <c r="F53" s="45">
        <v>711795</v>
      </c>
      <c r="G53" s="45">
        <v>711795</v>
      </c>
      <c r="H53" s="52">
        <f t="shared" si="0"/>
        <v>1423590</v>
      </c>
      <c r="I53" s="45">
        <v>508425</v>
      </c>
      <c r="J53" s="45">
        <f t="shared" si="1"/>
        <v>1932015</v>
      </c>
      <c r="K53" s="41">
        <f t="shared" si="4"/>
        <v>8236485</v>
      </c>
      <c r="L53" s="55">
        <f t="shared" si="3"/>
        <v>8744910</v>
      </c>
      <c r="M53" s="66" t="s">
        <v>141</v>
      </c>
      <c r="N53" s="43">
        <v>43565</v>
      </c>
      <c r="O53" s="37"/>
    </row>
    <row r="54" spans="1:15" ht="28.5" customHeight="1" x14ac:dyDescent="0.25">
      <c r="A54" s="16">
        <v>48</v>
      </c>
      <c r="B54" s="69" t="s">
        <v>48</v>
      </c>
      <c r="C54" s="46" t="s">
        <v>143</v>
      </c>
      <c r="D54" s="65" t="s">
        <v>35</v>
      </c>
      <c r="E54" s="45">
        <v>15531785</v>
      </c>
      <c r="F54" s="45">
        <v>1087224.95</v>
      </c>
      <c r="G54" s="45">
        <v>1087224.95</v>
      </c>
      <c r="H54" s="52">
        <f t="shared" si="0"/>
        <v>2174449.9</v>
      </c>
      <c r="I54" s="45">
        <v>776589.25</v>
      </c>
      <c r="J54" s="45">
        <f t="shared" si="1"/>
        <v>2951039.15</v>
      </c>
      <c r="K54" s="41">
        <f t="shared" si="4"/>
        <v>12580745.85</v>
      </c>
      <c r="L54" s="55">
        <f t="shared" si="3"/>
        <v>13357335.1</v>
      </c>
      <c r="M54" s="66" t="s">
        <v>144</v>
      </c>
      <c r="N54" s="43">
        <v>43565</v>
      </c>
      <c r="O54" s="37"/>
    </row>
    <row r="55" spans="1:15" ht="28.5" customHeight="1" x14ac:dyDescent="0.25">
      <c r="A55" s="16">
        <v>49</v>
      </c>
      <c r="B55" s="69" t="s">
        <v>48</v>
      </c>
      <c r="C55" s="46" t="s">
        <v>145</v>
      </c>
      <c r="D55" s="65" t="s">
        <v>35</v>
      </c>
      <c r="E55" s="45">
        <v>29902327</v>
      </c>
      <c r="F55" s="45">
        <v>2093162.89</v>
      </c>
      <c r="G55" s="45">
        <v>2093162.89</v>
      </c>
      <c r="H55" s="52">
        <f t="shared" si="0"/>
        <v>4186325.78</v>
      </c>
      <c r="I55" s="45">
        <v>1495116.35</v>
      </c>
      <c r="J55" s="45">
        <f t="shared" si="1"/>
        <v>5681442.1299999999</v>
      </c>
      <c r="K55" s="41">
        <f t="shared" si="4"/>
        <v>24220884.870000001</v>
      </c>
      <c r="L55" s="55">
        <f t="shared" si="3"/>
        <v>25716001.219999999</v>
      </c>
      <c r="M55" s="66" t="s">
        <v>146</v>
      </c>
      <c r="N55" s="43">
        <v>43565</v>
      </c>
      <c r="O55" s="37"/>
    </row>
    <row r="56" spans="1:15" ht="36.75" customHeight="1" x14ac:dyDescent="0.25">
      <c r="A56" s="16">
        <v>50</v>
      </c>
      <c r="B56" s="69" t="s">
        <v>106</v>
      </c>
      <c r="C56" s="46" t="s">
        <v>147</v>
      </c>
      <c r="D56" s="65" t="s">
        <v>148</v>
      </c>
      <c r="E56" s="45">
        <v>14883526</v>
      </c>
      <c r="F56" s="45">
        <v>1041846.82</v>
      </c>
      <c r="G56" s="45">
        <v>1041846.82</v>
      </c>
      <c r="H56" s="52">
        <f t="shared" si="0"/>
        <v>2083693.64</v>
      </c>
      <c r="I56" s="45">
        <v>744176.3</v>
      </c>
      <c r="J56" s="45">
        <f t="shared" si="1"/>
        <v>2827869.94</v>
      </c>
      <c r="K56" s="41">
        <f t="shared" si="4"/>
        <v>12055656.060000001</v>
      </c>
      <c r="L56" s="55">
        <f t="shared" si="3"/>
        <v>12799832.359999999</v>
      </c>
      <c r="M56" s="66" t="s">
        <v>149</v>
      </c>
      <c r="N56" s="43">
        <v>43565</v>
      </c>
      <c r="O56" s="37"/>
    </row>
    <row r="57" spans="1:15" ht="31.5" customHeight="1" x14ac:dyDescent="0.25">
      <c r="A57" s="16">
        <v>51</v>
      </c>
      <c r="B57" s="69" t="s">
        <v>103</v>
      </c>
      <c r="C57" s="46" t="s">
        <v>150</v>
      </c>
      <c r="D57" s="62" t="s">
        <v>26</v>
      </c>
      <c r="E57" s="45">
        <v>3364155</v>
      </c>
      <c r="F57" s="45">
        <v>235490.85</v>
      </c>
      <c r="G57" s="45">
        <v>201849.3</v>
      </c>
      <c r="H57" s="52">
        <f t="shared" si="0"/>
        <v>437340.15</v>
      </c>
      <c r="I57" s="45">
        <v>168207.75</v>
      </c>
      <c r="J57" s="45">
        <f t="shared" si="1"/>
        <v>605547.9</v>
      </c>
      <c r="K57" s="41">
        <f t="shared" si="4"/>
        <v>2758607.1</v>
      </c>
      <c r="L57" s="55">
        <f t="shared" si="3"/>
        <v>2926814.85</v>
      </c>
      <c r="M57" s="66" t="s">
        <v>151</v>
      </c>
      <c r="N57" s="43">
        <v>43587</v>
      </c>
      <c r="O57" s="37"/>
    </row>
    <row r="58" spans="1:15" ht="31.5" customHeight="1" x14ac:dyDescent="0.25">
      <c r="A58" s="16">
        <v>52</v>
      </c>
      <c r="B58" s="69" t="s">
        <v>38</v>
      </c>
      <c r="C58" s="46" t="s">
        <v>152</v>
      </c>
      <c r="D58" s="62" t="s">
        <v>26</v>
      </c>
      <c r="E58" s="45">
        <v>6388243</v>
      </c>
      <c r="F58" s="45">
        <v>447177.01</v>
      </c>
      <c r="G58" s="45">
        <v>447177.01</v>
      </c>
      <c r="H58" s="52">
        <f t="shared" si="0"/>
        <v>894354.02</v>
      </c>
      <c r="I58" s="45">
        <v>319412.15000000002</v>
      </c>
      <c r="J58" s="45">
        <f t="shared" si="1"/>
        <v>1213766.17</v>
      </c>
      <c r="K58" s="41">
        <f t="shared" si="4"/>
        <v>5174476.83</v>
      </c>
      <c r="L58" s="55">
        <f t="shared" si="3"/>
        <v>5493888.9800000004</v>
      </c>
      <c r="M58" s="66" t="s">
        <v>153</v>
      </c>
      <c r="N58" s="43">
        <v>43587</v>
      </c>
      <c r="O58" s="37"/>
    </row>
    <row r="59" spans="1:15" ht="31.5" customHeight="1" x14ac:dyDescent="0.25">
      <c r="A59" s="16">
        <v>53</v>
      </c>
      <c r="B59" s="39" t="s">
        <v>63</v>
      </c>
      <c r="C59" s="46" t="s">
        <v>154</v>
      </c>
      <c r="D59" s="62" t="s">
        <v>65</v>
      </c>
      <c r="E59" s="45">
        <v>3574390</v>
      </c>
      <c r="F59" s="45">
        <v>250207.3</v>
      </c>
      <c r="G59" s="45">
        <v>250207.3</v>
      </c>
      <c r="H59" s="52">
        <f t="shared" si="0"/>
        <v>500414.6</v>
      </c>
      <c r="I59" s="45">
        <v>178719.5</v>
      </c>
      <c r="J59" s="45">
        <f t="shared" si="1"/>
        <v>679134.1</v>
      </c>
      <c r="K59" s="41">
        <f t="shared" si="4"/>
        <v>2895255.9</v>
      </c>
      <c r="L59" s="55">
        <f t="shared" si="3"/>
        <v>3073975.4</v>
      </c>
      <c r="M59" s="66" t="s">
        <v>155</v>
      </c>
      <c r="N59" s="43">
        <v>43590</v>
      </c>
      <c r="O59" s="37"/>
    </row>
    <row r="60" spans="1:15" ht="31.5" customHeight="1" x14ac:dyDescent="0.25">
      <c r="A60" s="16">
        <v>54</v>
      </c>
      <c r="B60" s="69" t="s">
        <v>94</v>
      </c>
      <c r="C60" s="46" t="s">
        <v>157</v>
      </c>
      <c r="D60" s="62" t="s">
        <v>65</v>
      </c>
      <c r="E60" s="45">
        <v>14918906</v>
      </c>
      <c r="F60" s="45">
        <v>1044323.42</v>
      </c>
      <c r="G60" s="45">
        <v>1044323.42</v>
      </c>
      <c r="H60" s="52">
        <f t="shared" si="0"/>
        <v>2088646.84</v>
      </c>
      <c r="I60" s="45">
        <v>745945.3</v>
      </c>
      <c r="J60" s="45">
        <f t="shared" si="1"/>
        <v>2834592.14</v>
      </c>
      <c r="K60" s="41">
        <f t="shared" si="4"/>
        <v>12084313.859999999</v>
      </c>
      <c r="L60" s="55">
        <f t="shared" si="3"/>
        <v>12830259.16</v>
      </c>
      <c r="M60" s="66" t="s">
        <v>159</v>
      </c>
      <c r="N60" s="43">
        <v>43612</v>
      </c>
      <c r="O60" s="37"/>
    </row>
    <row r="61" spans="1:15" ht="31.5" customHeight="1" x14ac:dyDescent="0.25">
      <c r="A61" s="16">
        <v>55</v>
      </c>
      <c r="B61" s="39" t="s">
        <v>32</v>
      </c>
      <c r="C61" s="46" t="s">
        <v>156</v>
      </c>
      <c r="D61" s="62" t="s">
        <v>26</v>
      </c>
      <c r="E61" s="45">
        <v>9241735</v>
      </c>
      <c r="F61" s="45">
        <v>646921.44999999995</v>
      </c>
      <c r="G61" s="45">
        <v>646921.44999999995</v>
      </c>
      <c r="H61" s="52">
        <f t="shared" si="0"/>
        <v>1293842.8999999999</v>
      </c>
      <c r="I61" s="45">
        <v>462086.75</v>
      </c>
      <c r="J61" s="45">
        <f t="shared" si="1"/>
        <v>1755929.65</v>
      </c>
      <c r="K61" s="41">
        <f t="shared" si="4"/>
        <v>7485805.3499999996</v>
      </c>
      <c r="L61" s="55">
        <f t="shared" si="3"/>
        <v>7947892.0999999996</v>
      </c>
      <c r="M61" s="66" t="s">
        <v>158</v>
      </c>
      <c r="N61" s="43">
        <v>43612</v>
      </c>
      <c r="O61" s="37"/>
    </row>
    <row r="62" spans="1:15" ht="26.25" customHeight="1" x14ac:dyDescent="0.25">
      <c r="A62" s="16">
        <v>56</v>
      </c>
      <c r="B62" s="69" t="s">
        <v>46</v>
      </c>
      <c r="C62" s="46" t="s">
        <v>160</v>
      </c>
      <c r="D62" s="62" t="s">
        <v>26</v>
      </c>
      <c r="E62" s="45">
        <v>11445484</v>
      </c>
      <c r="F62" s="45">
        <v>801183.88</v>
      </c>
      <c r="G62" s="45">
        <v>801183.88</v>
      </c>
      <c r="H62" s="52">
        <f t="shared" si="0"/>
        <v>1602367.76</v>
      </c>
      <c r="I62" s="45">
        <v>572274.19999999995</v>
      </c>
      <c r="J62" s="45">
        <f t="shared" si="1"/>
        <v>2174641.96</v>
      </c>
      <c r="K62" s="41">
        <f t="shared" si="4"/>
        <v>9270842.0399999991</v>
      </c>
      <c r="L62" s="55">
        <f t="shared" si="3"/>
        <v>9843116.2400000002</v>
      </c>
      <c r="M62" s="66" t="s">
        <v>161</v>
      </c>
      <c r="N62" s="43">
        <v>43613</v>
      </c>
      <c r="O62" s="37"/>
    </row>
    <row r="63" spans="1:15" ht="31.5" customHeight="1" x14ac:dyDescent="0.25">
      <c r="A63" s="16">
        <v>57</v>
      </c>
      <c r="B63" s="69" t="s">
        <v>94</v>
      </c>
      <c r="C63" s="46" t="s">
        <v>162</v>
      </c>
      <c r="D63" s="62" t="s">
        <v>65</v>
      </c>
      <c r="E63" s="45">
        <v>9057764</v>
      </c>
      <c r="F63" s="45">
        <v>634043.48</v>
      </c>
      <c r="G63" s="45">
        <v>634043.48</v>
      </c>
      <c r="H63" s="52">
        <f t="shared" si="0"/>
        <v>1268086.96</v>
      </c>
      <c r="I63" s="45">
        <v>452888.2</v>
      </c>
      <c r="J63" s="45">
        <f t="shared" si="1"/>
        <v>1720975.16</v>
      </c>
      <c r="K63" s="41">
        <f t="shared" si="4"/>
        <v>7336788.8399999999</v>
      </c>
      <c r="L63" s="55">
        <f t="shared" si="3"/>
        <v>7789677.04</v>
      </c>
      <c r="M63" s="66" t="s">
        <v>163</v>
      </c>
      <c r="N63" s="43">
        <v>43613</v>
      </c>
      <c r="O63" s="37"/>
    </row>
    <row r="64" spans="1:15" ht="27" customHeight="1" x14ac:dyDescent="0.25">
      <c r="A64" s="16">
        <v>58</v>
      </c>
      <c r="B64" s="69" t="s">
        <v>38</v>
      </c>
      <c r="C64" s="46" t="s">
        <v>164</v>
      </c>
      <c r="D64" s="62" t="s">
        <v>26</v>
      </c>
      <c r="E64" s="45">
        <v>3912020</v>
      </c>
      <c r="F64" s="45">
        <v>273841.40000000002</v>
      </c>
      <c r="G64" s="45">
        <v>273841.40000000002</v>
      </c>
      <c r="H64" s="52">
        <f t="shared" si="0"/>
        <v>547682.80000000005</v>
      </c>
      <c r="I64" s="45">
        <v>195601</v>
      </c>
      <c r="J64" s="45">
        <f t="shared" si="1"/>
        <v>743283.8</v>
      </c>
      <c r="K64" s="41">
        <f t="shared" si="4"/>
        <v>3168736.2</v>
      </c>
      <c r="L64" s="55">
        <f t="shared" si="3"/>
        <v>3364337.2</v>
      </c>
      <c r="M64" s="66" t="s">
        <v>165</v>
      </c>
      <c r="N64" s="43">
        <v>43613</v>
      </c>
      <c r="O64" s="37"/>
    </row>
    <row r="65" spans="1:15" ht="60.75" customHeight="1" x14ac:dyDescent="0.25">
      <c r="A65" s="16">
        <v>59</v>
      </c>
      <c r="B65" s="69" t="s">
        <v>166</v>
      </c>
      <c r="C65" s="46" t="s">
        <v>167</v>
      </c>
      <c r="D65" s="65" t="s">
        <v>148</v>
      </c>
      <c r="E65" s="45">
        <v>15170448</v>
      </c>
      <c r="F65" s="45">
        <v>1061931.3600000001</v>
      </c>
      <c r="G65" s="45">
        <v>1061931.3600000001</v>
      </c>
      <c r="H65" s="52">
        <f t="shared" si="0"/>
        <v>2123862.7200000002</v>
      </c>
      <c r="I65" s="45">
        <v>758522.4</v>
      </c>
      <c r="J65" s="45">
        <f t="shared" si="1"/>
        <v>2882385.12</v>
      </c>
      <c r="K65" s="41">
        <f t="shared" si="4"/>
        <v>12288062.879999999</v>
      </c>
      <c r="L65" s="55">
        <f t="shared" si="3"/>
        <v>13046585.279999999</v>
      </c>
      <c r="M65" s="66" t="s">
        <v>168</v>
      </c>
      <c r="N65" s="43">
        <v>43613</v>
      </c>
      <c r="O65" s="37"/>
    </row>
    <row r="66" spans="1:15" ht="26.25" customHeight="1" x14ac:dyDescent="0.25">
      <c r="A66" s="16">
        <v>60</v>
      </c>
      <c r="B66" s="39" t="s">
        <v>37</v>
      </c>
      <c r="C66" s="46" t="s">
        <v>169</v>
      </c>
      <c r="D66" s="65" t="s">
        <v>35</v>
      </c>
      <c r="E66" s="45">
        <v>12984139</v>
      </c>
      <c r="F66" s="45">
        <v>908889.73</v>
      </c>
      <c r="G66" s="45">
        <v>908889.73</v>
      </c>
      <c r="H66" s="52">
        <f t="shared" si="0"/>
        <v>1817779.46</v>
      </c>
      <c r="I66" s="45">
        <v>649206.94999999995</v>
      </c>
      <c r="J66" s="45">
        <f t="shared" si="1"/>
        <v>2466986.41</v>
      </c>
      <c r="K66" s="41">
        <f t="shared" si="4"/>
        <v>10517152.59</v>
      </c>
      <c r="L66" s="55">
        <f t="shared" si="3"/>
        <v>11166359.539999999</v>
      </c>
      <c r="M66" s="66" t="s">
        <v>170</v>
      </c>
      <c r="N66" s="43">
        <v>43613</v>
      </c>
      <c r="O66" s="37"/>
    </row>
    <row r="67" spans="1:15" ht="26.25" customHeight="1" x14ac:dyDescent="0.25">
      <c r="A67" s="16">
        <v>61</v>
      </c>
      <c r="B67" s="39" t="s">
        <v>28</v>
      </c>
      <c r="C67" s="46" t="s">
        <v>171</v>
      </c>
      <c r="D67" s="62" t="s">
        <v>26</v>
      </c>
      <c r="E67" s="45">
        <v>25552184</v>
      </c>
      <c r="F67" s="45">
        <v>1788652.88</v>
      </c>
      <c r="G67" s="45">
        <v>1788652.88</v>
      </c>
      <c r="H67" s="52">
        <f t="shared" si="0"/>
        <v>3577305.76</v>
      </c>
      <c r="I67" s="45">
        <v>1277609.2</v>
      </c>
      <c r="J67" s="45">
        <f t="shared" si="1"/>
        <v>4854914.96</v>
      </c>
      <c r="K67" s="41">
        <f t="shared" si="4"/>
        <v>20697269.039999999</v>
      </c>
      <c r="L67" s="55">
        <f t="shared" si="3"/>
        <v>21974878.240000002</v>
      </c>
      <c r="M67" s="66" t="s">
        <v>172</v>
      </c>
      <c r="N67" s="43">
        <v>43614</v>
      </c>
      <c r="O67" s="37"/>
    </row>
    <row r="68" spans="1:15" ht="40.5" customHeight="1" x14ac:dyDescent="0.25">
      <c r="A68" s="16">
        <v>62</v>
      </c>
      <c r="B68" s="69" t="s">
        <v>106</v>
      </c>
      <c r="C68" s="46" t="s">
        <v>173</v>
      </c>
      <c r="D68" s="65" t="s">
        <v>148</v>
      </c>
      <c r="E68" s="45">
        <v>10190150</v>
      </c>
      <c r="F68" s="45">
        <v>713310.5</v>
      </c>
      <c r="G68" s="45">
        <v>713210.5</v>
      </c>
      <c r="H68" s="52">
        <f t="shared" si="0"/>
        <v>1426521</v>
      </c>
      <c r="I68" s="45">
        <v>509507.5</v>
      </c>
      <c r="J68" s="45">
        <f t="shared" si="1"/>
        <v>1936028.5</v>
      </c>
      <c r="K68" s="41">
        <f t="shared" si="4"/>
        <v>8254121.5</v>
      </c>
      <c r="L68" s="55">
        <f t="shared" si="3"/>
        <v>8763629</v>
      </c>
      <c r="M68" s="66" t="s">
        <v>174</v>
      </c>
      <c r="N68" s="43">
        <v>43615</v>
      </c>
      <c r="O68" s="37"/>
    </row>
    <row r="69" spans="1:15" ht="39.75" customHeight="1" x14ac:dyDescent="0.25">
      <c r="A69" s="16">
        <v>63</v>
      </c>
      <c r="B69" s="69" t="s">
        <v>48</v>
      </c>
      <c r="C69" s="46" t="s">
        <v>176</v>
      </c>
      <c r="D69" s="65" t="s">
        <v>148</v>
      </c>
      <c r="E69" s="45">
        <v>15010514</v>
      </c>
      <c r="F69" s="45">
        <v>1050735.98</v>
      </c>
      <c r="G69" s="45">
        <v>1050735.98</v>
      </c>
      <c r="H69" s="52">
        <f t="shared" si="0"/>
        <v>2101471.96</v>
      </c>
      <c r="I69" s="45">
        <v>750525.7</v>
      </c>
      <c r="J69" s="45">
        <f t="shared" si="1"/>
        <v>2851997.66</v>
      </c>
      <c r="K69" s="41">
        <f t="shared" si="4"/>
        <v>12158516.34</v>
      </c>
      <c r="L69" s="55">
        <f t="shared" si="3"/>
        <v>12909042.039999999</v>
      </c>
      <c r="M69" s="66" t="s">
        <v>175</v>
      </c>
      <c r="N69" s="43">
        <v>43615</v>
      </c>
      <c r="O69" s="37"/>
    </row>
    <row r="70" spans="1:15" ht="26.25" customHeight="1" x14ac:dyDescent="0.25">
      <c r="A70" s="16">
        <v>64</v>
      </c>
      <c r="B70" s="69" t="s">
        <v>177</v>
      </c>
      <c r="C70" s="46" t="s">
        <v>183</v>
      </c>
      <c r="D70" s="65" t="s">
        <v>178</v>
      </c>
      <c r="E70" s="45">
        <v>1099000</v>
      </c>
      <c r="F70" s="45">
        <v>77020</v>
      </c>
      <c r="G70" s="45">
        <v>21890</v>
      </c>
      <c r="H70" s="52">
        <f t="shared" si="0"/>
        <v>98910</v>
      </c>
      <c r="I70" s="45">
        <v>54950</v>
      </c>
      <c r="J70" s="45">
        <f t="shared" si="1"/>
        <v>153860</v>
      </c>
      <c r="K70" s="41">
        <f t="shared" si="4"/>
        <v>945140</v>
      </c>
      <c r="L70" s="55">
        <f t="shared" si="3"/>
        <v>1000090</v>
      </c>
      <c r="M70" s="66" t="s">
        <v>179</v>
      </c>
      <c r="N70" s="43">
        <v>43615</v>
      </c>
      <c r="O70" s="37"/>
    </row>
    <row r="71" spans="1:15" ht="26.25" customHeight="1" x14ac:dyDescent="0.25">
      <c r="A71" s="16">
        <v>65</v>
      </c>
      <c r="B71" s="69" t="s">
        <v>116</v>
      </c>
      <c r="C71" s="46" t="s">
        <v>180</v>
      </c>
      <c r="D71" s="62" t="s">
        <v>65</v>
      </c>
      <c r="E71" s="45">
        <v>6575000</v>
      </c>
      <c r="F71" s="45">
        <v>460250</v>
      </c>
      <c r="G71" s="45">
        <v>460250</v>
      </c>
      <c r="H71" s="52">
        <f t="shared" si="0"/>
        <v>920500</v>
      </c>
      <c r="I71" s="45">
        <v>328750</v>
      </c>
      <c r="J71" s="45">
        <f t="shared" si="1"/>
        <v>1249250</v>
      </c>
      <c r="K71" s="41">
        <f t="shared" si="4"/>
        <v>5325750</v>
      </c>
      <c r="L71" s="55">
        <f t="shared" si="3"/>
        <v>5654500</v>
      </c>
      <c r="M71" s="66" t="s">
        <v>181</v>
      </c>
      <c r="N71" s="43">
        <v>43615</v>
      </c>
      <c r="O71" s="37"/>
    </row>
    <row r="72" spans="1:15" ht="26.25" customHeight="1" x14ac:dyDescent="0.25">
      <c r="A72" s="16">
        <v>66</v>
      </c>
      <c r="B72" s="39" t="s">
        <v>30</v>
      </c>
      <c r="C72" s="46" t="s">
        <v>182</v>
      </c>
      <c r="D72" s="62" t="s">
        <v>26</v>
      </c>
      <c r="E72" s="45">
        <v>6430088</v>
      </c>
      <c r="F72" s="45">
        <v>450106</v>
      </c>
      <c r="G72" s="45">
        <v>306724</v>
      </c>
      <c r="H72" s="52">
        <f t="shared" si="0"/>
        <v>756830</v>
      </c>
      <c r="I72" s="45">
        <v>321504</v>
      </c>
      <c r="J72" s="45">
        <f t="shared" si="1"/>
        <v>1078334</v>
      </c>
      <c r="K72" s="41">
        <f t="shared" si="4"/>
        <v>5351754</v>
      </c>
      <c r="L72" s="55">
        <f t="shared" si="3"/>
        <v>5673258</v>
      </c>
      <c r="M72" s="66" t="s">
        <v>184</v>
      </c>
      <c r="N72" s="43">
        <v>43619</v>
      </c>
      <c r="O72" s="37"/>
    </row>
    <row r="73" spans="1:15" ht="26.25" customHeight="1" x14ac:dyDescent="0.25">
      <c r="A73" s="16">
        <v>67</v>
      </c>
      <c r="B73" s="69" t="s">
        <v>202</v>
      </c>
      <c r="C73" s="46" t="s">
        <v>185</v>
      </c>
      <c r="D73" s="65" t="s">
        <v>35</v>
      </c>
      <c r="E73" s="45">
        <v>8404669</v>
      </c>
      <c r="F73" s="45">
        <v>588326.82999999996</v>
      </c>
      <c r="G73" s="45">
        <v>588326.82999999996</v>
      </c>
      <c r="H73" s="52">
        <f t="shared" si="0"/>
        <v>1176653.6599999999</v>
      </c>
      <c r="I73" s="45">
        <v>420233.45</v>
      </c>
      <c r="J73" s="45">
        <f t="shared" si="1"/>
        <v>1596887.1099999999</v>
      </c>
      <c r="K73" s="41">
        <f t="shared" si="4"/>
        <v>6807781.8900000006</v>
      </c>
      <c r="L73" s="55">
        <f t="shared" si="3"/>
        <v>7228015.3399999999</v>
      </c>
      <c r="M73" s="66" t="s">
        <v>184</v>
      </c>
      <c r="N73" s="43">
        <v>43634</v>
      </c>
      <c r="O73" s="37"/>
    </row>
    <row r="74" spans="1:15" ht="26.25" customHeight="1" x14ac:dyDescent="0.25">
      <c r="A74" s="16">
        <v>68</v>
      </c>
      <c r="B74" s="69" t="s">
        <v>116</v>
      </c>
      <c r="C74" s="46" t="s">
        <v>186</v>
      </c>
      <c r="D74" s="62" t="s">
        <v>65</v>
      </c>
      <c r="E74" s="45">
        <v>1642962</v>
      </c>
      <c r="F74" s="45">
        <v>115007.34</v>
      </c>
      <c r="G74" s="45">
        <v>115007.34</v>
      </c>
      <c r="H74" s="52">
        <f t="shared" si="0"/>
        <v>230014.68</v>
      </c>
      <c r="I74" s="45">
        <v>82148.100000000006</v>
      </c>
      <c r="J74" s="45">
        <f t="shared" si="1"/>
        <v>312162.78000000003</v>
      </c>
      <c r="K74" s="41">
        <f t="shared" si="4"/>
        <v>1330799.22</v>
      </c>
      <c r="L74" s="55">
        <f t="shared" si="3"/>
        <v>1412947.32</v>
      </c>
      <c r="M74" s="66" t="s">
        <v>187</v>
      </c>
      <c r="N74" s="43">
        <v>43636</v>
      </c>
      <c r="O74" s="37"/>
    </row>
    <row r="75" spans="1:15" ht="26.25" customHeight="1" x14ac:dyDescent="0.25">
      <c r="A75" s="16">
        <v>69</v>
      </c>
      <c r="B75" s="69" t="s">
        <v>52</v>
      </c>
      <c r="C75" s="46" t="s">
        <v>188</v>
      </c>
      <c r="D75" s="62" t="s">
        <v>26</v>
      </c>
      <c r="E75" s="45">
        <v>2757459</v>
      </c>
      <c r="F75" s="45">
        <v>193022.13</v>
      </c>
      <c r="G75" s="45">
        <v>165447.54</v>
      </c>
      <c r="H75" s="52">
        <f t="shared" si="0"/>
        <v>358469.67000000004</v>
      </c>
      <c r="I75" s="45">
        <v>137872.95000000001</v>
      </c>
      <c r="J75" s="45">
        <f t="shared" si="1"/>
        <v>496342.62000000005</v>
      </c>
      <c r="K75" s="41">
        <f t="shared" si="4"/>
        <v>2261116.38</v>
      </c>
      <c r="L75" s="55">
        <f t="shared" si="3"/>
        <v>2398989.33</v>
      </c>
      <c r="M75" s="66" t="s">
        <v>189</v>
      </c>
      <c r="N75" s="43">
        <v>43636</v>
      </c>
      <c r="O75" s="37"/>
    </row>
    <row r="76" spans="1:15" ht="26.25" customHeight="1" x14ac:dyDescent="0.25">
      <c r="A76" s="16">
        <v>70</v>
      </c>
      <c r="B76" s="69" t="s">
        <v>112</v>
      </c>
      <c r="C76" s="46" t="s">
        <v>190</v>
      </c>
      <c r="D76" s="62" t="s">
        <v>26</v>
      </c>
      <c r="E76" s="45">
        <v>4689243</v>
      </c>
      <c r="F76" s="45">
        <v>328247.01</v>
      </c>
      <c r="G76" s="45">
        <v>281354.58</v>
      </c>
      <c r="H76" s="52">
        <f t="shared" si="0"/>
        <v>609601.59000000008</v>
      </c>
      <c r="I76" s="45">
        <v>2234462.15</v>
      </c>
      <c r="J76" s="45">
        <f t="shared" si="1"/>
        <v>2844063.74</v>
      </c>
      <c r="K76" s="41">
        <f t="shared" si="4"/>
        <v>1845179.2599999998</v>
      </c>
      <c r="L76" s="55">
        <f t="shared" si="3"/>
        <v>4079641.41</v>
      </c>
      <c r="M76" s="66" t="s">
        <v>191</v>
      </c>
      <c r="N76" s="43">
        <v>43646</v>
      </c>
      <c r="O76" s="37"/>
    </row>
    <row r="77" spans="1:15" ht="26.25" customHeight="1" x14ac:dyDescent="0.25">
      <c r="A77" s="16">
        <v>71</v>
      </c>
      <c r="B77" s="69" t="s">
        <v>202</v>
      </c>
      <c r="C77" s="46" t="s">
        <v>192</v>
      </c>
      <c r="D77" s="65" t="s">
        <v>35</v>
      </c>
      <c r="E77" s="45">
        <v>6240271</v>
      </c>
      <c r="F77" s="45">
        <v>436818.97</v>
      </c>
      <c r="G77" s="45">
        <v>436818.97</v>
      </c>
      <c r="H77" s="52">
        <f t="shared" si="0"/>
        <v>873637.94</v>
      </c>
      <c r="I77" s="45">
        <v>312013.55</v>
      </c>
      <c r="J77" s="45">
        <f t="shared" si="1"/>
        <v>1185651.49</v>
      </c>
      <c r="K77" s="41">
        <f t="shared" si="4"/>
        <v>5054619.51</v>
      </c>
      <c r="L77" s="55">
        <f t="shared" si="3"/>
        <v>5366633.0600000005</v>
      </c>
      <c r="M77" s="66" t="s">
        <v>194</v>
      </c>
      <c r="N77" s="43">
        <v>43646</v>
      </c>
      <c r="O77" s="63"/>
    </row>
    <row r="78" spans="1:15" ht="36.75" customHeight="1" x14ac:dyDescent="0.25">
      <c r="A78" s="16">
        <v>72</v>
      </c>
      <c r="B78" s="69" t="s">
        <v>48</v>
      </c>
      <c r="C78" s="46" t="s">
        <v>193</v>
      </c>
      <c r="D78" s="65" t="s">
        <v>148</v>
      </c>
      <c r="E78" s="45">
        <v>13101081</v>
      </c>
      <c r="F78" s="45">
        <v>917075.67</v>
      </c>
      <c r="G78" s="45">
        <v>917075.67</v>
      </c>
      <c r="H78" s="52">
        <f t="shared" si="0"/>
        <v>1834151.34</v>
      </c>
      <c r="I78" s="45">
        <v>655054.05000000005</v>
      </c>
      <c r="J78" s="45">
        <f t="shared" si="1"/>
        <v>2489205.39</v>
      </c>
      <c r="K78" s="41">
        <f t="shared" si="4"/>
        <v>10611875.609999999</v>
      </c>
      <c r="L78" s="55">
        <f t="shared" si="3"/>
        <v>11266929.66</v>
      </c>
      <c r="M78" s="66" t="s">
        <v>195</v>
      </c>
      <c r="N78" s="43">
        <v>43646</v>
      </c>
      <c r="O78" s="63"/>
    </row>
    <row r="79" spans="1:15" ht="26.25" customHeight="1" x14ac:dyDescent="0.25">
      <c r="A79" s="16">
        <v>73</v>
      </c>
      <c r="B79" s="69" t="s">
        <v>41</v>
      </c>
      <c r="C79" s="46" t="s">
        <v>196</v>
      </c>
      <c r="D79" s="65" t="s">
        <v>35</v>
      </c>
      <c r="E79" s="45">
        <v>16716505</v>
      </c>
      <c r="F79" s="45">
        <v>1170155.3500000001</v>
      </c>
      <c r="G79" s="45">
        <v>1170155.3500000001</v>
      </c>
      <c r="H79" s="52">
        <f t="shared" si="0"/>
        <v>2340310.7000000002</v>
      </c>
      <c r="I79" s="45">
        <v>835825.25</v>
      </c>
      <c r="J79" s="45">
        <f t="shared" si="1"/>
        <v>3176135.95</v>
      </c>
      <c r="K79" s="41">
        <f t="shared" si="4"/>
        <v>13540369.050000001</v>
      </c>
      <c r="L79" s="55">
        <f t="shared" si="3"/>
        <v>14376194.300000001</v>
      </c>
      <c r="M79" s="66" t="s">
        <v>197</v>
      </c>
      <c r="N79" s="43">
        <v>43646</v>
      </c>
      <c r="O79" s="63"/>
    </row>
    <row r="80" spans="1:15" ht="38.25" customHeight="1" x14ac:dyDescent="0.25">
      <c r="A80" s="16">
        <v>74</v>
      </c>
      <c r="B80" s="69" t="s">
        <v>106</v>
      </c>
      <c r="C80" s="46" t="s">
        <v>198</v>
      </c>
      <c r="D80" s="65" t="s">
        <v>35</v>
      </c>
      <c r="E80" s="45">
        <v>11206363</v>
      </c>
      <c r="F80" s="45">
        <v>784445.41</v>
      </c>
      <c r="G80" s="45">
        <v>784445.41</v>
      </c>
      <c r="H80" s="52">
        <f t="shared" si="0"/>
        <v>1568890.82</v>
      </c>
      <c r="I80" s="45">
        <v>560318.15</v>
      </c>
      <c r="J80" s="45">
        <f t="shared" si="1"/>
        <v>2129208.9700000002</v>
      </c>
      <c r="K80" s="41">
        <f t="shared" si="4"/>
        <v>9077154.0299999993</v>
      </c>
      <c r="L80" s="55">
        <f t="shared" si="3"/>
        <v>9637472.1799999997</v>
      </c>
      <c r="M80" s="66" t="s">
        <v>199</v>
      </c>
      <c r="N80" s="43">
        <v>43646</v>
      </c>
      <c r="O80" s="63"/>
    </row>
    <row r="81" spans="1:15" ht="53.25" customHeight="1" x14ac:dyDescent="0.25">
      <c r="A81" s="16">
        <v>75</v>
      </c>
      <c r="B81" s="69" t="s">
        <v>166</v>
      </c>
      <c r="C81" s="46" t="s">
        <v>200</v>
      </c>
      <c r="D81" s="65" t="s">
        <v>148</v>
      </c>
      <c r="E81" s="45">
        <v>3705998</v>
      </c>
      <c r="F81" s="45">
        <v>259419.86</v>
      </c>
      <c r="G81" s="45">
        <v>259419.86</v>
      </c>
      <c r="H81" s="52">
        <f t="shared" si="0"/>
        <v>518839.72</v>
      </c>
      <c r="I81" s="45">
        <v>185299.9</v>
      </c>
      <c r="J81" s="45">
        <f t="shared" si="1"/>
        <v>704139.62</v>
      </c>
      <c r="K81" s="41">
        <f t="shared" si="4"/>
        <v>3001858.38</v>
      </c>
      <c r="L81" s="55">
        <f t="shared" si="3"/>
        <v>3187158.2800000003</v>
      </c>
      <c r="M81" s="66" t="s">
        <v>201</v>
      </c>
      <c r="N81" s="43">
        <v>43646</v>
      </c>
      <c r="O81" s="63"/>
    </row>
    <row r="82" spans="1:15" ht="25.5" x14ac:dyDescent="0.25">
      <c r="A82" s="16">
        <v>76</v>
      </c>
      <c r="B82" s="69" t="s">
        <v>94</v>
      </c>
      <c r="C82" s="46" t="s">
        <v>203</v>
      </c>
      <c r="D82" s="62" t="s">
        <v>65</v>
      </c>
      <c r="E82" s="45">
        <v>15483147</v>
      </c>
      <c r="F82" s="45">
        <v>1083820.29</v>
      </c>
      <c r="G82" s="45">
        <v>1083820.29</v>
      </c>
      <c r="H82" s="52">
        <f t="shared" si="0"/>
        <v>2167640.58</v>
      </c>
      <c r="I82" s="45">
        <v>774157.35</v>
      </c>
      <c r="J82" s="45">
        <f t="shared" si="1"/>
        <v>2941797.93</v>
      </c>
      <c r="K82" s="41">
        <f t="shared" si="4"/>
        <v>12541349.07</v>
      </c>
      <c r="L82" s="55">
        <f t="shared" si="3"/>
        <v>13315506.42</v>
      </c>
      <c r="M82" s="66" t="s">
        <v>204</v>
      </c>
      <c r="N82" s="43">
        <v>43646</v>
      </c>
      <c r="O82" s="63"/>
    </row>
    <row r="83" spans="1:15" ht="25.5" x14ac:dyDescent="0.25">
      <c r="A83" s="16">
        <v>77</v>
      </c>
      <c r="B83" s="39" t="s">
        <v>72</v>
      </c>
      <c r="C83" s="46" t="s">
        <v>205</v>
      </c>
      <c r="D83" s="65" t="s">
        <v>35</v>
      </c>
      <c r="E83" s="45">
        <v>4828643</v>
      </c>
      <c r="F83" s="45">
        <v>338005.01</v>
      </c>
      <c r="G83" s="45">
        <v>338005.01</v>
      </c>
      <c r="H83" s="52">
        <f t="shared" si="0"/>
        <v>676010.02</v>
      </c>
      <c r="I83" s="45">
        <v>241432.15</v>
      </c>
      <c r="J83" s="45">
        <f t="shared" si="1"/>
        <v>917442.17</v>
      </c>
      <c r="K83" s="41">
        <f t="shared" si="4"/>
        <v>3911200.83</v>
      </c>
      <c r="L83" s="55">
        <f t="shared" si="3"/>
        <v>4152632.98</v>
      </c>
      <c r="M83" s="66" t="s">
        <v>206</v>
      </c>
      <c r="N83" s="43">
        <v>43646</v>
      </c>
      <c r="O83" s="63"/>
    </row>
    <row r="84" spans="1:15" ht="30" customHeight="1" x14ac:dyDescent="0.25">
      <c r="A84" s="16">
        <v>78</v>
      </c>
      <c r="B84" s="69" t="s">
        <v>207</v>
      </c>
      <c r="C84" s="46" t="s">
        <v>208</v>
      </c>
      <c r="D84" s="65" t="s">
        <v>35</v>
      </c>
      <c r="E84" s="45">
        <v>4271305</v>
      </c>
      <c r="F84" s="45">
        <v>298991.34999999998</v>
      </c>
      <c r="G84" s="45">
        <v>298991.34999999998</v>
      </c>
      <c r="H84" s="52">
        <f t="shared" si="0"/>
        <v>597982.69999999995</v>
      </c>
      <c r="I84" s="45">
        <v>213565.25</v>
      </c>
      <c r="J84" s="45">
        <f t="shared" si="1"/>
        <v>811547.95</v>
      </c>
      <c r="K84" s="41">
        <f t="shared" si="4"/>
        <v>3459757.05</v>
      </c>
      <c r="L84" s="55">
        <f t="shared" si="3"/>
        <v>3673322.3</v>
      </c>
      <c r="M84" s="66" t="s">
        <v>209</v>
      </c>
      <c r="N84" s="43">
        <v>43646</v>
      </c>
      <c r="O84" s="63"/>
    </row>
    <row r="85" spans="1:15" ht="40.5" customHeight="1" x14ac:dyDescent="0.25">
      <c r="A85" s="16">
        <v>79</v>
      </c>
      <c r="B85" s="69" t="s">
        <v>52</v>
      </c>
      <c r="C85" s="46" t="s">
        <v>210</v>
      </c>
      <c r="D85" s="62" t="s">
        <v>26</v>
      </c>
      <c r="E85" s="45">
        <v>3995166</v>
      </c>
      <c r="F85" s="45">
        <v>279661.62</v>
      </c>
      <c r="G85" s="45">
        <v>239709.96</v>
      </c>
      <c r="H85" s="52">
        <f t="shared" si="0"/>
        <v>519371.57999999996</v>
      </c>
      <c r="I85" s="45">
        <v>199758.3</v>
      </c>
      <c r="J85" s="45">
        <f t="shared" si="1"/>
        <v>719129.87999999989</v>
      </c>
      <c r="K85" s="41">
        <f t="shared" si="4"/>
        <v>3276036.12</v>
      </c>
      <c r="L85" s="55">
        <f t="shared" si="3"/>
        <v>3475794.42</v>
      </c>
      <c r="M85" s="66" t="s">
        <v>211</v>
      </c>
      <c r="N85" s="43">
        <v>43646</v>
      </c>
      <c r="O85" s="63"/>
    </row>
    <row r="86" spans="1:15" ht="29.25" customHeight="1" x14ac:dyDescent="0.25">
      <c r="A86" s="16">
        <v>80</v>
      </c>
      <c r="B86" s="69" t="s">
        <v>212</v>
      </c>
      <c r="C86" s="46" t="s">
        <v>213</v>
      </c>
      <c r="D86" s="65" t="s">
        <v>35</v>
      </c>
      <c r="E86" s="45">
        <v>12699724</v>
      </c>
      <c r="F86" s="45">
        <v>888980.68</v>
      </c>
      <c r="G86" s="45">
        <v>761983.44</v>
      </c>
      <c r="H86" s="52">
        <f t="shared" si="0"/>
        <v>1650964.12</v>
      </c>
      <c r="I86" s="45">
        <v>634986.19999999995</v>
      </c>
      <c r="J86" s="45">
        <f t="shared" si="1"/>
        <v>2285950.3200000003</v>
      </c>
      <c r="K86" s="41">
        <f t="shared" si="4"/>
        <v>10413773.68</v>
      </c>
      <c r="L86" s="55">
        <f t="shared" si="3"/>
        <v>11048759.879999999</v>
      </c>
      <c r="M86" s="66" t="s">
        <v>214</v>
      </c>
      <c r="N86" s="43">
        <v>43646</v>
      </c>
      <c r="O86" s="63"/>
    </row>
    <row r="87" spans="1:15" ht="40.5" customHeight="1" x14ac:dyDescent="0.25">
      <c r="A87" s="16">
        <v>81</v>
      </c>
      <c r="B87" s="69" t="s">
        <v>129</v>
      </c>
      <c r="C87" s="46" t="s">
        <v>215</v>
      </c>
      <c r="D87" s="62" t="s">
        <v>26</v>
      </c>
      <c r="E87" s="45">
        <v>4436884</v>
      </c>
      <c r="F87" s="45">
        <v>310581.88</v>
      </c>
      <c r="G87" s="45">
        <v>310581.88</v>
      </c>
      <c r="H87" s="52">
        <f t="shared" si="0"/>
        <v>621163.76</v>
      </c>
      <c r="I87" s="45">
        <v>221844.2</v>
      </c>
      <c r="J87" s="45">
        <f t="shared" si="1"/>
        <v>843007.96</v>
      </c>
      <c r="K87" s="41">
        <f t="shared" si="4"/>
        <v>3593876.04</v>
      </c>
      <c r="L87" s="55">
        <f t="shared" si="3"/>
        <v>3815720.24</v>
      </c>
      <c r="M87" s="66" t="s">
        <v>216</v>
      </c>
      <c r="N87" s="43">
        <v>43646</v>
      </c>
      <c r="O87" s="63"/>
    </row>
    <row r="88" spans="1:15" ht="54" customHeight="1" x14ac:dyDescent="0.25">
      <c r="A88" s="16">
        <v>82</v>
      </c>
      <c r="B88" s="69" t="s">
        <v>89</v>
      </c>
      <c r="C88" s="46" t="s">
        <v>217</v>
      </c>
      <c r="D88" s="62" t="s">
        <v>26</v>
      </c>
      <c r="E88" s="45">
        <v>20451015</v>
      </c>
      <c r="F88" s="45">
        <v>1431571.05</v>
      </c>
      <c r="G88" s="45">
        <v>1431571.05</v>
      </c>
      <c r="H88" s="52">
        <f t="shared" si="0"/>
        <v>2863142.1</v>
      </c>
      <c r="I88" s="45">
        <v>1022550.75</v>
      </c>
      <c r="J88" s="45">
        <f t="shared" si="1"/>
        <v>3885692.85</v>
      </c>
      <c r="K88" s="41">
        <f t="shared" si="4"/>
        <v>16565322.15</v>
      </c>
      <c r="L88" s="55">
        <f t="shared" si="3"/>
        <v>17587872.899999999</v>
      </c>
      <c r="M88" s="66" t="s">
        <v>218</v>
      </c>
      <c r="N88" s="43">
        <v>43646</v>
      </c>
      <c r="O88" s="63"/>
    </row>
    <row r="89" spans="1:15" ht="42" customHeight="1" x14ac:dyDescent="0.25">
      <c r="A89" s="16">
        <v>83</v>
      </c>
      <c r="B89" s="69" t="s">
        <v>48</v>
      </c>
      <c r="C89" s="46" t="s">
        <v>219</v>
      </c>
      <c r="D89" s="62" t="s">
        <v>65</v>
      </c>
      <c r="E89" s="45">
        <v>16847365</v>
      </c>
      <c r="F89" s="45">
        <v>1179315.55</v>
      </c>
      <c r="G89" s="45">
        <v>1179315.55</v>
      </c>
      <c r="H89" s="52">
        <f t="shared" si="0"/>
        <v>2358631.1</v>
      </c>
      <c r="I89" s="45">
        <v>842368.25</v>
      </c>
      <c r="J89" s="45">
        <f t="shared" si="1"/>
        <v>3200999.35</v>
      </c>
      <c r="K89" s="41">
        <f t="shared" si="4"/>
        <v>13646365.65</v>
      </c>
      <c r="L89" s="55">
        <f t="shared" si="3"/>
        <v>14488733.9</v>
      </c>
      <c r="M89" s="66" t="s">
        <v>220</v>
      </c>
      <c r="N89" s="43">
        <v>43646</v>
      </c>
      <c r="O89" s="63"/>
    </row>
    <row r="90" spans="1:15" ht="50.25" customHeight="1" x14ac:dyDescent="0.25">
      <c r="A90" s="16">
        <v>84</v>
      </c>
      <c r="B90" s="69" t="s">
        <v>166</v>
      </c>
      <c r="C90" s="46" t="s">
        <v>221</v>
      </c>
      <c r="D90" s="65" t="s">
        <v>35</v>
      </c>
      <c r="E90" s="45">
        <v>11681236</v>
      </c>
      <c r="F90" s="45">
        <v>817686.52</v>
      </c>
      <c r="G90" s="45">
        <v>817686.52</v>
      </c>
      <c r="H90" s="52">
        <f t="shared" si="0"/>
        <v>1635373.04</v>
      </c>
      <c r="I90" s="45">
        <v>584061.80000000005</v>
      </c>
      <c r="J90" s="45">
        <f t="shared" si="1"/>
        <v>2219434.84</v>
      </c>
      <c r="K90" s="41">
        <f t="shared" si="4"/>
        <v>9461801.1600000001</v>
      </c>
      <c r="L90" s="55">
        <f t="shared" si="3"/>
        <v>10045862.960000001</v>
      </c>
      <c r="M90" s="66" t="s">
        <v>222</v>
      </c>
      <c r="N90" s="43">
        <v>43646</v>
      </c>
      <c r="O90" s="63"/>
    </row>
    <row r="91" spans="1:15" ht="42" customHeight="1" x14ac:dyDescent="0.25">
      <c r="A91" s="16">
        <v>85</v>
      </c>
      <c r="B91" s="69" t="s">
        <v>106</v>
      </c>
      <c r="C91" s="46" t="s">
        <v>223</v>
      </c>
      <c r="D91" s="65" t="s">
        <v>148</v>
      </c>
      <c r="E91" s="45">
        <v>3836480</v>
      </c>
      <c r="F91" s="45">
        <v>268553.59999999998</v>
      </c>
      <c r="G91" s="45">
        <v>268553.59999999998</v>
      </c>
      <c r="H91" s="52">
        <f t="shared" si="0"/>
        <v>537107.19999999995</v>
      </c>
      <c r="I91" s="45">
        <v>191824</v>
      </c>
      <c r="J91" s="45">
        <f t="shared" si="1"/>
        <v>728931.2</v>
      </c>
      <c r="K91" s="41">
        <f t="shared" si="4"/>
        <v>3107548.8</v>
      </c>
      <c r="L91" s="55">
        <f t="shared" si="3"/>
        <v>3299372.8</v>
      </c>
      <c r="M91" s="66" t="s">
        <v>224</v>
      </c>
      <c r="N91" s="43">
        <v>43646</v>
      </c>
      <c r="O91" s="63"/>
    </row>
    <row r="92" spans="1:15" ht="27.75" customHeight="1" x14ac:dyDescent="0.25">
      <c r="A92" s="16">
        <v>86</v>
      </c>
      <c r="B92" s="69" t="s">
        <v>38</v>
      </c>
      <c r="C92" s="46" t="s">
        <v>225</v>
      </c>
      <c r="D92" s="62" t="s">
        <v>26</v>
      </c>
      <c r="E92" s="45">
        <v>15802380</v>
      </c>
      <c r="F92" s="45">
        <v>1106166.6000000001</v>
      </c>
      <c r="G92" s="45">
        <v>1106166.6000000001</v>
      </c>
      <c r="H92" s="52">
        <f t="shared" si="0"/>
        <v>2212333.2000000002</v>
      </c>
      <c r="I92" s="45">
        <v>790119</v>
      </c>
      <c r="J92" s="45">
        <f t="shared" si="1"/>
        <v>3002452.2</v>
      </c>
      <c r="K92" s="41">
        <f t="shared" si="4"/>
        <v>12799927.800000001</v>
      </c>
      <c r="L92" s="55">
        <f t="shared" si="3"/>
        <v>13590046.800000001</v>
      </c>
      <c r="M92" s="66" t="s">
        <v>226</v>
      </c>
      <c r="N92" s="43">
        <v>43646</v>
      </c>
      <c r="O92" s="63"/>
    </row>
    <row r="93" spans="1:15" ht="27.75" customHeight="1" x14ac:dyDescent="0.25">
      <c r="A93" s="16">
        <v>87</v>
      </c>
      <c r="B93" s="69" t="s">
        <v>227</v>
      </c>
      <c r="C93" s="46" t="s">
        <v>228</v>
      </c>
      <c r="D93" s="62" t="s">
        <v>26</v>
      </c>
      <c r="E93" s="45">
        <v>4209533</v>
      </c>
      <c r="F93" s="45">
        <v>294667.31</v>
      </c>
      <c r="G93" s="45">
        <v>252571.98</v>
      </c>
      <c r="H93" s="52">
        <f t="shared" si="0"/>
        <v>547239.29</v>
      </c>
      <c r="I93" s="45">
        <v>210476.65</v>
      </c>
      <c r="J93" s="45">
        <f t="shared" si="1"/>
        <v>757715.94000000006</v>
      </c>
      <c r="K93" s="41">
        <f t="shared" si="4"/>
        <v>3451817.06</v>
      </c>
      <c r="L93" s="55">
        <f t="shared" si="3"/>
        <v>3662293.71</v>
      </c>
      <c r="M93" s="66" t="s">
        <v>229</v>
      </c>
      <c r="N93" s="43">
        <v>43646</v>
      </c>
      <c r="O93" s="63"/>
    </row>
    <row r="94" spans="1:15" ht="28.5" customHeight="1" x14ac:dyDescent="0.25">
      <c r="A94" s="16">
        <v>88</v>
      </c>
      <c r="B94" s="69" t="s">
        <v>46</v>
      </c>
      <c r="C94" s="46" t="s">
        <v>230</v>
      </c>
      <c r="D94" s="62" t="s">
        <v>26</v>
      </c>
      <c r="E94" s="45">
        <v>7658223</v>
      </c>
      <c r="F94" s="45">
        <v>536075.61</v>
      </c>
      <c r="G94" s="45">
        <v>536075.61</v>
      </c>
      <c r="H94" s="52">
        <f t="shared" si="0"/>
        <v>1072151.22</v>
      </c>
      <c r="I94" s="45">
        <v>382911.15</v>
      </c>
      <c r="J94" s="45">
        <f t="shared" si="1"/>
        <v>1455062.37</v>
      </c>
      <c r="K94" s="41">
        <f t="shared" si="4"/>
        <v>6203160.6299999999</v>
      </c>
      <c r="L94" s="55">
        <f t="shared" si="3"/>
        <v>6586071.7800000003</v>
      </c>
      <c r="M94" s="66" t="s">
        <v>231</v>
      </c>
      <c r="N94" s="43">
        <v>43646</v>
      </c>
      <c r="O94" s="63"/>
    </row>
    <row r="95" spans="1:15" ht="28.5" customHeight="1" x14ac:dyDescent="0.25">
      <c r="A95" s="16">
        <v>89</v>
      </c>
      <c r="B95" s="69" t="s">
        <v>103</v>
      </c>
      <c r="C95" s="46" t="s">
        <v>232</v>
      </c>
      <c r="D95" s="62" t="s">
        <v>26</v>
      </c>
      <c r="E95" s="45">
        <v>2772925</v>
      </c>
      <c r="F95" s="45">
        <v>194104.75</v>
      </c>
      <c r="G95" s="45">
        <v>166375.5</v>
      </c>
      <c r="H95" s="52">
        <f t="shared" si="0"/>
        <v>360480.25</v>
      </c>
      <c r="I95" s="45">
        <v>138646.25</v>
      </c>
      <c r="J95" s="45">
        <f t="shared" si="1"/>
        <v>499126.5</v>
      </c>
      <c r="K95" s="41">
        <f t="shared" si="4"/>
        <v>2273798.5</v>
      </c>
      <c r="L95" s="55">
        <f t="shared" si="3"/>
        <v>2412444.75</v>
      </c>
      <c r="M95" s="66" t="s">
        <v>233</v>
      </c>
      <c r="N95" s="43">
        <v>43646</v>
      </c>
      <c r="O95" s="63"/>
    </row>
    <row r="96" spans="1:15" ht="28.5" customHeight="1" x14ac:dyDescent="0.25">
      <c r="A96" s="16">
        <v>90</v>
      </c>
      <c r="B96" s="39" t="s">
        <v>27</v>
      </c>
      <c r="C96" s="46" t="s">
        <v>234</v>
      </c>
      <c r="D96" s="62" t="s">
        <v>26</v>
      </c>
      <c r="E96" s="45">
        <v>3053831</v>
      </c>
      <c r="F96" s="45">
        <v>213768.17</v>
      </c>
      <c r="G96" s="45">
        <v>213768.17</v>
      </c>
      <c r="H96" s="52">
        <f t="shared" si="0"/>
        <v>427536.34</v>
      </c>
      <c r="I96" s="45">
        <v>1452691.55</v>
      </c>
      <c r="J96" s="45">
        <f t="shared" si="1"/>
        <v>1880227.8900000001</v>
      </c>
      <c r="K96" s="41">
        <f t="shared" si="4"/>
        <v>1173603.1099999999</v>
      </c>
      <c r="L96" s="55">
        <f t="shared" si="3"/>
        <v>2626294.66</v>
      </c>
      <c r="M96" s="66" t="s">
        <v>235</v>
      </c>
      <c r="N96" s="43">
        <v>43646</v>
      </c>
      <c r="O96" s="63"/>
    </row>
    <row r="97" spans="1:16" ht="28.5" customHeight="1" x14ac:dyDescent="0.25">
      <c r="A97" s="16">
        <v>91</v>
      </c>
      <c r="B97" s="69" t="s">
        <v>76</v>
      </c>
      <c r="C97" s="46" t="s">
        <v>236</v>
      </c>
      <c r="D97" s="65" t="s">
        <v>35</v>
      </c>
      <c r="E97" s="45">
        <v>5676932</v>
      </c>
      <c r="F97" s="45">
        <v>397385.24</v>
      </c>
      <c r="G97" s="45">
        <v>340615.92</v>
      </c>
      <c r="H97" s="52">
        <f t="shared" si="0"/>
        <v>738001.15999999992</v>
      </c>
      <c r="I97" s="45">
        <v>283846.59999999998</v>
      </c>
      <c r="J97" s="45">
        <f t="shared" si="1"/>
        <v>1021847.7599999999</v>
      </c>
      <c r="K97" s="41">
        <f t="shared" si="4"/>
        <v>4655084.24</v>
      </c>
      <c r="L97" s="55">
        <f t="shared" si="3"/>
        <v>4938930.84</v>
      </c>
      <c r="M97" s="66" t="s">
        <v>237</v>
      </c>
      <c r="N97" s="43">
        <v>43646</v>
      </c>
      <c r="O97" s="63"/>
    </row>
    <row r="98" spans="1:16" ht="28.5" customHeight="1" x14ac:dyDescent="0.25">
      <c r="A98" s="16">
        <v>92</v>
      </c>
      <c r="B98" s="69" t="s">
        <v>60</v>
      </c>
      <c r="C98" s="46" t="s">
        <v>238</v>
      </c>
      <c r="D98" s="65" t="s">
        <v>35</v>
      </c>
      <c r="E98" s="45">
        <v>1960455</v>
      </c>
      <c r="F98" s="45">
        <v>137231.85</v>
      </c>
      <c r="G98" s="45">
        <v>137231.85</v>
      </c>
      <c r="H98" s="52">
        <f t="shared" si="0"/>
        <v>274463.7</v>
      </c>
      <c r="I98" s="45">
        <v>98022.75</v>
      </c>
      <c r="J98" s="45">
        <f t="shared" si="1"/>
        <v>372486.45</v>
      </c>
      <c r="K98" s="41">
        <f t="shared" si="4"/>
        <v>1587968.55</v>
      </c>
      <c r="L98" s="55">
        <f t="shared" si="3"/>
        <v>1685991.3</v>
      </c>
      <c r="M98" s="66" t="s">
        <v>239</v>
      </c>
      <c r="N98" s="43">
        <v>43646</v>
      </c>
      <c r="O98" s="63"/>
    </row>
    <row r="99" spans="1:16" ht="28.5" customHeight="1" x14ac:dyDescent="0.25">
      <c r="A99" s="16">
        <v>93</v>
      </c>
      <c r="B99" s="39" t="s">
        <v>63</v>
      </c>
      <c r="C99" s="46" t="s">
        <v>240</v>
      </c>
      <c r="D99" s="62" t="s">
        <v>65</v>
      </c>
      <c r="E99" s="45">
        <v>7869228</v>
      </c>
      <c r="F99" s="45">
        <v>550845.96</v>
      </c>
      <c r="G99" s="45">
        <v>550845.96</v>
      </c>
      <c r="H99" s="52">
        <f t="shared" si="0"/>
        <v>1101691.92</v>
      </c>
      <c r="I99" s="45">
        <v>393461.4</v>
      </c>
      <c r="J99" s="45">
        <f t="shared" si="1"/>
        <v>1495153.3199999998</v>
      </c>
      <c r="K99" s="41">
        <f t="shared" si="4"/>
        <v>6374074.6799999997</v>
      </c>
      <c r="L99" s="55">
        <v>6767346.0800000001</v>
      </c>
      <c r="M99" s="66" t="s">
        <v>241</v>
      </c>
      <c r="N99" s="43">
        <v>43646</v>
      </c>
      <c r="O99" s="63"/>
    </row>
    <row r="100" spans="1:16" ht="28.5" customHeight="1" x14ac:dyDescent="0.25">
      <c r="A100" s="16">
        <v>94</v>
      </c>
      <c r="B100" s="39" t="s">
        <v>37</v>
      </c>
      <c r="C100" s="46" t="s">
        <v>242</v>
      </c>
      <c r="D100" s="65" t="s">
        <v>35</v>
      </c>
      <c r="E100" s="45">
        <v>7003617</v>
      </c>
      <c r="F100" s="45">
        <v>490253.19</v>
      </c>
      <c r="G100" s="45">
        <v>490253.19</v>
      </c>
      <c r="H100" s="52">
        <f t="shared" si="0"/>
        <v>980506.38</v>
      </c>
      <c r="I100" s="45">
        <v>350180.85</v>
      </c>
      <c r="J100" s="45">
        <f t="shared" si="1"/>
        <v>1330687.23</v>
      </c>
      <c r="K100" s="41">
        <f t="shared" si="4"/>
        <v>5672929.7699999996</v>
      </c>
      <c r="L100" s="55">
        <f t="shared" si="3"/>
        <v>6023110.6200000001</v>
      </c>
      <c r="M100" s="66" t="s">
        <v>243</v>
      </c>
      <c r="N100" s="43">
        <v>43646</v>
      </c>
      <c r="O100" s="63"/>
    </row>
    <row r="101" spans="1:16" ht="17.25" customHeight="1" x14ac:dyDescent="0.25">
      <c r="A101" s="38"/>
      <c r="B101" s="72"/>
      <c r="C101" s="37"/>
      <c r="D101" s="47"/>
      <c r="E101" s="48"/>
      <c r="F101" s="48"/>
      <c r="G101" s="48"/>
      <c r="H101" s="52">
        <f t="shared" ref="H101" si="5">F101+G101</f>
        <v>0</v>
      </c>
      <c r="I101" s="48"/>
      <c r="J101" s="45">
        <f t="shared" ref="J101" si="6">F101+G101+I101</f>
        <v>0</v>
      </c>
      <c r="K101" s="41">
        <f t="shared" ref="K101" si="7">E101-J101</f>
        <v>0</v>
      </c>
      <c r="L101" s="55">
        <f t="shared" ref="L101" si="8">E101-H101</f>
        <v>0</v>
      </c>
      <c r="M101" s="49"/>
      <c r="N101" s="50"/>
      <c r="O101" s="37"/>
    </row>
    <row r="102" spans="1:16" s="5" customFormat="1" x14ac:dyDescent="0.25">
      <c r="A102" s="17"/>
      <c r="B102" s="18"/>
      <c r="C102" s="19" t="s">
        <v>16</v>
      </c>
      <c r="D102" s="19"/>
      <c r="E102" s="20">
        <f t="shared" ref="E102:L102" si="9">SUM(E7:E101)</f>
        <v>1127149439</v>
      </c>
      <c r="F102" s="20">
        <f t="shared" si="9"/>
        <v>78902951.519999996</v>
      </c>
      <c r="G102" s="20">
        <f t="shared" si="9"/>
        <v>77893350.939999968</v>
      </c>
      <c r="H102" s="71">
        <f>SUM(H7:H101)</f>
        <v>156796302.45999995</v>
      </c>
      <c r="I102" s="20">
        <f t="shared" si="9"/>
        <v>65657470.799999997</v>
      </c>
      <c r="J102" s="20">
        <f t="shared" si="9"/>
        <v>222453773.25999996</v>
      </c>
      <c r="K102" s="20">
        <f t="shared" si="9"/>
        <v>904695665.73999977</v>
      </c>
      <c r="L102" s="71">
        <f t="shared" si="9"/>
        <v>970352946.5399996</v>
      </c>
      <c r="M102" s="18"/>
      <c r="N102" s="18"/>
    </row>
    <row r="103" spans="1:16" s="5" customFormat="1" ht="8.25" customHeight="1" x14ac:dyDescent="0.2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1:16" s="5" customFormat="1" ht="14.25" customHeight="1" x14ac:dyDescent="0.25">
      <c r="A104" s="76"/>
      <c r="B104" s="73" t="s">
        <v>15</v>
      </c>
      <c r="C104" s="18"/>
      <c r="D104" s="18"/>
      <c r="E104" s="18"/>
      <c r="F104" s="22"/>
      <c r="G104" s="22"/>
      <c r="H104" s="18"/>
      <c r="I104" s="22"/>
      <c r="J104" s="23"/>
      <c r="K104" s="22"/>
      <c r="L104" s="18"/>
      <c r="M104" s="6"/>
      <c r="N104" s="18"/>
      <c r="P104" s="7"/>
    </row>
    <row r="105" spans="1:16" s="5" customFormat="1" x14ac:dyDescent="0.25">
      <c r="A105" s="76"/>
      <c r="B105" s="74" t="s">
        <v>10</v>
      </c>
      <c r="C105" s="25">
        <f>F102</f>
        <v>78902951.519999996</v>
      </c>
      <c r="D105" s="26"/>
      <c r="E105" s="31"/>
      <c r="F105" s="6"/>
      <c r="G105" s="6"/>
      <c r="H105" s="18"/>
      <c r="I105" s="27"/>
      <c r="J105" s="27"/>
      <c r="K105" s="28"/>
      <c r="L105" s="6"/>
      <c r="M105" s="18"/>
      <c r="N105" s="18"/>
    </row>
    <row r="106" spans="1:16" s="5" customFormat="1" ht="15" customHeight="1" x14ac:dyDescent="0.25">
      <c r="A106" s="76"/>
      <c r="B106" s="74" t="s">
        <v>11</v>
      </c>
      <c r="C106" s="25">
        <f>G102</f>
        <v>77893350.939999968</v>
      </c>
      <c r="D106" s="26"/>
      <c r="E106" s="31"/>
      <c r="F106" s="6"/>
      <c r="G106" s="6"/>
      <c r="H106" s="6"/>
      <c r="I106" s="27"/>
      <c r="J106" s="28"/>
      <c r="K106" s="28"/>
      <c r="L106" s="6"/>
      <c r="M106" s="18"/>
      <c r="N106" s="18"/>
    </row>
    <row r="107" spans="1:16" s="5" customFormat="1" ht="13.5" customHeight="1" x14ac:dyDescent="0.25">
      <c r="A107" s="76"/>
      <c r="B107" s="73" t="s">
        <v>9</v>
      </c>
      <c r="C107" s="29">
        <f>SUM(C105:C106)</f>
        <v>156796302.45999998</v>
      </c>
      <c r="D107" s="30"/>
      <c r="E107" s="6"/>
      <c r="F107" s="18"/>
      <c r="G107" s="6"/>
      <c r="H107" s="6"/>
      <c r="I107" s="28"/>
      <c r="J107" s="28"/>
      <c r="K107" s="28"/>
      <c r="L107" s="6"/>
      <c r="M107" s="18"/>
      <c r="N107" s="18"/>
    </row>
    <row r="108" spans="1:16" s="5" customFormat="1" ht="14.25" customHeight="1" x14ac:dyDescent="0.25">
      <c r="A108" s="76"/>
      <c r="B108" s="73" t="s">
        <v>19</v>
      </c>
      <c r="C108" s="29">
        <f>E102</f>
        <v>1127149439</v>
      </c>
      <c r="D108" s="30"/>
      <c r="E108" s="18"/>
      <c r="F108" s="6"/>
      <c r="G108" s="18"/>
      <c r="H108" s="31"/>
      <c r="I108" s="32"/>
      <c r="J108" s="32"/>
      <c r="K108" s="33"/>
      <c r="L108" s="18"/>
      <c r="M108" s="18"/>
      <c r="N108" s="18"/>
    </row>
    <row r="109" spans="1:16" s="5" customFormat="1" ht="12.75" customHeight="1" x14ac:dyDescent="0.25">
      <c r="A109" s="76"/>
      <c r="B109" s="73" t="s">
        <v>17</v>
      </c>
      <c r="C109" s="34">
        <f>L102</f>
        <v>970352946.5399996</v>
      </c>
      <c r="D109" s="35"/>
      <c r="E109" s="18" t="s">
        <v>22</v>
      </c>
      <c r="F109" s="18"/>
      <c r="G109" s="18"/>
      <c r="H109" s="18"/>
      <c r="I109" s="28"/>
      <c r="J109" s="36"/>
      <c r="K109" s="28"/>
      <c r="L109" s="6"/>
      <c r="M109" s="18"/>
      <c r="N109" s="18"/>
    </row>
    <row r="110" spans="1:16" s="5" customFormat="1" ht="14.25" customHeight="1" x14ac:dyDescent="0.25">
      <c r="A110" s="4"/>
      <c r="B110" s="74" t="s">
        <v>7</v>
      </c>
      <c r="C110" s="56">
        <f>I102</f>
        <v>65657470.799999997</v>
      </c>
      <c r="D110" s="7"/>
      <c r="I110" s="10"/>
      <c r="J110" s="11"/>
      <c r="K110" s="12"/>
      <c r="L110" s="7"/>
    </row>
    <row r="111" spans="1:16" s="5" customFormat="1" x14ac:dyDescent="0.25">
      <c r="A111" s="1"/>
      <c r="C111" s="8"/>
      <c r="E111" s="7"/>
    </row>
    <row r="112" spans="1:16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10.7109375" style="2" customWidth="1"/>
    <col min="5" max="5" width="15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5" ht="50.25" customHeight="1" x14ac:dyDescent="0.25">
      <c r="A1" s="1"/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5" ht="9.75" customHeight="1" x14ac:dyDescent="0.25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25">
      <c r="A3" s="1"/>
      <c r="B3" s="78" t="s">
        <v>23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5" ht="9.75" customHeight="1" x14ac:dyDescent="0.25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25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25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25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5" customHeight="1" x14ac:dyDescent="0.25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5" customHeight="1" x14ac:dyDescent="0.25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5" customHeight="1" x14ac:dyDescent="0.25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5" customHeight="1" x14ac:dyDescent="0.25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5" customHeight="1" x14ac:dyDescent="0.25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5" customHeight="1" x14ac:dyDescent="0.25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5" customHeight="1" x14ac:dyDescent="0.25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8.25" x14ac:dyDescent="0.25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8.25" x14ac:dyDescent="0.25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57</v>
      </c>
      <c r="N16" s="43">
        <v>43496</v>
      </c>
      <c r="O16" s="37"/>
    </row>
    <row r="17" spans="1:15" ht="17.25" customHeight="1" x14ac:dyDescent="0.25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25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25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25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25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25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25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25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25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25">
      <c r="A27" s="1"/>
      <c r="C27" s="8"/>
      <c r="E27" s="7"/>
    </row>
    <row r="28" spans="1:15" s="5" customFormat="1" x14ac:dyDescent="0.25">
      <c r="A28" s="1"/>
    </row>
    <row r="29" spans="1:15" s="5" customFormat="1" x14ac:dyDescent="0.25">
      <c r="A29" s="1"/>
    </row>
    <row r="30" spans="1:15" s="5" customFormat="1" x14ac:dyDescent="0.25">
      <c r="A30" s="1"/>
    </row>
    <row r="31" spans="1:15" s="5" customFormat="1" x14ac:dyDescent="0.25">
      <c r="A31" s="1"/>
    </row>
    <row r="32" spans="1:15" s="5" customFormat="1" x14ac:dyDescent="0.25">
      <c r="A32" s="1"/>
    </row>
    <row r="33" spans="1:15" s="5" customFormat="1" x14ac:dyDescent="0.25">
      <c r="A33" s="1"/>
    </row>
    <row r="34" spans="1:15" s="5" customFormat="1" x14ac:dyDescent="0.25">
      <c r="A34" s="1"/>
    </row>
    <row r="35" spans="1:15" s="5" customFormat="1" x14ac:dyDescent="0.25">
      <c r="A35" s="1"/>
    </row>
    <row r="36" spans="1:15" s="5" customFormat="1" x14ac:dyDescent="0.25">
      <c r="A36" s="1"/>
    </row>
    <row r="37" spans="1:15" s="5" customFormat="1" x14ac:dyDescent="0.25">
      <c r="A37" s="1"/>
    </row>
    <row r="38" spans="1:15" s="5" customFormat="1" x14ac:dyDescent="0.25">
      <c r="A38" s="1"/>
    </row>
    <row r="39" spans="1:15" s="5" customFormat="1" x14ac:dyDescent="0.25">
      <c r="A39" s="1"/>
    </row>
    <row r="40" spans="1:15" x14ac:dyDescent="0.25">
      <c r="A40" s="1"/>
      <c r="H40" s="2"/>
      <c r="L40" s="14"/>
    </row>
    <row r="41" spans="1:15" x14ac:dyDescent="0.25">
      <c r="A41" s="1"/>
      <c r="H41" s="2"/>
      <c r="L41" s="14"/>
    </row>
    <row r="42" spans="1:15" x14ac:dyDescent="0.25">
      <c r="A42" s="1"/>
      <c r="H42" s="2"/>
      <c r="L42" s="14"/>
    </row>
    <row r="43" spans="1:15" x14ac:dyDescent="0.25">
      <c r="A43" s="1"/>
      <c r="H43" s="2"/>
      <c r="L43" s="14"/>
    </row>
    <row r="44" spans="1:15" x14ac:dyDescent="0.25">
      <c r="A44" s="1"/>
      <c r="H44" s="2"/>
      <c r="L44" s="14"/>
    </row>
    <row r="45" spans="1:15" x14ac:dyDescent="0.25">
      <c r="A45" s="1"/>
      <c r="H45" s="2"/>
      <c r="L45" s="14"/>
    </row>
    <row r="46" spans="1:15" x14ac:dyDescent="0.25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25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25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25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25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25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25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5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5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5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25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25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25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25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5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25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25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25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25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25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25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25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25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25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25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25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25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25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25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25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25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25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25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25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25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25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25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25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25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25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25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25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5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5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5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25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25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25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25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25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25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5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5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5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25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25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25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5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25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25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25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25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H272" s="14"/>
      <c r="I272" s="14"/>
      <c r="J272" s="14"/>
      <c r="K272" s="14"/>
      <c r="L272" s="14"/>
      <c r="M272" s="14"/>
      <c r="N272" s="14"/>
      <c r="O272" s="14"/>
    </row>
    <row r="273" spans="8:15" x14ac:dyDescent="0.25">
      <c r="H273" s="14"/>
      <c r="I273" s="14"/>
      <c r="J273" s="14"/>
      <c r="K273" s="14"/>
      <c r="L273" s="14"/>
      <c r="M273" s="14"/>
      <c r="N273" s="14"/>
      <c r="O273" s="14"/>
    </row>
    <row r="274" spans="8:15" x14ac:dyDescent="0.25">
      <c r="H274" s="14"/>
      <c r="I274" s="14"/>
      <c r="J274" s="14"/>
      <c r="K274" s="14"/>
      <c r="L274" s="14"/>
      <c r="M274" s="14"/>
      <c r="N274" s="14"/>
      <c r="O274" s="14"/>
    </row>
    <row r="275" spans="8:15" x14ac:dyDescent="0.25">
      <c r="H275" s="14"/>
      <c r="I275" s="14"/>
      <c r="J275" s="14"/>
      <c r="K275" s="14"/>
      <c r="L275" s="14"/>
      <c r="M275" s="14"/>
      <c r="N275" s="14"/>
      <c r="O275" s="14"/>
    </row>
    <row r="276" spans="8:15" x14ac:dyDescent="0.25">
      <c r="H276" s="14"/>
      <c r="I276" s="14"/>
      <c r="J276" s="14"/>
      <c r="K276" s="14"/>
      <c r="L276" s="14"/>
      <c r="M276" s="14"/>
      <c r="N276" s="14"/>
      <c r="O276" s="14"/>
    </row>
    <row r="277" spans="8:15" x14ac:dyDescent="0.25">
      <c r="H277" s="14"/>
      <c r="I277" s="14"/>
      <c r="J277" s="14"/>
      <c r="K277" s="14"/>
      <c r="L277" s="14"/>
      <c r="M277" s="14"/>
      <c r="N277" s="14"/>
      <c r="O277" s="14"/>
    </row>
    <row r="278" spans="8:15" x14ac:dyDescent="0.25">
      <c r="H278" s="14"/>
      <c r="I278" s="14"/>
      <c r="J278" s="14"/>
      <c r="K278" s="14"/>
      <c r="L278" s="14"/>
      <c r="M278" s="14"/>
      <c r="N278" s="14"/>
      <c r="O278" s="14"/>
    </row>
    <row r="279" spans="8:15" x14ac:dyDescent="0.25">
      <c r="H279" s="14"/>
      <c r="I279" s="14"/>
      <c r="J279" s="14"/>
      <c r="K279" s="14"/>
      <c r="L279" s="14"/>
      <c r="M279" s="14"/>
      <c r="N279" s="14"/>
      <c r="O279" s="14"/>
    </row>
    <row r="280" spans="8:15" x14ac:dyDescent="0.25">
      <c r="H280" s="14"/>
      <c r="I280" s="14"/>
      <c r="J280" s="14"/>
      <c r="K280" s="14"/>
      <c r="L280" s="14"/>
      <c r="M280" s="14"/>
      <c r="N280" s="14"/>
      <c r="O280" s="14"/>
    </row>
    <row r="281" spans="8:15" x14ac:dyDescent="0.25">
      <c r="H281" s="14"/>
      <c r="I281" s="14"/>
      <c r="J281" s="14"/>
      <c r="K281" s="14"/>
      <c r="L281" s="14"/>
      <c r="M281" s="14"/>
      <c r="N281" s="14"/>
      <c r="O281" s="14"/>
    </row>
    <row r="282" spans="8:15" x14ac:dyDescent="0.25">
      <c r="H282" s="14"/>
      <c r="I282" s="14"/>
      <c r="J282" s="14"/>
      <c r="K282" s="14"/>
      <c r="L282" s="14"/>
      <c r="M282" s="14"/>
      <c r="N282" s="14"/>
      <c r="O282" s="14"/>
    </row>
    <row r="283" spans="8:15" x14ac:dyDescent="0.25">
      <c r="H283" s="14"/>
      <c r="I283" s="14"/>
      <c r="J283" s="14"/>
      <c r="K283" s="14"/>
      <c r="L283" s="14"/>
      <c r="M283" s="14"/>
      <c r="N283" s="14"/>
      <c r="O283" s="14"/>
    </row>
    <row r="284" spans="8:15" x14ac:dyDescent="0.25">
      <c r="H284" s="14"/>
      <c r="I284" s="14"/>
      <c r="J284" s="14"/>
      <c r="K284" s="14"/>
      <c r="L284" s="14"/>
      <c r="M284" s="14"/>
      <c r="N284" s="14"/>
      <c r="O284" s="14"/>
    </row>
    <row r="285" spans="8:15" x14ac:dyDescent="0.25">
      <c r="H285" s="14"/>
      <c r="I285" s="14"/>
      <c r="J285" s="14"/>
      <c r="K285" s="14"/>
      <c r="L285" s="14"/>
      <c r="M285" s="14"/>
      <c r="N285" s="14"/>
      <c r="O285" s="14"/>
    </row>
    <row r="286" spans="8:15" x14ac:dyDescent="0.25">
      <c r="H286" s="14"/>
      <c r="I286" s="14"/>
      <c r="J286" s="14"/>
      <c r="K286" s="14"/>
      <c r="L286" s="14"/>
      <c r="M286" s="14"/>
      <c r="N286" s="14"/>
      <c r="O286" s="14"/>
    </row>
    <row r="287" spans="8:15" x14ac:dyDescent="0.25">
      <c r="H287" s="14"/>
      <c r="I287" s="14"/>
      <c r="J287" s="14"/>
      <c r="K287" s="14"/>
      <c r="L287" s="14"/>
      <c r="M287" s="14"/>
      <c r="N287" s="14"/>
      <c r="O287" s="14"/>
    </row>
    <row r="288" spans="8:15" x14ac:dyDescent="0.25">
      <c r="H288" s="14"/>
      <c r="I288" s="14"/>
      <c r="J288" s="14"/>
      <c r="K288" s="14"/>
      <c r="L288" s="14"/>
      <c r="M288" s="14"/>
      <c r="N288" s="14"/>
      <c r="O288" s="14"/>
    </row>
    <row r="289" spans="8:15" x14ac:dyDescent="0.25">
      <c r="H289" s="14"/>
      <c r="I289" s="14"/>
      <c r="J289" s="14"/>
      <c r="K289" s="14"/>
      <c r="L289" s="14"/>
      <c r="M289" s="14"/>
      <c r="N289" s="14"/>
      <c r="O289" s="14"/>
    </row>
    <row r="290" spans="8:15" x14ac:dyDescent="0.25">
      <c r="H290" s="14"/>
      <c r="I290" s="14"/>
      <c r="J290" s="14"/>
      <c r="K290" s="14"/>
      <c r="L290" s="14"/>
      <c r="M290" s="14"/>
      <c r="N290" s="14"/>
      <c r="O290" s="14"/>
    </row>
    <row r="291" spans="8:15" x14ac:dyDescent="0.25">
      <c r="H291" s="14"/>
      <c r="I291" s="14"/>
      <c r="J291" s="14"/>
      <c r="K291" s="14"/>
      <c r="L291" s="14"/>
      <c r="M291" s="14"/>
      <c r="N291" s="14"/>
      <c r="O291" s="14"/>
    </row>
    <row r="292" spans="8:15" x14ac:dyDescent="0.25">
      <c r="H292" s="14"/>
      <c r="I292" s="14"/>
      <c r="J292" s="14"/>
      <c r="K292" s="14"/>
      <c r="L292" s="14"/>
      <c r="M292" s="14"/>
      <c r="N292" s="14"/>
      <c r="O292" s="14"/>
    </row>
    <row r="293" spans="8:15" x14ac:dyDescent="0.25">
      <c r="H293" s="14"/>
      <c r="I293" s="14"/>
      <c r="J293" s="14"/>
      <c r="K293" s="14"/>
      <c r="L293" s="14"/>
      <c r="M293" s="14"/>
      <c r="N293" s="14"/>
      <c r="O293" s="14"/>
    </row>
    <row r="294" spans="8:15" x14ac:dyDescent="0.25">
      <c r="H294" s="14"/>
      <c r="I294" s="14"/>
      <c r="J294" s="14"/>
      <c r="K294" s="14"/>
      <c r="L294" s="14"/>
      <c r="M294" s="14"/>
      <c r="N294" s="14"/>
      <c r="O294" s="14"/>
    </row>
    <row r="295" spans="8:15" x14ac:dyDescent="0.25">
      <c r="H295" s="14"/>
      <c r="I295" s="14"/>
      <c r="J295" s="14"/>
      <c r="K295" s="14"/>
      <c r="L295" s="14"/>
      <c r="M295" s="14"/>
      <c r="N295" s="14"/>
      <c r="O295" s="14"/>
    </row>
    <row r="296" spans="8:15" x14ac:dyDescent="0.25">
      <c r="H296" s="14"/>
      <c r="I296" s="14"/>
      <c r="J296" s="14"/>
      <c r="K296" s="14"/>
      <c r="L296" s="14"/>
      <c r="M296" s="14"/>
      <c r="N296" s="14"/>
      <c r="O296" s="14"/>
    </row>
    <row r="297" spans="8:15" x14ac:dyDescent="0.25">
      <c r="H297" s="14"/>
      <c r="I297" s="14"/>
      <c r="J297" s="14"/>
      <c r="K297" s="14"/>
      <c r="L297" s="14"/>
      <c r="M297" s="14"/>
      <c r="N297" s="14"/>
      <c r="O297" s="14"/>
    </row>
    <row r="298" spans="8:15" x14ac:dyDescent="0.25">
      <c r="H298" s="14"/>
      <c r="I298" s="14"/>
      <c r="J298" s="14"/>
      <c r="K298" s="14"/>
      <c r="L298" s="14"/>
      <c r="M298" s="14"/>
      <c r="N298" s="14"/>
      <c r="O298" s="14"/>
    </row>
    <row r="299" spans="8:15" x14ac:dyDescent="0.25">
      <c r="H299" s="14"/>
      <c r="I299" s="14"/>
      <c r="J299" s="14"/>
      <c r="K299" s="14"/>
      <c r="L299" s="14"/>
      <c r="M299" s="14"/>
      <c r="N299" s="14"/>
      <c r="O299" s="14"/>
    </row>
    <row r="300" spans="8:15" x14ac:dyDescent="0.25">
      <c r="H300" s="14"/>
      <c r="I300" s="14"/>
      <c r="J300" s="14"/>
      <c r="K300" s="14"/>
      <c r="L300" s="14"/>
      <c r="M300" s="14"/>
      <c r="N300" s="14"/>
      <c r="O300" s="14"/>
    </row>
    <row r="301" spans="8:15" x14ac:dyDescent="0.25">
      <c r="H301" s="14"/>
      <c r="I301" s="14"/>
      <c r="J301" s="14"/>
      <c r="K301" s="14"/>
      <c r="L301" s="14"/>
      <c r="M301" s="14"/>
      <c r="N301" s="14"/>
      <c r="O301" s="14"/>
    </row>
    <row r="302" spans="8:15" x14ac:dyDescent="0.25">
      <c r="H302" s="14"/>
      <c r="I302" s="14"/>
      <c r="J302" s="14"/>
      <c r="K302" s="14"/>
      <c r="L302" s="14"/>
      <c r="M302" s="14"/>
      <c r="N302" s="14"/>
      <c r="O302" s="14"/>
    </row>
    <row r="303" spans="8:15" x14ac:dyDescent="0.25">
      <c r="H303" s="14"/>
      <c r="I303" s="14"/>
      <c r="J303" s="14"/>
      <c r="K303" s="14"/>
      <c r="L303" s="14"/>
      <c r="M303" s="14"/>
      <c r="N303" s="14"/>
      <c r="O303" s="14"/>
    </row>
    <row r="304" spans="8:15" x14ac:dyDescent="0.25">
      <c r="H304" s="14"/>
      <c r="I304" s="14"/>
      <c r="J304" s="14"/>
      <c r="K304" s="14"/>
      <c r="L304" s="14"/>
      <c r="M304" s="14"/>
      <c r="N304" s="14"/>
      <c r="O304" s="14"/>
    </row>
    <row r="305" spans="8:15" x14ac:dyDescent="0.25">
      <c r="H305" s="14"/>
      <c r="I305" s="14"/>
      <c r="J305" s="14"/>
      <c r="K305" s="14"/>
      <c r="L305" s="14"/>
      <c r="M305" s="14"/>
      <c r="N305" s="14"/>
      <c r="O305" s="14"/>
    </row>
    <row r="306" spans="8:15" x14ac:dyDescent="0.25">
      <c r="H306" s="14"/>
      <c r="I306" s="14"/>
      <c r="J306" s="14"/>
      <c r="K306" s="14"/>
      <c r="L306" s="14"/>
      <c r="M306" s="14"/>
      <c r="N306" s="14"/>
      <c r="O306" s="14"/>
    </row>
    <row r="307" spans="8:15" x14ac:dyDescent="0.25">
      <c r="H307" s="14"/>
      <c r="I307" s="14"/>
      <c r="J307" s="14"/>
      <c r="K307" s="14"/>
      <c r="L307" s="14"/>
      <c r="M307" s="14"/>
      <c r="N307" s="14"/>
      <c r="O307" s="14"/>
    </row>
    <row r="308" spans="8:15" x14ac:dyDescent="0.25">
      <c r="H308" s="14"/>
      <c r="I308" s="14"/>
      <c r="J308" s="14"/>
      <c r="K308" s="14"/>
      <c r="L308" s="14"/>
      <c r="M308" s="14"/>
      <c r="N308" s="14"/>
      <c r="O308" s="14"/>
    </row>
    <row r="309" spans="8:15" x14ac:dyDescent="0.25">
      <c r="H309" s="14"/>
      <c r="I309" s="14"/>
      <c r="J309" s="14"/>
      <c r="K309" s="14"/>
      <c r="L309" s="14"/>
      <c r="M309" s="14"/>
      <c r="N309" s="14"/>
      <c r="O309" s="14"/>
    </row>
    <row r="310" spans="8:15" x14ac:dyDescent="0.25">
      <c r="H310" s="14"/>
      <c r="I310" s="14"/>
      <c r="J310" s="14"/>
      <c r="K310" s="14"/>
      <c r="L310" s="14"/>
      <c r="M310" s="14"/>
      <c r="N310" s="14"/>
      <c r="O310" s="14"/>
    </row>
    <row r="311" spans="8:15" x14ac:dyDescent="0.25">
      <c r="H311" s="14"/>
      <c r="I311" s="14"/>
      <c r="J311" s="14"/>
      <c r="K311" s="14"/>
      <c r="L311" s="14"/>
      <c r="M311" s="14"/>
      <c r="N311" s="14"/>
      <c r="O311" s="14"/>
    </row>
    <row r="312" spans="8:15" x14ac:dyDescent="0.25">
      <c r="H312" s="14"/>
      <c r="I312" s="14"/>
      <c r="J312" s="14"/>
      <c r="K312" s="14"/>
      <c r="L312" s="14"/>
      <c r="M312" s="14"/>
      <c r="N312" s="14"/>
      <c r="O312" s="14"/>
    </row>
    <row r="313" spans="8:15" x14ac:dyDescent="0.25">
      <c r="H313" s="14"/>
      <c r="I313" s="14"/>
      <c r="J313" s="14"/>
      <c r="K313" s="14"/>
      <c r="L313" s="14"/>
      <c r="M313" s="14"/>
      <c r="N313" s="14"/>
      <c r="O313" s="14"/>
    </row>
    <row r="314" spans="8:15" x14ac:dyDescent="0.25">
      <c r="H314" s="14"/>
      <c r="I314" s="14"/>
      <c r="J314" s="14"/>
      <c r="K314" s="14"/>
      <c r="L314" s="14"/>
      <c r="M314" s="14"/>
      <c r="N314" s="14"/>
      <c r="O314" s="14"/>
    </row>
    <row r="315" spans="8:15" x14ac:dyDescent="0.25">
      <c r="H315" s="14"/>
      <c r="I315" s="14"/>
      <c r="J315" s="14"/>
      <c r="K315" s="14"/>
      <c r="L315" s="14"/>
      <c r="M315" s="14"/>
      <c r="N315" s="14"/>
      <c r="O315" s="14"/>
    </row>
    <row r="316" spans="8:15" x14ac:dyDescent="0.25">
      <c r="H316" s="14"/>
      <c r="I316" s="14"/>
      <c r="J316" s="14"/>
      <c r="K316" s="14"/>
      <c r="L316" s="14"/>
      <c r="M316" s="14"/>
      <c r="N316" s="14"/>
      <c r="O316" s="14"/>
    </row>
    <row r="317" spans="8:15" x14ac:dyDescent="0.25">
      <c r="H317" s="14"/>
      <c r="I317" s="14"/>
      <c r="J317" s="14"/>
      <c r="K317" s="14"/>
      <c r="L317" s="14"/>
      <c r="M317" s="14"/>
      <c r="N317" s="14"/>
      <c r="O317" s="14"/>
    </row>
    <row r="318" spans="8:15" x14ac:dyDescent="0.25">
      <c r="H318" s="14"/>
      <c r="I318" s="14"/>
      <c r="J318" s="14"/>
      <c r="K318" s="14"/>
      <c r="L318" s="14"/>
      <c r="M318" s="14"/>
      <c r="N318" s="14"/>
      <c r="O318" s="14"/>
    </row>
    <row r="319" spans="8:15" x14ac:dyDescent="0.25">
      <c r="H319" s="14"/>
      <c r="I319" s="14"/>
      <c r="J319" s="14"/>
      <c r="K319" s="14"/>
      <c r="L319" s="14"/>
      <c r="M319" s="14"/>
      <c r="N319" s="14"/>
      <c r="O319" s="14"/>
    </row>
    <row r="320" spans="8:15" x14ac:dyDescent="0.25">
      <c r="H320" s="14"/>
      <c r="I320" s="14"/>
      <c r="J320" s="14"/>
      <c r="K320" s="14"/>
      <c r="L320" s="14"/>
      <c r="M320" s="14"/>
      <c r="N320" s="14"/>
      <c r="O320" s="14"/>
    </row>
    <row r="321" spans="8:15" x14ac:dyDescent="0.25">
      <c r="H321" s="14"/>
      <c r="I321" s="14"/>
      <c r="J321" s="14"/>
      <c r="K321" s="14"/>
      <c r="L321" s="14"/>
      <c r="M321" s="14"/>
      <c r="N321" s="14"/>
      <c r="O321" s="14"/>
    </row>
    <row r="322" spans="8:15" x14ac:dyDescent="0.25">
      <c r="H322" s="14"/>
      <c r="I322" s="14"/>
      <c r="J322" s="14"/>
      <c r="K322" s="14"/>
      <c r="L322" s="14"/>
      <c r="M322" s="14"/>
      <c r="N322" s="14"/>
      <c r="O322" s="14"/>
    </row>
    <row r="323" spans="8:15" x14ac:dyDescent="0.25">
      <c r="H323" s="14"/>
      <c r="I323" s="14"/>
      <c r="J323" s="14"/>
      <c r="K323" s="14"/>
      <c r="L323" s="14"/>
      <c r="M323" s="14"/>
      <c r="N323" s="14"/>
      <c r="O323" s="14"/>
    </row>
    <row r="324" spans="8:15" x14ac:dyDescent="0.25">
      <c r="H324" s="14"/>
      <c r="I324" s="14"/>
      <c r="J324" s="14"/>
      <c r="K324" s="14"/>
      <c r="L324" s="14"/>
      <c r="M324" s="14"/>
      <c r="N324" s="14"/>
      <c r="O324" s="14"/>
    </row>
    <row r="325" spans="8:15" x14ac:dyDescent="0.25">
      <c r="H325" s="14"/>
      <c r="I325" s="14"/>
      <c r="J325" s="14"/>
      <c r="K325" s="14"/>
      <c r="L325" s="14"/>
      <c r="M325" s="14"/>
      <c r="N325" s="14"/>
      <c r="O325" s="14"/>
    </row>
    <row r="326" spans="8:15" x14ac:dyDescent="0.25">
      <c r="H326" s="14"/>
      <c r="I326" s="14"/>
      <c r="J326" s="14"/>
      <c r="K326" s="14"/>
      <c r="L326" s="14"/>
      <c r="M326" s="14"/>
      <c r="N326" s="14"/>
      <c r="O326" s="14"/>
    </row>
    <row r="327" spans="8:15" x14ac:dyDescent="0.25">
      <c r="H327" s="14"/>
      <c r="I327" s="14"/>
      <c r="J327" s="14"/>
      <c r="K327" s="14"/>
      <c r="L327" s="14"/>
      <c r="M327" s="14"/>
      <c r="N327" s="14"/>
      <c r="O327" s="14"/>
    </row>
    <row r="328" spans="8:15" x14ac:dyDescent="0.25">
      <c r="H328" s="14"/>
      <c r="I328" s="14"/>
      <c r="J328" s="14"/>
      <c r="K328" s="14"/>
      <c r="L328" s="14"/>
      <c r="M328" s="14"/>
      <c r="N328" s="14"/>
      <c r="O328" s="14"/>
    </row>
    <row r="329" spans="8:15" x14ac:dyDescent="0.25">
      <c r="H329" s="14"/>
      <c r="I329" s="14"/>
      <c r="J329" s="14"/>
      <c r="K329" s="14"/>
      <c r="L329" s="14"/>
      <c r="M329" s="14"/>
      <c r="N329" s="14"/>
      <c r="O329" s="14"/>
    </row>
    <row r="330" spans="8:15" x14ac:dyDescent="0.25">
      <c r="H330" s="14"/>
      <c r="I330" s="14"/>
      <c r="J330" s="14"/>
      <c r="K330" s="14"/>
      <c r="L330" s="14"/>
      <c r="M330" s="14"/>
      <c r="N330" s="14"/>
      <c r="O330" s="14"/>
    </row>
    <row r="331" spans="8:15" x14ac:dyDescent="0.25">
      <c r="H331" s="14"/>
      <c r="I331" s="14"/>
      <c r="J331" s="14"/>
      <c r="K331" s="14"/>
      <c r="L331" s="14"/>
      <c r="M331" s="14"/>
      <c r="N331" s="14"/>
      <c r="O331" s="14"/>
    </row>
    <row r="332" spans="8:15" x14ac:dyDescent="0.25">
      <c r="H332" s="14"/>
      <c r="I332" s="14"/>
      <c r="J332" s="14"/>
      <c r="K332" s="14"/>
      <c r="L332" s="14"/>
      <c r="M332" s="14"/>
      <c r="N332" s="14"/>
      <c r="O332" s="14"/>
    </row>
    <row r="333" spans="8:15" x14ac:dyDescent="0.25">
      <c r="H333" s="14"/>
      <c r="I333" s="14"/>
      <c r="J333" s="14"/>
      <c r="K333" s="14"/>
      <c r="L333" s="14"/>
      <c r="M333" s="14"/>
      <c r="N333" s="14"/>
      <c r="O333" s="14"/>
    </row>
    <row r="334" spans="8:15" x14ac:dyDescent="0.25">
      <c r="H334" s="14"/>
      <c r="I334" s="14"/>
      <c r="J334" s="14"/>
      <c r="K334" s="14"/>
      <c r="L334" s="14"/>
      <c r="M334" s="14"/>
      <c r="N334" s="14"/>
      <c r="O334" s="14"/>
    </row>
    <row r="335" spans="8:15" x14ac:dyDescent="0.25">
      <c r="H335" s="14"/>
      <c r="I335" s="14"/>
      <c r="J335" s="14"/>
      <c r="K335" s="14"/>
      <c r="L335" s="14"/>
      <c r="M335" s="14"/>
      <c r="N335" s="14"/>
      <c r="O335" s="14"/>
    </row>
    <row r="336" spans="8:15" x14ac:dyDescent="0.25">
      <c r="H336" s="14"/>
      <c r="I336" s="14"/>
      <c r="J336" s="14"/>
      <c r="K336" s="14"/>
      <c r="L336" s="14"/>
      <c r="M336" s="14"/>
      <c r="N336" s="14"/>
      <c r="O336" s="14"/>
    </row>
    <row r="337" spans="8:15" x14ac:dyDescent="0.25">
      <c r="H337" s="14"/>
      <c r="I337" s="14"/>
      <c r="J337" s="14"/>
      <c r="K337" s="14"/>
      <c r="L337" s="14"/>
      <c r="M337" s="14"/>
      <c r="N337" s="14"/>
      <c r="O337" s="14"/>
    </row>
    <row r="338" spans="8:15" x14ac:dyDescent="0.25">
      <c r="H338" s="14"/>
      <c r="I338" s="14"/>
      <c r="J338" s="14"/>
      <c r="K338" s="14"/>
      <c r="L338" s="14"/>
      <c r="M338" s="14"/>
      <c r="N338" s="14"/>
      <c r="O338" s="14"/>
    </row>
    <row r="339" spans="8:15" x14ac:dyDescent="0.25">
      <c r="H339" s="14"/>
      <c r="I339" s="14"/>
      <c r="J339" s="14"/>
      <c r="K339" s="14"/>
      <c r="L339" s="14"/>
      <c r="M339" s="14"/>
      <c r="N339" s="14"/>
      <c r="O339" s="14"/>
    </row>
    <row r="340" spans="8:15" x14ac:dyDescent="0.25">
      <c r="H340" s="14"/>
      <c r="I340" s="14"/>
      <c r="J340" s="14"/>
      <c r="K340" s="14"/>
      <c r="L340" s="14"/>
      <c r="M340" s="14"/>
      <c r="N340" s="14"/>
      <c r="O340" s="14"/>
    </row>
    <row r="341" spans="8:15" x14ac:dyDescent="0.25">
      <c r="H341" s="14"/>
      <c r="I341" s="14"/>
      <c r="J341" s="14"/>
      <c r="K341" s="14"/>
      <c r="L341" s="14"/>
      <c r="M341" s="14"/>
      <c r="N341" s="14"/>
      <c r="O341" s="14"/>
    </row>
    <row r="342" spans="8:15" x14ac:dyDescent="0.25">
      <c r="H342" s="14"/>
      <c r="I342" s="14"/>
      <c r="J342" s="14"/>
      <c r="K342" s="14"/>
      <c r="L342" s="14"/>
      <c r="M342" s="14"/>
      <c r="N342" s="14"/>
      <c r="O342" s="14"/>
    </row>
    <row r="343" spans="8:15" x14ac:dyDescent="0.25">
      <c r="H343" s="14"/>
      <c r="I343" s="14"/>
      <c r="J343" s="14"/>
      <c r="K343" s="14"/>
      <c r="L343" s="14"/>
      <c r="M343" s="14"/>
      <c r="N343" s="14"/>
      <c r="O343" s="14"/>
    </row>
    <row r="344" spans="8:15" x14ac:dyDescent="0.25">
      <c r="H344" s="14"/>
      <c r="I344" s="14"/>
      <c r="J344" s="14"/>
      <c r="K344" s="14"/>
      <c r="L344" s="14"/>
      <c r="M344" s="14"/>
      <c r="N344" s="14"/>
      <c r="O344" s="14"/>
    </row>
    <row r="345" spans="8:15" x14ac:dyDescent="0.25">
      <c r="H345" s="14"/>
      <c r="I345" s="14"/>
      <c r="J345" s="14"/>
      <c r="K345" s="14"/>
      <c r="L345" s="14"/>
      <c r="M345" s="14"/>
      <c r="N345" s="14"/>
      <c r="O345" s="14"/>
    </row>
    <row r="346" spans="8:15" x14ac:dyDescent="0.25">
      <c r="H346" s="14"/>
      <c r="I346" s="14"/>
      <c r="J346" s="14"/>
      <c r="K346" s="14"/>
      <c r="L346" s="14"/>
      <c r="M346" s="14"/>
      <c r="N346" s="14"/>
      <c r="O346" s="14"/>
    </row>
    <row r="347" spans="8:15" x14ac:dyDescent="0.25">
      <c r="H347" s="14"/>
      <c r="I347" s="14"/>
      <c r="J347" s="14"/>
      <c r="K347" s="14"/>
      <c r="L347" s="14"/>
      <c r="M347" s="14"/>
      <c r="N347" s="14"/>
      <c r="O347" s="14"/>
    </row>
    <row r="348" spans="8:15" x14ac:dyDescent="0.25">
      <c r="H348" s="14"/>
      <c r="I348" s="14"/>
      <c r="J348" s="14"/>
      <c r="K348" s="14"/>
      <c r="L348" s="14"/>
      <c r="M348" s="14"/>
      <c r="N348" s="14"/>
      <c r="O348" s="14"/>
    </row>
    <row r="349" spans="8:15" x14ac:dyDescent="0.25">
      <c r="H349" s="14"/>
      <c r="I349" s="14"/>
      <c r="J349" s="14"/>
      <c r="K349" s="14"/>
      <c r="L349" s="14"/>
      <c r="M349" s="14"/>
      <c r="N349" s="14"/>
      <c r="O349" s="14"/>
    </row>
    <row r="350" spans="8:15" x14ac:dyDescent="0.25">
      <c r="H350" s="14"/>
      <c r="I350" s="14"/>
      <c r="J350" s="14"/>
      <c r="K350" s="14"/>
      <c r="L350" s="14"/>
      <c r="M350" s="14"/>
      <c r="N350" s="14"/>
      <c r="O350" s="14"/>
    </row>
    <row r="351" spans="8:15" x14ac:dyDescent="0.25">
      <c r="H351" s="14"/>
      <c r="I351" s="14"/>
      <c r="J351" s="14"/>
      <c r="K351" s="14"/>
      <c r="L351" s="14"/>
      <c r="M351" s="14"/>
      <c r="N351" s="14"/>
      <c r="O351" s="14"/>
    </row>
    <row r="352" spans="8:15" x14ac:dyDescent="0.25">
      <c r="H352" s="14"/>
      <c r="I352" s="14"/>
      <c r="J352" s="14"/>
      <c r="K352" s="14"/>
      <c r="L352" s="14"/>
      <c r="M352" s="14"/>
      <c r="N352" s="14"/>
      <c r="O352" s="14"/>
    </row>
    <row r="353" spans="8:15" x14ac:dyDescent="0.25">
      <c r="H353" s="14"/>
      <c r="I353" s="14"/>
      <c r="J353" s="14"/>
      <c r="K353" s="14"/>
      <c r="L353" s="14"/>
      <c r="M353" s="14"/>
      <c r="N353" s="14"/>
      <c r="O353" s="14"/>
    </row>
    <row r="354" spans="8:15" x14ac:dyDescent="0.25">
      <c r="H354" s="14"/>
      <c r="I354" s="14"/>
      <c r="J354" s="14"/>
      <c r="K354" s="14"/>
      <c r="L354" s="14"/>
      <c r="M354" s="14"/>
      <c r="N354" s="14"/>
      <c r="O354" s="14"/>
    </row>
    <row r="355" spans="8:15" x14ac:dyDescent="0.25">
      <c r="H355" s="14"/>
      <c r="I355" s="14"/>
      <c r="J355" s="14"/>
      <c r="K355" s="14"/>
      <c r="L355" s="14"/>
      <c r="M355" s="14"/>
      <c r="N355" s="14"/>
      <c r="O355" s="14"/>
    </row>
    <row r="356" spans="8:15" x14ac:dyDescent="0.25">
      <c r="H356" s="14"/>
      <c r="I356" s="14"/>
      <c r="J356" s="14"/>
      <c r="K356" s="14"/>
      <c r="L356" s="14"/>
      <c r="M356" s="14"/>
      <c r="N356" s="14"/>
      <c r="O356" s="14"/>
    </row>
    <row r="357" spans="8:15" x14ac:dyDescent="0.25">
      <c r="H357" s="14"/>
      <c r="I357" s="14"/>
      <c r="J357" s="14"/>
      <c r="K357" s="14"/>
      <c r="L357" s="14"/>
      <c r="M357" s="14"/>
      <c r="N357" s="14"/>
      <c r="O357" s="14"/>
    </row>
    <row r="358" spans="8:15" x14ac:dyDescent="0.25">
      <c r="H358" s="14"/>
      <c r="I358" s="14"/>
      <c r="J358" s="14"/>
      <c r="K358" s="14"/>
      <c r="L358" s="14"/>
      <c r="M358" s="14"/>
      <c r="N358" s="14"/>
      <c r="O358" s="14"/>
    </row>
    <row r="359" spans="8:15" x14ac:dyDescent="0.25">
      <c r="H359" s="14"/>
      <c r="I359" s="14"/>
      <c r="J359" s="14"/>
      <c r="K359" s="14"/>
      <c r="L359" s="14"/>
      <c r="M359" s="14"/>
      <c r="N359" s="14"/>
      <c r="O359" s="14"/>
    </row>
    <row r="360" spans="8:15" x14ac:dyDescent="0.25">
      <c r="H360" s="14"/>
      <c r="I360" s="14"/>
      <c r="J360" s="14"/>
      <c r="K360" s="14"/>
      <c r="L360" s="14"/>
      <c r="M360" s="14"/>
      <c r="N360" s="14"/>
      <c r="O360" s="14"/>
    </row>
    <row r="361" spans="8:15" x14ac:dyDescent="0.25">
      <c r="H361" s="14"/>
      <c r="I361" s="14"/>
      <c r="J361" s="14"/>
      <c r="K361" s="14"/>
      <c r="L361" s="14"/>
      <c r="M361" s="14"/>
      <c r="N361" s="14"/>
      <c r="O361" s="14"/>
    </row>
    <row r="362" spans="8:15" x14ac:dyDescent="0.25">
      <c r="H362" s="14"/>
      <c r="I362" s="14"/>
      <c r="J362" s="14"/>
      <c r="K362" s="14"/>
      <c r="L362" s="14"/>
      <c r="M362" s="14"/>
      <c r="N362" s="14"/>
      <c r="O362" s="14"/>
    </row>
    <row r="363" spans="8:15" x14ac:dyDescent="0.25">
      <c r="H363" s="14"/>
      <c r="I363" s="14"/>
      <c r="J363" s="14"/>
      <c r="K363" s="14"/>
      <c r="L363" s="14"/>
      <c r="M363" s="14"/>
      <c r="N363" s="14"/>
      <c r="O363" s="14"/>
    </row>
    <row r="364" spans="8:15" x14ac:dyDescent="0.25">
      <c r="H364" s="14"/>
      <c r="I364" s="14"/>
      <c r="J364" s="14"/>
      <c r="K364" s="14"/>
      <c r="L364" s="14"/>
      <c r="M364" s="14"/>
      <c r="N364" s="14"/>
      <c r="O364" s="14"/>
    </row>
    <row r="365" spans="8:15" x14ac:dyDescent="0.25">
      <c r="H365" s="14"/>
      <c r="I365" s="14"/>
      <c r="J365" s="14"/>
      <c r="K365" s="14"/>
      <c r="L365" s="14"/>
      <c r="M365" s="14"/>
      <c r="N365" s="14"/>
      <c r="O365" s="14"/>
    </row>
    <row r="366" spans="8:15" x14ac:dyDescent="0.25">
      <c r="H366" s="14"/>
      <c r="I366" s="14"/>
      <c r="J366" s="14"/>
      <c r="K366" s="14"/>
      <c r="L366" s="14"/>
      <c r="M366" s="14"/>
      <c r="N366" s="14"/>
      <c r="O366" s="14"/>
    </row>
    <row r="367" spans="8:15" x14ac:dyDescent="0.25">
      <c r="H367" s="14"/>
      <c r="I367" s="14"/>
      <c r="J367" s="14"/>
      <c r="K367" s="14"/>
      <c r="L367" s="14"/>
      <c r="M367" s="14"/>
      <c r="N367" s="14"/>
      <c r="O367" s="14"/>
    </row>
    <row r="368" spans="8:15" x14ac:dyDescent="0.25">
      <c r="H368" s="14"/>
      <c r="I368" s="14"/>
      <c r="J368" s="14"/>
      <c r="K368" s="14"/>
      <c r="L368" s="14"/>
      <c r="M368" s="14"/>
      <c r="N368" s="14"/>
      <c r="O368" s="14"/>
    </row>
    <row r="369" spans="8:15" x14ac:dyDescent="0.25">
      <c r="H369" s="14"/>
      <c r="I369" s="14"/>
      <c r="J369" s="14"/>
      <c r="K369" s="14"/>
      <c r="L369" s="14"/>
      <c r="M369" s="14"/>
      <c r="N369" s="14"/>
      <c r="O369" s="14"/>
    </row>
    <row r="370" spans="8:15" x14ac:dyDescent="0.25">
      <c r="H370" s="14"/>
      <c r="I370" s="14"/>
      <c r="J370" s="14"/>
      <c r="K370" s="14"/>
      <c r="L370" s="14"/>
      <c r="M370" s="14"/>
      <c r="N370" s="14"/>
      <c r="O370" s="14"/>
    </row>
    <row r="371" spans="8:15" x14ac:dyDescent="0.25">
      <c r="H371" s="14"/>
      <c r="I371" s="14"/>
      <c r="J371" s="14"/>
      <c r="K371" s="14"/>
      <c r="L371" s="14"/>
      <c r="M371" s="14"/>
      <c r="N371" s="14"/>
      <c r="O371" s="14"/>
    </row>
    <row r="372" spans="8:15" x14ac:dyDescent="0.25">
      <c r="H372" s="14"/>
      <c r="I372" s="14"/>
      <c r="J372" s="14"/>
      <c r="K372" s="14"/>
      <c r="L372" s="14"/>
      <c r="M372" s="14"/>
      <c r="N372" s="14"/>
      <c r="O372" s="14"/>
    </row>
    <row r="373" spans="8:15" x14ac:dyDescent="0.25">
      <c r="H373" s="14"/>
      <c r="I373" s="14"/>
      <c r="J373" s="14"/>
      <c r="K373" s="14"/>
      <c r="L373" s="14"/>
      <c r="M373" s="14"/>
      <c r="N373" s="14"/>
      <c r="O373" s="14"/>
    </row>
    <row r="374" spans="8:15" x14ac:dyDescent="0.25">
      <c r="H374" s="14"/>
      <c r="I374" s="14"/>
      <c r="J374" s="14"/>
      <c r="K374" s="14"/>
      <c r="L374" s="14"/>
      <c r="M374" s="14"/>
      <c r="N374" s="14"/>
      <c r="O374" s="14"/>
    </row>
    <row r="375" spans="8:15" x14ac:dyDescent="0.25">
      <c r="H375" s="14"/>
      <c r="I375" s="14"/>
      <c r="J375" s="14"/>
      <c r="K375" s="14"/>
      <c r="L375" s="14"/>
      <c r="M375" s="14"/>
      <c r="N375" s="14"/>
      <c r="O375" s="14"/>
    </row>
    <row r="376" spans="8:15" x14ac:dyDescent="0.25">
      <c r="H376" s="14"/>
      <c r="I376" s="14"/>
      <c r="J376" s="14"/>
      <c r="K376" s="14"/>
      <c r="L376" s="14"/>
      <c r="M376" s="14"/>
      <c r="N376" s="14"/>
      <c r="O376" s="14"/>
    </row>
    <row r="377" spans="8:15" x14ac:dyDescent="0.25">
      <c r="H377" s="14"/>
      <c r="I377" s="14"/>
      <c r="J377" s="14"/>
      <c r="K377" s="14"/>
      <c r="L377" s="14"/>
      <c r="M377" s="14"/>
      <c r="N377" s="14"/>
      <c r="O377" s="14"/>
    </row>
    <row r="378" spans="8:15" x14ac:dyDescent="0.25">
      <c r="H378" s="14"/>
      <c r="I378" s="14"/>
      <c r="J378" s="14"/>
      <c r="K378" s="14"/>
      <c r="L378" s="14"/>
      <c r="M378" s="14"/>
      <c r="N378" s="14"/>
      <c r="O378" s="14"/>
    </row>
    <row r="379" spans="8:15" x14ac:dyDescent="0.25">
      <c r="H379" s="14"/>
      <c r="I379" s="14"/>
      <c r="J379" s="14"/>
      <c r="K379" s="14"/>
      <c r="L379" s="14"/>
      <c r="M379" s="14"/>
      <c r="N379" s="14"/>
      <c r="O379" s="14"/>
    </row>
    <row r="380" spans="8:15" x14ac:dyDescent="0.25">
      <c r="H380" s="14"/>
      <c r="I380" s="14"/>
      <c r="J380" s="14"/>
      <c r="K380" s="14"/>
      <c r="L380" s="14"/>
      <c r="M380" s="14"/>
      <c r="N380" s="14"/>
      <c r="O380" s="14"/>
    </row>
    <row r="381" spans="8:15" x14ac:dyDescent="0.25">
      <c r="H381" s="14"/>
      <c r="I381" s="14"/>
      <c r="J381" s="14"/>
      <c r="K381" s="14"/>
      <c r="L381" s="14"/>
      <c r="M381" s="14"/>
      <c r="N381" s="14"/>
      <c r="O381" s="14"/>
    </row>
    <row r="382" spans="8:15" x14ac:dyDescent="0.25">
      <c r="H382" s="14"/>
      <c r="I382" s="14"/>
      <c r="J382" s="14"/>
      <c r="K382" s="14"/>
      <c r="L382" s="14"/>
      <c r="M382" s="14"/>
      <c r="N382" s="14"/>
      <c r="O382" s="14"/>
    </row>
    <row r="383" spans="8:15" x14ac:dyDescent="0.25">
      <c r="H383" s="14"/>
      <c r="I383" s="14"/>
      <c r="J383" s="14"/>
      <c r="K383" s="14"/>
      <c r="L383" s="14"/>
      <c r="M383" s="14"/>
      <c r="N383" s="14"/>
      <c r="O383" s="14"/>
    </row>
    <row r="384" spans="8:15" x14ac:dyDescent="0.25">
      <c r="H384" s="14"/>
      <c r="I384" s="14"/>
      <c r="J384" s="14"/>
      <c r="K384" s="14"/>
      <c r="L384" s="14"/>
      <c r="M384" s="14"/>
      <c r="N384" s="14"/>
      <c r="O384" s="14"/>
    </row>
    <row r="385" spans="8:15" x14ac:dyDescent="0.25">
      <c r="H385" s="14"/>
      <c r="I385" s="14"/>
      <c r="J385" s="14"/>
      <c r="K385" s="14"/>
      <c r="L385" s="14"/>
      <c r="M385" s="14"/>
      <c r="N385" s="14"/>
      <c r="O385" s="14"/>
    </row>
    <row r="386" spans="8:15" x14ac:dyDescent="0.25">
      <c r="H386" s="14"/>
      <c r="I386" s="14"/>
      <c r="J386" s="14"/>
      <c r="K386" s="14"/>
      <c r="L386" s="14"/>
      <c r="M386" s="14"/>
      <c r="N386" s="14"/>
      <c r="O386" s="14"/>
    </row>
    <row r="387" spans="8:15" x14ac:dyDescent="0.25">
      <c r="H387" s="14"/>
      <c r="I387" s="14"/>
      <c r="J387" s="14"/>
      <c r="K387" s="14"/>
      <c r="L387" s="14"/>
      <c r="M387" s="14"/>
      <c r="N387" s="14"/>
      <c r="O387" s="14"/>
    </row>
    <row r="388" spans="8:15" x14ac:dyDescent="0.25">
      <c r="H388" s="14"/>
      <c r="I388" s="14"/>
      <c r="J388" s="14"/>
      <c r="K388" s="14"/>
      <c r="L388" s="14"/>
      <c r="M388" s="14"/>
      <c r="N388" s="14"/>
      <c r="O388" s="14"/>
    </row>
    <row r="389" spans="8:15" x14ac:dyDescent="0.25">
      <c r="H389" s="14"/>
      <c r="I389" s="14"/>
      <c r="J389" s="14"/>
      <c r="K389" s="14"/>
      <c r="L389" s="14"/>
      <c r="M389" s="14"/>
      <c r="N389" s="14"/>
      <c r="O389" s="14"/>
    </row>
    <row r="390" spans="8:15" x14ac:dyDescent="0.25">
      <c r="H390" s="14"/>
      <c r="I390" s="14"/>
      <c r="J390" s="14"/>
      <c r="K390" s="14"/>
      <c r="L390" s="14"/>
      <c r="M390" s="14"/>
      <c r="N390" s="14"/>
      <c r="O390" s="14"/>
    </row>
    <row r="391" spans="8:15" x14ac:dyDescent="0.25">
      <c r="H391" s="14"/>
      <c r="I391" s="14"/>
      <c r="J391" s="14"/>
      <c r="K391" s="14"/>
      <c r="L391" s="14"/>
      <c r="M391" s="14"/>
      <c r="N391" s="14"/>
      <c r="O391" s="14"/>
    </row>
    <row r="392" spans="8:15" x14ac:dyDescent="0.25">
      <c r="H392" s="14"/>
      <c r="I392" s="14"/>
      <c r="J392" s="14"/>
      <c r="K392" s="14"/>
      <c r="L392" s="14"/>
      <c r="M392" s="14"/>
      <c r="N392" s="14"/>
      <c r="O392" s="14"/>
    </row>
    <row r="393" spans="8:15" x14ac:dyDescent="0.25">
      <c r="H393" s="14"/>
      <c r="I393" s="14"/>
      <c r="J393" s="14"/>
      <c r="K393" s="14"/>
      <c r="L393" s="14"/>
      <c r="M393" s="14"/>
      <c r="N393" s="14"/>
      <c r="O393" s="14"/>
    </row>
    <row r="394" spans="8:15" x14ac:dyDescent="0.25">
      <c r="H394" s="14"/>
      <c r="I394" s="14"/>
      <c r="J394" s="14"/>
      <c r="K394" s="14"/>
      <c r="L394" s="14"/>
      <c r="M394" s="14"/>
      <c r="N394" s="14"/>
      <c r="O394" s="14"/>
    </row>
    <row r="395" spans="8:15" x14ac:dyDescent="0.25">
      <c r="H395" s="14"/>
      <c r="I395" s="14"/>
      <c r="J395" s="14"/>
      <c r="K395" s="14"/>
      <c r="L395" s="14"/>
      <c r="M395" s="14"/>
      <c r="N395" s="14"/>
      <c r="O395" s="14"/>
    </row>
    <row r="396" spans="8:15" x14ac:dyDescent="0.25">
      <c r="H396" s="14"/>
      <c r="I396" s="14"/>
      <c r="J396" s="14"/>
      <c r="K396" s="14"/>
      <c r="L396" s="14"/>
      <c r="M396" s="14"/>
      <c r="N396" s="14"/>
      <c r="O396" s="14"/>
    </row>
    <row r="397" spans="8:15" x14ac:dyDescent="0.25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FY 2018-2019</vt:lpstr>
      <vt:lpstr>Upto 31-01-19</vt:lpstr>
      <vt:lpstr>'FY 2018-2019'!Print_Titles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2020-12-20T09:49:56Z</cp:lastPrinted>
  <dcterms:created xsi:type="dcterms:W3CDTF">2016-10-31T04:54:53Z</dcterms:created>
  <dcterms:modified xsi:type="dcterms:W3CDTF">2020-12-20T09:50:27Z</dcterms:modified>
</cp:coreProperties>
</file>