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firstSheet="1" activeTab="5"/>
  </bookViews>
  <sheets>
    <sheet name="FLOOD FUSE 30m" sheetId="1" r:id="rId1"/>
    <sheet name="FLOOD FUSE 15_4.52" sheetId="3" r:id="rId2"/>
    <sheet name="FLOOD FUSE 35.05" sheetId="4" r:id="rId3"/>
    <sheet name="281_m_type_A" sheetId="5" r:id="rId4"/>
    <sheet name="Equipment Production Rate" sheetId="2" r:id="rId5"/>
    <sheet name="80_m_type_A 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6" l="1"/>
  <c r="E9" i="6"/>
  <c r="E8" i="6"/>
  <c r="E7" i="6"/>
  <c r="E6" i="6"/>
  <c r="E5" i="6"/>
  <c r="E4" i="6"/>
  <c r="E3" i="6"/>
  <c r="E4" i="5"/>
  <c r="E5" i="5"/>
  <c r="E6" i="5"/>
  <c r="E7" i="5"/>
  <c r="E8" i="5"/>
  <c r="E9" i="5"/>
  <c r="E10" i="5"/>
  <c r="E3" i="5"/>
  <c r="E4" i="1" l="1"/>
  <c r="E5" i="1"/>
  <c r="E6" i="1"/>
  <c r="E7" i="1"/>
  <c r="E8" i="1"/>
  <c r="E9" i="1"/>
  <c r="E10" i="1"/>
  <c r="E11" i="1"/>
  <c r="E12" i="1"/>
  <c r="E13" i="1"/>
  <c r="E3" i="1"/>
  <c r="E3" i="4"/>
  <c r="E4" i="4"/>
  <c r="E5" i="4"/>
  <c r="E6" i="4"/>
  <c r="E7" i="4"/>
  <c r="E8" i="4"/>
  <c r="E9" i="4"/>
  <c r="E10" i="4"/>
  <c r="E11" i="4"/>
  <c r="E12" i="4"/>
  <c r="E13" i="4"/>
  <c r="E4" i="3"/>
  <c r="E5" i="3"/>
  <c r="E6" i="3"/>
  <c r="E7" i="3"/>
  <c r="E8" i="3"/>
  <c r="E9" i="3"/>
  <c r="E10" i="3"/>
  <c r="E11" i="3"/>
  <c r="E12" i="3"/>
  <c r="E13" i="3"/>
  <c r="E3" i="3"/>
  <c r="C3" i="2"/>
  <c r="C2" i="2"/>
</calcChain>
</file>

<file path=xl/sharedStrings.xml><?xml version="1.0" encoding="utf-8"?>
<sst xmlns="http://schemas.openxmlformats.org/spreadsheetml/2006/main" count="155" uniqueCount="30">
  <si>
    <t>Task Name</t>
  </si>
  <si>
    <t>Mobilization and Site Preparation</t>
  </si>
  <si>
    <t>Ring Bundh construction (2052 cum)</t>
  </si>
  <si>
    <t>Excavation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</si>
  <si>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</si>
  <si>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</si>
  <si>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</si>
  <si>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</si>
  <si>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</si>
  <si>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</si>
  <si>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Unit</t>
  </si>
  <si>
    <t>Quantity</t>
  </si>
  <si>
    <t>LS</t>
  </si>
  <si>
    <t>cum</t>
  </si>
  <si>
    <t>CC Block Manufacture(50X50X50)</t>
  </si>
  <si>
    <t>Nos</t>
  </si>
  <si>
    <t>CC Block Manufacture(50X50X30)</t>
  </si>
  <si>
    <t>CC Block Manufacture(40X40X40)</t>
  </si>
  <si>
    <t>Cum</t>
  </si>
  <si>
    <t>sqm</t>
  </si>
  <si>
    <t>Equipment</t>
  </si>
  <si>
    <t>MM-2</t>
  </si>
  <si>
    <t>Ruller</t>
  </si>
  <si>
    <t>day/cum</t>
  </si>
  <si>
    <t>cum/day</t>
  </si>
  <si>
    <t>Excavator Long Boom</t>
  </si>
  <si>
    <t>b</t>
  </si>
  <si>
    <t xml:space="preserve">Ring Bundh construction </t>
  </si>
  <si>
    <t>CC Block Manufacture(40X40X20)</t>
  </si>
  <si>
    <t>CC Block Manufacture(30X30X30)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</si>
</sst>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D7" sqref="D7"/>
    </sheetView>
  </sheetViews>
  <sheetFormatPr defaultRowHeight="14.4" x14ac:dyDescent="0.3"/>
  <cols>
    <col min="1" max="1" width="38" customWidth="1"/>
    <col min="2" max="2" width="19.5546875" customWidth="1"/>
    <col min="4" max="4" width="14.5546875" customWidth="1"/>
    <col min="5" max="5" width="48.21875" customWidth="1"/>
  </cols>
  <sheetData>
    <row r="1" spans="1:5" x14ac:dyDescent="0.3">
      <c r="A1" s="1" t="s">
        <v>0</v>
      </c>
      <c r="B1" s="3" t="s">
        <v>10</v>
      </c>
      <c r="C1" s="3" t="s">
        <v>11</v>
      </c>
      <c r="D1" t="s">
        <v>20</v>
      </c>
    </row>
    <row r="2" spans="1:5" ht="15.6" customHeight="1" x14ac:dyDescent="0.3">
      <c r="A2" s="2" t="s">
        <v>1</v>
      </c>
      <c r="B2" s="3" t="s">
        <v>12</v>
      </c>
      <c r="C2" s="3">
        <v>1</v>
      </c>
    </row>
    <row r="3" spans="1:5" ht="15.6" customHeight="1" x14ac:dyDescent="0.3">
      <c r="A3" s="2" t="s">
        <v>14</v>
      </c>
      <c r="B3" s="3" t="s">
        <v>15</v>
      </c>
      <c r="C3" s="3">
        <v>2669</v>
      </c>
      <c r="D3" t="s">
        <v>21</v>
      </c>
      <c r="E3" t="str">
        <f>CONCATENATE(A3,"-",C3," ",B3)</f>
        <v>CC Block Manufacture(50X50X50)-2669 Nos</v>
      </c>
    </row>
    <row r="4" spans="1:5" ht="15.6" customHeight="1" x14ac:dyDescent="0.3">
      <c r="A4" s="2" t="s">
        <v>16</v>
      </c>
      <c r="B4" s="3" t="s">
        <v>15</v>
      </c>
      <c r="C4" s="3">
        <v>4795</v>
      </c>
      <c r="D4" t="s">
        <v>21</v>
      </c>
      <c r="E4" t="str">
        <f t="shared" ref="E4:E13" si="0">CONCATENATE(A4,"-",C4," ",B4)</f>
        <v>CC Block Manufacture(50X50X30)-4795 Nos</v>
      </c>
    </row>
    <row r="5" spans="1:5" ht="15.6" customHeight="1" x14ac:dyDescent="0.3">
      <c r="A5" s="2" t="s">
        <v>17</v>
      </c>
      <c r="B5" s="3" t="s">
        <v>15</v>
      </c>
      <c r="C5" s="3">
        <v>3653</v>
      </c>
      <c r="D5" t="s">
        <v>21</v>
      </c>
      <c r="E5" t="str">
        <f t="shared" si="0"/>
        <v>CC Block Manufacture(40X40X40)-3653 Nos</v>
      </c>
    </row>
    <row r="6" spans="1:5" ht="15.6" customHeight="1" x14ac:dyDescent="0.3">
      <c r="A6" s="2" t="s">
        <v>17</v>
      </c>
      <c r="B6" s="3" t="s">
        <v>15</v>
      </c>
      <c r="C6" s="3">
        <v>2655</v>
      </c>
      <c r="D6" t="s">
        <v>21</v>
      </c>
      <c r="E6" t="str">
        <f t="shared" si="0"/>
        <v>CC Block Manufacture(40X40X40)-2655 Nos</v>
      </c>
    </row>
    <row r="7" spans="1:5" ht="15.6" customHeight="1" x14ac:dyDescent="0.3">
      <c r="A7" s="2" t="s">
        <v>2</v>
      </c>
      <c r="B7" s="3" t="s">
        <v>13</v>
      </c>
      <c r="C7" s="3">
        <v>2052</v>
      </c>
      <c r="D7" t="s">
        <v>21</v>
      </c>
      <c r="E7" t="str">
        <f t="shared" si="0"/>
        <v>Ring Bundh construction (2052 cum)-2052 cum</v>
      </c>
    </row>
    <row r="8" spans="1:5" ht="15.6" customHeight="1" x14ac:dyDescent="0.3">
      <c r="A8" s="2" t="s">
        <v>3</v>
      </c>
      <c r="B8" s="3" t="s">
        <v>13</v>
      </c>
      <c r="C8" s="3">
        <v>2525</v>
      </c>
      <c r="E8" t="str">
        <f t="shared" si="0"/>
        <v>Excavation-2525 cum</v>
      </c>
    </row>
    <row r="9" spans="1:5" ht="15.6" customHeight="1" x14ac:dyDescent="0.3">
      <c r="A9" s="2" t="s">
        <v>4</v>
      </c>
      <c r="B9" s="3" t="s">
        <v>13</v>
      </c>
      <c r="C9" s="3">
        <v>1771</v>
      </c>
      <c r="E9" t="str">
        <f t="shared" si="0"/>
        <v>Embankment Construction-1771 cum</v>
      </c>
    </row>
    <row r="10" spans="1:5" ht="15.6" customHeight="1" x14ac:dyDescent="0.3">
      <c r="A10" s="2" t="s">
        <v>5</v>
      </c>
      <c r="B10" s="3" t="s">
        <v>18</v>
      </c>
      <c r="C10" s="3">
        <v>361</v>
      </c>
      <c r="E10" t="str">
        <f t="shared" si="0"/>
        <v>Placing Sand Filter-361 Cum</v>
      </c>
    </row>
    <row r="11" spans="1:5" ht="15.6" customHeight="1" x14ac:dyDescent="0.3">
      <c r="A11" s="2" t="s">
        <v>6</v>
      </c>
      <c r="B11" s="3" t="s">
        <v>19</v>
      </c>
      <c r="C11" s="3">
        <v>2457</v>
      </c>
      <c r="E11" t="str">
        <f t="shared" si="0"/>
        <v>Placing Geotextile Filter-2457 sqm</v>
      </c>
    </row>
    <row r="12" spans="1:5" ht="15.6" customHeight="1" x14ac:dyDescent="0.3">
      <c r="A12" s="2" t="s">
        <v>7</v>
      </c>
      <c r="B12" s="3" t="s">
        <v>13</v>
      </c>
      <c r="C12" s="3">
        <v>481</v>
      </c>
      <c r="E12" t="str">
        <f t="shared" si="0"/>
        <v>Placing Pea Gravel Filter-481 cum</v>
      </c>
    </row>
    <row r="13" spans="1:5" ht="15.6" customHeight="1" x14ac:dyDescent="0.3">
      <c r="A13" s="2" t="s">
        <v>8</v>
      </c>
      <c r="B13" s="3" t="s">
        <v>13</v>
      </c>
      <c r="C13" s="3">
        <v>503.13</v>
      </c>
      <c r="E13" t="str">
        <f t="shared" si="0"/>
        <v>Placing CC Block-503.13 cum</v>
      </c>
    </row>
    <row r="14" spans="1:5" ht="15.6" customHeight="1" x14ac:dyDescent="0.3">
      <c r="A14" s="2" t="s">
        <v>9</v>
      </c>
      <c r="B14" s="3" t="s">
        <v>12</v>
      </c>
      <c r="C14" s="3">
        <v>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8" sqref="A8"/>
    </sheetView>
  </sheetViews>
  <sheetFormatPr defaultRowHeight="14.4" x14ac:dyDescent="0.3"/>
  <cols>
    <col min="1" max="1" width="38" customWidth="1"/>
    <col min="2" max="2" width="19.5546875" customWidth="1"/>
    <col min="4" max="4" width="14.5546875" customWidth="1"/>
    <col min="5" max="5" width="41.109375" customWidth="1"/>
  </cols>
  <sheetData>
    <row r="1" spans="1:5" x14ac:dyDescent="0.3">
      <c r="A1" s="4" t="s">
        <v>0</v>
      </c>
      <c r="B1" s="5" t="s">
        <v>10</v>
      </c>
      <c r="C1" s="5" t="s">
        <v>11</v>
      </c>
      <c r="D1" t="s">
        <v>20</v>
      </c>
    </row>
    <row r="2" spans="1:5" ht="15.6" customHeight="1" x14ac:dyDescent="0.3">
      <c r="A2" s="6" t="s">
        <v>1</v>
      </c>
      <c r="B2" s="5" t="s">
        <v>12</v>
      </c>
      <c r="C2" s="5">
        <v>1</v>
      </c>
    </row>
    <row r="3" spans="1:5" ht="15.6" customHeight="1" x14ac:dyDescent="0.3">
      <c r="A3" s="7" t="s">
        <v>14</v>
      </c>
      <c r="B3" s="8" t="s">
        <v>15</v>
      </c>
      <c r="C3" s="8">
        <v>1355</v>
      </c>
      <c r="D3" t="s">
        <v>21</v>
      </c>
      <c r="E3" t="str">
        <f>CONCATENATE(A3,"-",C3," ",B3)</f>
        <v>CC Block Manufacture(50X50X50)-1355 Nos</v>
      </c>
    </row>
    <row r="4" spans="1:5" ht="15.6" customHeight="1" x14ac:dyDescent="0.3">
      <c r="A4" s="7" t="s">
        <v>16</v>
      </c>
      <c r="B4" s="8" t="s">
        <v>15</v>
      </c>
      <c r="C4" s="8">
        <v>4795</v>
      </c>
      <c r="D4" t="s">
        <v>21</v>
      </c>
      <c r="E4" t="str">
        <f t="shared" ref="E4:E13" si="0">CONCATENATE(A4,"-",C4," ",B4)</f>
        <v>CC Block Manufacture(50X50X30)-4795 Nos</v>
      </c>
    </row>
    <row r="5" spans="1:5" ht="15.6" customHeight="1" x14ac:dyDescent="0.3">
      <c r="A5" s="7" t="s">
        <v>17</v>
      </c>
      <c r="B5" s="8" t="s">
        <v>15</v>
      </c>
      <c r="C5" s="8">
        <v>1782</v>
      </c>
      <c r="D5" t="s">
        <v>21</v>
      </c>
      <c r="E5" t="str">
        <f t="shared" si="0"/>
        <v>CC Block Manufacture(40X40X40)-1782 Nos</v>
      </c>
    </row>
    <row r="6" spans="1:5" ht="15.6" customHeight="1" x14ac:dyDescent="0.3">
      <c r="A6" s="7" t="s">
        <v>17</v>
      </c>
      <c r="B6" s="8" t="s">
        <v>15</v>
      </c>
      <c r="C6" s="8">
        <v>3917</v>
      </c>
      <c r="D6" t="s">
        <v>21</v>
      </c>
      <c r="E6" t="str">
        <f t="shared" si="0"/>
        <v>CC Block Manufacture(40X40X40)-3917 Nos</v>
      </c>
    </row>
    <row r="7" spans="1:5" ht="15.6" customHeight="1" x14ac:dyDescent="0.3">
      <c r="A7" s="7" t="s">
        <v>27</v>
      </c>
      <c r="B7" s="8" t="s">
        <v>13</v>
      </c>
      <c r="C7" s="8">
        <v>1482</v>
      </c>
      <c r="D7" t="s">
        <v>21</v>
      </c>
      <c r="E7" t="str">
        <f t="shared" si="0"/>
        <v>Ring Bundh construction -1482 cum</v>
      </c>
    </row>
    <row r="8" spans="1:5" ht="15.6" customHeight="1" x14ac:dyDescent="0.3">
      <c r="A8" s="7" t="s">
        <v>3</v>
      </c>
      <c r="B8" s="8" t="s">
        <v>13</v>
      </c>
      <c r="C8" s="8">
        <v>1192</v>
      </c>
      <c r="E8" t="str">
        <f t="shared" si="0"/>
        <v>Excavation-1192 cum</v>
      </c>
    </row>
    <row r="9" spans="1:5" ht="15.6" customHeight="1" x14ac:dyDescent="0.3">
      <c r="A9" s="7" t="s">
        <v>4</v>
      </c>
      <c r="B9" s="8" t="s">
        <v>13</v>
      </c>
      <c r="C9" s="8">
        <v>1082</v>
      </c>
      <c r="E9" t="str">
        <f t="shared" si="0"/>
        <v>Embankment Construction-1082 cum</v>
      </c>
    </row>
    <row r="10" spans="1:5" ht="15.6" customHeight="1" x14ac:dyDescent="0.3">
      <c r="A10" s="7" t="s">
        <v>5</v>
      </c>
      <c r="B10" s="8" t="s">
        <v>18</v>
      </c>
      <c r="C10" s="8">
        <v>268</v>
      </c>
      <c r="E10" t="str">
        <f t="shared" si="0"/>
        <v>Placing Sand Filter-268 Cum</v>
      </c>
    </row>
    <row r="11" spans="1:5" ht="15.6" customHeight="1" x14ac:dyDescent="0.3">
      <c r="A11" s="7" t="s">
        <v>6</v>
      </c>
      <c r="B11" s="8" t="s">
        <v>19</v>
      </c>
      <c r="C11" s="8">
        <v>1838</v>
      </c>
      <c r="E11" t="str">
        <f t="shared" si="0"/>
        <v>Placing Geotextile Filter-1838 sqm</v>
      </c>
    </row>
    <row r="12" spans="1:5" ht="15.6" customHeight="1" x14ac:dyDescent="0.3">
      <c r="A12" s="7" t="s">
        <v>7</v>
      </c>
      <c r="B12" s="8" t="s">
        <v>13</v>
      </c>
      <c r="C12" s="8">
        <v>357</v>
      </c>
      <c r="E12" t="str">
        <f t="shared" si="0"/>
        <v>Placing Pea Gravel Filter-357 cum</v>
      </c>
    </row>
    <row r="13" spans="1:5" ht="15.6" customHeight="1" x14ac:dyDescent="0.3">
      <c r="A13" s="7" t="s">
        <v>8</v>
      </c>
      <c r="B13" s="8" t="s">
        <v>13</v>
      </c>
      <c r="C13" s="8">
        <v>630</v>
      </c>
      <c r="E13" t="str">
        <f t="shared" si="0"/>
        <v>Placing CC Block-630 cum</v>
      </c>
    </row>
    <row r="14" spans="1:5" ht="15.6" customHeight="1" x14ac:dyDescent="0.3">
      <c r="A14" s="6" t="s">
        <v>9</v>
      </c>
      <c r="B14" s="5" t="s">
        <v>12</v>
      </c>
      <c r="C14" s="5">
        <v>1</v>
      </c>
    </row>
    <row r="18" spans="8:8" x14ac:dyDescent="0.3">
      <c r="H18" t="s">
        <v>26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18" sqref="F18"/>
    </sheetView>
  </sheetViews>
  <sheetFormatPr defaultRowHeight="14.4" x14ac:dyDescent="0.3"/>
  <cols>
    <col min="1" max="1" width="38" customWidth="1"/>
    <col min="2" max="2" width="19.5546875" customWidth="1"/>
    <col min="4" max="4" width="14.5546875" customWidth="1"/>
    <col min="5" max="5" width="41.109375" customWidth="1"/>
  </cols>
  <sheetData>
    <row r="1" spans="1:5" x14ac:dyDescent="0.3">
      <c r="A1" s="4" t="s">
        <v>0</v>
      </c>
      <c r="B1" s="5" t="s">
        <v>10</v>
      </c>
      <c r="C1" s="5" t="s">
        <v>11</v>
      </c>
      <c r="D1" t="s">
        <v>20</v>
      </c>
    </row>
    <row r="2" spans="1:5" ht="15.6" customHeight="1" x14ac:dyDescent="0.3">
      <c r="A2" s="6" t="s">
        <v>1</v>
      </c>
      <c r="B2" s="5" t="s">
        <v>12</v>
      </c>
      <c r="C2" s="5">
        <v>1</v>
      </c>
    </row>
    <row r="3" spans="1:5" ht="15.6" customHeight="1" x14ac:dyDescent="0.3">
      <c r="A3" s="7" t="s">
        <v>14</v>
      </c>
      <c r="B3" s="8" t="s">
        <v>15</v>
      </c>
      <c r="C3" s="8">
        <v>1355</v>
      </c>
      <c r="D3" t="s">
        <v>21</v>
      </c>
      <c r="E3" t="str">
        <f>CONCATENATE(A3,"-",C3," ",B3)</f>
        <v>CC Block Manufacture(50X50X50)-1355 Nos</v>
      </c>
    </row>
    <row r="4" spans="1:5" ht="15.6" customHeight="1" x14ac:dyDescent="0.3">
      <c r="A4" s="7" t="s">
        <v>16</v>
      </c>
      <c r="B4" s="8" t="s">
        <v>15</v>
      </c>
      <c r="C4" s="8">
        <v>4795</v>
      </c>
      <c r="D4" t="s">
        <v>21</v>
      </c>
      <c r="E4" t="str">
        <f t="shared" ref="E4:E13" si="0">CONCATENATE(A4,"-",C4," ",B4)</f>
        <v>CC Block Manufacture(50X50X30)-4795 Nos</v>
      </c>
    </row>
    <row r="5" spans="1:5" ht="15.6" customHeight="1" x14ac:dyDescent="0.3">
      <c r="A5" s="7" t="s">
        <v>17</v>
      </c>
      <c r="B5" s="8" t="s">
        <v>15</v>
      </c>
      <c r="C5" s="8">
        <v>1782</v>
      </c>
      <c r="D5" t="s">
        <v>21</v>
      </c>
      <c r="E5" t="str">
        <f t="shared" si="0"/>
        <v>CC Block Manufacture(40X40X40)-1782 Nos</v>
      </c>
    </row>
    <row r="6" spans="1:5" ht="15.6" customHeight="1" x14ac:dyDescent="0.3">
      <c r="A6" s="7" t="s">
        <v>17</v>
      </c>
      <c r="B6" s="8" t="s">
        <v>15</v>
      </c>
      <c r="C6" s="8">
        <v>3917</v>
      </c>
      <c r="D6" t="s">
        <v>21</v>
      </c>
      <c r="E6" t="str">
        <f t="shared" si="0"/>
        <v>CC Block Manufacture(40X40X40)-3917 Nos</v>
      </c>
    </row>
    <row r="7" spans="1:5" ht="15.6" customHeight="1" x14ac:dyDescent="0.3">
      <c r="A7" s="7" t="s">
        <v>27</v>
      </c>
      <c r="B7" s="8" t="s">
        <v>13</v>
      </c>
      <c r="C7" s="8">
        <v>1482</v>
      </c>
      <c r="D7" t="s">
        <v>21</v>
      </c>
      <c r="E7" t="str">
        <f t="shared" si="0"/>
        <v>Ring Bundh construction -1482 cum</v>
      </c>
    </row>
    <row r="8" spans="1:5" ht="15.6" customHeight="1" x14ac:dyDescent="0.3">
      <c r="A8" s="7" t="s">
        <v>3</v>
      </c>
      <c r="B8" s="8" t="s">
        <v>13</v>
      </c>
      <c r="C8" s="8">
        <v>1123</v>
      </c>
      <c r="E8" t="str">
        <f t="shared" si="0"/>
        <v>Excavation-1123 cum</v>
      </c>
    </row>
    <row r="9" spans="1:5" ht="15.6" customHeight="1" x14ac:dyDescent="0.3">
      <c r="A9" s="7" t="s">
        <v>4</v>
      </c>
      <c r="B9" s="8" t="s">
        <v>13</v>
      </c>
      <c r="C9" s="8">
        <v>669</v>
      </c>
      <c r="E9" t="str">
        <f t="shared" si="0"/>
        <v>Embankment Construction-669 cum</v>
      </c>
    </row>
    <row r="10" spans="1:5" ht="15.6" customHeight="1" x14ac:dyDescent="0.3">
      <c r="A10" s="7" t="s">
        <v>5</v>
      </c>
      <c r="B10" s="8" t="s">
        <v>18</v>
      </c>
      <c r="C10" s="8">
        <v>242</v>
      </c>
      <c r="E10" t="str">
        <f t="shared" si="0"/>
        <v>Placing Sand Filter-242 Cum</v>
      </c>
    </row>
    <row r="11" spans="1:5" ht="15.6" customHeight="1" x14ac:dyDescent="0.3">
      <c r="A11" s="7" t="s">
        <v>6</v>
      </c>
      <c r="B11" s="8" t="s">
        <v>19</v>
      </c>
      <c r="C11" s="8">
        <v>1668</v>
      </c>
      <c r="E11" t="str">
        <f t="shared" si="0"/>
        <v>Placing Geotextile Filter-1668 sqm</v>
      </c>
    </row>
    <row r="12" spans="1:5" ht="15.6" customHeight="1" x14ac:dyDescent="0.3">
      <c r="A12" s="7" t="s">
        <v>7</v>
      </c>
      <c r="B12" s="8" t="s">
        <v>13</v>
      </c>
      <c r="C12" s="8">
        <v>322</v>
      </c>
      <c r="E12" t="str">
        <f t="shared" si="0"/>
        <v>Placing Pea Gravel Filter-322 cum</v>
      </c>
    </row>
    <row r="13" spans="1:5" ht="15.6" customHeight="1" x14ac:dyDescent="0.3">
      <c r="A13" s="7" t="s">
        <v>8</v>
      </c>
      <c r="B13" s="8" t="s">
        <v>13</v>
      </c>
      <c r="C13" s="8">
        <v>578</v>
      </c>
      <c r="E13" t="str">
        <f t="shared" si="0"/>
        <v>Placing CC Block-578 cum</v>
      </c>
    </row>
    <row r="14" spans="1:5" ht="15.6" customHeight="1" x14ac:dyDescent="0.3">
      <c r="A14" s="6" t="s">
        <v>9</v>
      </c>
      <c r="B14" s="5" t="s">
        <v>12</v>
      </c>
      <c r="C14" s="5">
        <v>1</v>
      </c>
    </row>
    <row r="18" spans="8:8" x14ac:dyDescent="0.3">
      <c r="H18" t="s">
        <v>26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zoomScale="130" zoomScaleNormal="130" workbookViewId="0">
      <selection activeCell="E16" sqref="E16"/>
    </sheetView>
  </sheetViews>
  <sheetFormatPr defaultRowHeight="14.4" x14ac:dyDescent="0.3"/>
  <cols>
    <col min="1" max="1" width="38.6640625" customWidth="1"/>
    <col min="4" max="4" width="11.109375" customWidth="1"/>
    <col min="5" max="5" width="53.77734375" customWidth="1"/>
  </cols>
  <sheetData>
    <row r="1" spans="1:7" x14ac:dyDescent="0.3">
      <c r="A1" s="1" t="s">
        <v>0</v>
      </c>
      <c r="B1" s="3" t="s">
        <v>10</v>
      </c>
      <c r="C1" s="3" t="s">
        <v>11</v>
      </c>
      <c r="D1" t="s">
        <v>20</v>
      </c>
    </row>
    <row r="2" spans="1:7" x14ac:dyDescent="0.3">
      <c r="A2" t="s">
        <v>1</v>
      </c>
      <c r="B2" t="s">
        <v>12</v>
      </c>
      <c r="C2" s="3">
        <v>1</v>
      </c>
    </row>
    <row r="3" spans="1:7" x14ac:dyDescent="0.3">
      <c r="A3" t="s">
        <v>29</v>
      </c>
      <c r="B3" t="s">
        <v>15</v>
      </c>
      <c r="C3" s="3">
        <v>39933</v>
      </c>
      <c r="D3" s="3">
        <v>4</v>
      </c>
      <c r="E3" s="3" t="str">
        <f>CONCATENATE(A3,"-",C3," ",B3)</f>
        <v>CC Block Manufacture(30X30X30)-39933 Nos</v>
      </c>
      <c r="F3" s="3"/>
    </row>
    <row r="4" spans="1:7" x14ac:dyDescent="0.3">
      <c r="A4" t="s">
        <v>28</v>
      </c>
      <c r="B4" t="s">
        <v>15</v>
      </c>
      <c r="C4" s="3">
        <v>8701</v>
      </c>
      <c r="D4" s="3">
        <v>4</v>
      </c>
      <c r="E4" s="3" t="str">
        <f t="shared" ref="E4:E10" si="0">CONCATENATE(A4,"-",C4," ",B4)</f>
        <v>CC Block Manufacture(40X40X20)-8701 Nos</v>
      </c>
      <c r="F4" s="3"/>
    </row>
    <row r="5" spans="1:7" x14ac:dyDescent="0.3">
      <c r="A5" t="s">
        <v>4</v>
      </c>
      <c r="B5" t="s">
        <v>13</v>
      </c>
      <c r="C5" s="3">
        <v>9880</v>
      </c>
      <c r="D5" s="3">
        <v>2</v>
      </c>
      <c r="E5" s="3" t="str">
        <f t="shared" si="0"/>
        <v>Embankment Construction-9880 cum</v>
      </c>
    </row>
    <row r="6" spans="1:7" x14ac:dyDescent="0.3">
      <c r="A6" t="s">
        <v>5</v>
      </c>
      <c r="B6" t="s">
        <v>13</v>
      </c>
      <c r="C6" s="3">
        <v>601</v>
      </c>
      <c r="E6" s="3" t="str">
        <f t="shared" si="0"/>
        <v>Placing Sand Filter-601 cum</v>
      </c>
      <c r="F6" s="3"/>
      <c r="G6" s="3"/>
    </row>
    <row r="7" spans="1:7" x14ac:dyDescent="0.3">
      <c r="A7" t="s">
        <v>6</v>
      </c>
      <c r="B7" t="s">
        <v>19</v>
      </c>
      <c r="C7" s="3">
        <v>6617</v>
      </c>
      <c r="E7" s="3" t="str">
        <f t="shared" si="0"/>
        <v>Placing Geotextile Filter-6617 sqm</v>
      </c>
    </row>
    <row r="8" spans="1:7" x14ac:dyDescent="0.3">
      <c r="A8" t="s">
        <v>7</v>
      </c>
      <c r="B8" t="s">
        <v>13</v>
      </c>
      <c r="C8" s="3">
        <v>620</v>
      </c>
      <c r="E8" s="3" t="str">
        <f t="shared" si="0"/>
        <v>Placing Pea Gravel Filter-620 cum</v>
      </c>
    </row>
    <row r="9" spans="1:7" x14ac:dyDescent="0.3">
      <c r="A9" t="s">
        <v>8</v>
      </c>
      <c r="B9" t="s">
        <v>13</v>
      </c>
      <c r="C9" s="3">
        <v>1492</v>
      </c>
      <c r="E9" s="3" t="str">
        <f t="shared" si="0"/>
        <v>Placing CC Block-1492 cum</v>
      </c>
    </row>
    <row r="10" spans="1:7" x14ac:dyDescent="0.3">
      <c r="A10" t="s">
        <v>9</v>
      </c>
      <c r="B10" t="s">
        <v>12</v>
      </c>
      <c r="C10" s="3">
        <v>1</v>
      </c>
      <c r="E10" s="3" t="str">
        <f t="shared" si="0"/>
        <v>Ancilary Work for Site Completion-1 LS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I17" sqref="I17"/>
    </sheetView>
  </sheetViews>
  <sheetFormatPr defaultRowHeight="14.4" x14ac:dyDescent="0.3"/>
  <cols>
    <col min="1" max="1" width="18.21875" customWidth="1"/>
  </cols>
  <sheetData>
    <row r="1" spans="1:3" x14ac:dyDescent="0.3">
      <c r="B1" t="s">
        <v>23</v>
      </c>
      <c r="C1" t="s">
        <v>24</v>
      </c>
    </row>
    <row r="2" spans="1:3" x14ac:dyDescent="0.3">
      <c r="A2" t="s">
        <v>22</v>
      </c>
      <c r="B2" s="3">
        <v>1.2999999999999999E-3</v>
      </c>
      <c r="C2" s="3">
        <f>1/B2</f>
        <v>769.23076923076928</v>
      </c>
    </row>
    <row r="3" spans="1:3" x14ac:dyDescent="0.3">
      <c r="A3" t="s">
        <v>25</v>
      </c>
      <c r="B3" s="3">
        <v>3.3E-3</v>
      </c>
      <c r="C3" s="3">
        <f>1/B3</f>
        <v>303.03030303030306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zoomScale="130" zoomScaleNormal="130" workbookViewId="0">
      <selection activeCell="E15" sqref="E15"/>
    </sheetView>
  </sheetViews>
  <sheetFormatPr defaultRowHeight="14.4" x14ac:dyDescent="0.3"/>
  <cols>
    <col min="1" max="1" width="38.6640625" customWidth="1"/>
    <col min="4" max="4" width="11.109375" customWidth="1"/>
    <col min="5" max="5" width="53.77734375" customWidth="1"/>
  </cols>
  <sheetData>
    <row r="1" spans="1:7" x14ac:dyDescent="0.3">
      <c r="A1" s="1" t="s">
        <v>0</v>
      </c>
      <c r="B1" s="3" t="s">
        <v>10</v>
      </c>
      <c r="C1" s="3" t="s">
        <v>11</v>
      </c>
      <c r="D1" t="s">
        <v>20</v>
      </c>
    </row>
    <row r="2" spans="1:7" x14ac:dyDescent="0.3">
      <c r="A2" t="s">
        <v>1</v>
      </c>
      <c r="B2" t="s">
        <v>12</v>
      </c>
      <c r="C2" s="3">
        <v>1</v>
      </c>
    </row>
    <row r="3" spans="1:7" x14ac:dyDescent="0.3">
      <c r="A3" t="s">
        <v>29</v>
      </c>
      <c r="B3" t="s">
        <v>15</v>
      </c>
      <c r="C3" s="3">
        <v>4000</v>
      </c>
      <c r="D3" s="3">
        <v>1</v>
      </c>
      <c r="E3" s="3" t="str">
        <f>CONCATENATE(A3,"-",C3," ",B3)</f>
        <v>CC Block Manufacture(30X30X30)-4000 Nos</v>
      </c>
      <c r="F3" s="3"/>
    </row>
    <row r="4" spans="1:7" x14ac:dyDescent="0.3">
      <c r="A4" t="s">
        <v>28</v>
      </c>
      <c r="B4" t="s">
        <v>15</v>
      </c>
      <c r="C4" s="3">
        <v>1334</v>
      </c>
      <c r="D4" s="3">
        <v>1</v>
      </c>
      <c r="E4" s="3" t="str">
        <f t="shared" ref="E4:E10" si="0">CONCATENATE(A4,"-",C4," ",B4)</f>
        <v>CC Block Manufacture(40X40X20)-1334 Nos</v>
      </c>
      <c r="F4" s="3"/>
    </row>
    <row r="5" spans="1:7" x14ac:dyDescent="0.3">
      <c r="A5" t="s">
        <v>4</v>
      </c>
      <c r="B5" t="s">
        <v>13</v>
      </c>
      <c r="C5" s="3">
        <v>292</v>
      </c>
      <c r="D5" s="3">
        <v>1</v>
      </c>
      <c r="E5" s="3" t="str">
        <f t="shared" si="0"/>
        <v>Embankment Construction-292 cum</v>
      </c>
    </row>
    <row r="6" spans="1:7" x14ac:dyDescent="0.3">
      <c r="A6" t="s">
        <v>5</v>
      </c>
      <c r="B6" t="s">
        <v>13</v>
      </c>
      <c r="C6" s="3">
        <v>60</v>
      </c>
      <c r="E6" s="3" t="str">
        <f t="shared" si="0"/>
        <v>Placing Sand Filter-60 cum</v>
      </c>
      <c r="F6" s="3"/>
      <c r="G6" s="3"/>
    </row>
    <row r="7" spans="1:7" x14ac:dyDescent="0.3">
      <c r="A7" t="s">
        <v>6</v>
      </c>
      <c r="B7" t="s">
        <v>19</v>
      </c>
      <c r="C7" s="3">
        <v>683</v>
      </c>
      <c r="E7" s="3" t="str">
        <f t="shared" si="0"/>
        <v>Placing Geotextile Filter-683 sqm</v>
      </c>
    </row>
    <row r="8" spans="1:7" x14ac:dyDescent="0.3">
      <c r="A8" t="s">
        <v>7</v>
      </c>
      <c r="B8" t="s">
        <v>13</v>
      </c>
      <c r="C8" s="3">
        <v>62</v>
      </c>
      <c r="E8" s="3" t="str">
        <f t="shared" si="0"/>
        <v>Placing Pea Gravel Filter-62 cum</v>
      </c>
    </row>
    <row r="9" spans="1:7" x14ac:dyDescent="0.3">
      <c r="A9" t="s">
        <v>8</v>
      </c>
      <c r="B9" t="s">
        <v>13</v>
      </c>
      <c r="C9" s="3">
        <v>164</v>
      </c>
      <c r="E9" s="3" t="str">
        <f t="shared" si="0"/>
        <v>Placing CC Block-164 cum</v>
      </c>
    </row>
    <row r="10" spans="1:7" x14ac:dyDescent="0.3">
      <c r="A10" t="s">
        <v>9</v>
      </c>
      <c r="B10" t="s">
        <v>12</v>
      </c>
      <c r="C10" s="3">
        <v>1</v>
      </c>
      <c r="E10" s="3" t="str">
        <f t="shared" si="0"/>
        <v>Ancilary Work for Site Completion-1 LS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FLOOD FUSE 30m</vt:lpstr>
      <vt:lpstr>FLOOD FUSE 15_4.52</vt:lpstr>
      <vt:lpstr>FLOOD FUSE 35.05</vt:lpstr>
      <vt:lpstr>281_m_type_A</vt:lpstr>
      <vt:lpstr>Equipment Production Rate</vt:lpstr>
      <vt:lpstr>80_m_type_A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2020-10-24T18:24:43Z</dcterms:modified>
</cp:coreProperties>
</file>