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3" l="1"/>
  <c r="B4" i="3"/>
  <c r="C4" i="3"/>
  <c r="D4" i="3"/>
  <c r="E4" i="3"/>
  <c r="F4" i="3"/>
  <c r="G4" i="3"/>
  <c r="A4" i="3"/>
  <c r="B3" i="3"/>
  <c r="C3" i="3"/>
  <c r="D3" i="3"/>
  <c r="E3" i="3"/>
  <c r="F3" i="3"/>
  <c r="G3" i="3"/>
  <c r="A3" i="3"/>
  <c r="L21" i="1"/>
  <c r="K21" i="1"/>
  <c r="G20" i="1"/>
  <c r="H20" i="1"/>
  <c r="I20" i="1"/>
  <c r="J20" i="1"/>
  <c r="F20" i="1"/>
  <c r="L18" i="1"/>
  <c r="K18" i="1"/>
  <c r="J18" i="1"/>
  <c r="I18" i="1"/>
  <c r="H18" i="1"/>
  <c r="G18" i="1"/>
  <c r="F18" i="1"/>
</calcChain>
</file>

<file path=xl/sharedStrings.xml><?xml version="1.0" encoding="utf-8"?>
<sst xmlns="http://schemas.openxmlformats.org/spreadsheetml/2006/main" count="173" uniqueCount="118">
  <si>
    <t>Sl No</t>
  </si>
  <si>
    <t>Item Code</t>
  </si>
  <si>
    <t xml:space="preserve">Description </t>
  </si>
  <si>
    <t>Unit</t>
  </si>
  <si>
    <t>Rate</t>
  </si>
  <si>
    <t>16-220</t>
  </si>
  <si>
    <t>16-130</t>
  </si>
  <si>
    <t>16-240</t>
  </si>
  <si>
    <t>16-190</t>
  </si>
  <si>
    <t>04-120</t>
  </si>
  <si>
    <t>04-180</t>
  </si>
  <si>
    <t>16-200</t>
  </si>
  <si>
    <t>72-180</t>
  </si>
  <si>
    <t>72-540</t>
  </si>
  <si>
    <t>44-310</t>
  </si>
  <si>
    <t>76-170</t>
  </si>
  <si>
    <t>76-190</t>
  </si>
  <si>
    <t>NSI</t>
  </si>
  <si>
    <t>each</t>
  </si>
  <si>
    <t>cum</t>
  </si>
  <si>
    <t>Sqm</t>
  </si>
  <si>
    <t>m</t>
  </si>
  <si>
    <t>BM pilar</t>
  </si>
  <si>
    <t>Site preparation</t>
  </si>
  <si>
    <t>Foundation Excavation</t>
  </si>
  <si>
    <t>Shoring for slope protection</t>
  </si>
  <si>
    <t xml:space="preserve">Bailing out </t>
  </si>
  <si>
    <t>Sheet pile Supply</t>
  </si>
  <si>
    <t>Cutting of sheet Pile</t>
  </si>
  <si>
    <t>Painting of steel sheet pile</t>
  </si>
  <si>
    <t>Sheet pile Drive</t>
  </si>
  <si>
    <t>Expoxy paint 2 coats of gate</t>
  </si>
  <si>
    <t>Supplying and placing of hesian cloth</t>
  </si>
  <si>
    <t>CC 1:3:6</t>
  </si>
  <si>
    <t>CC 1:4:8</t>
  </si>
  <si>
    <t>RCC 1:1.5:3</t>
  </si>
  <si>
    <t>Shuttering : Footing beams,beams, 
grade beams</t>
  </si>
  <si>
    <t>36-150-60</t>
  </si>
  <si>
    <t>36-150-10</t>
  </si>
  <si>
    <t>36-150-20</t>
  </si>
  <si>
    <t>Shuttering : Vertical and inclined walls</t>
  </si>
  <si>
    <t>Shuttering : Deck slab operating deck slab</t>
  </si>
  <si>
    <t>P.V.C water stops</t>
  </si>
  <si>
    <t>Back filling sand:FM&gt;1.50</t>
  </si>
  <si>
    <t>40-610-20</t>
  </si>
  <si>
    <t>40-610-30</t>
  </si>
  <si>
    <t>Khoa filter: 40mm to 20mm</t>
  </si>
  <si>
    <t>Khoa filter: 20mm to 5mm</t>
  </si>
  <si>
    <t>Geotextile filter: 2.00mm</t>
  </si>
  <si>
    <t>Sand filter: FM 1.50 to 2.0</t>
  </si>
  <si>
    <t>40-650-20</t>
  </si>
  <si>
    <t>40-140-50</t>
  </si>
  <si>
    <t>CC Block 30x30x30</t>
  </si>
  <si>
    <t>40-220-10</t>
  </si>
  <si>
    <t>M.S Work in plats, angles, channels</t>
  </si>
  <si>
    <t>Sulpply of lift gate: 1.95mx1.65m</t>
  </si>
  <si>
    <t>Labour charge for fitting lift gate</t>
  </si>
  <si>
    <t>Supply and instalation of padestal
 type lifting device</t>
  </si>
  <si>
    <t>Earth Work in Channel excavation</t>
  </si>
  <si>
    <t>Extra rate for additoinal lift</t>
  </si>
  <si>
    <t>Extra rate for additoinal lead</t>
  </si>
  <si>
    <t>Ring bundh Constructiuon</t>
  </si>
  <si>
    <t>Cement mortar gauge</t>
  </si>
  <si>
    <t>Ring bundh remover</t>
  </si>
  <si>
    <t>Back filling sand:FM&gt;.80</t>
  </si>
  <si>
    <t>G.I water distribution pipe:
20mm dia G.I pipe line</t>
  </si>
  <si>
    <t>M ton</t>
  </si>
  <si>
    <t>kg</t>
  </si>
  <si>
    <t>Quantity</t>
  </si>
  <si>
    <t>Analyses</t>
  </si>
  <si>
    <t>L/S</t>
  </si>
  <si>
    <t>4-160</t>
  </si>
  <si>
    <t>04-280-10</t>
  </si>
  <si>
    <t>04-320</t>
  </si>
  <si>
    <t>04-330</t>
  </si>
  <si>
    <t>04-600-20</t>
  </si>
  <si>
    <t>12-180-65</t>
  </si>
  <si>
    <t>12-310-20</t>
  </si>
  <si>
    <t>16-110-20</t>
  </si>
  <si>
    <t>16-150</t>
  </si>
  <si>
    <t>16-300</t>
  </si>
  <si>
    <t>16-310-10</t>
  </si>
  <si>
    <t>16-340</t>
  </si>
  <si>
    <t>16-520-20</t>
  </si>
  <si>
    <t>16-560-20</t>
  </si>
  <si>
    <t>28-100-20</t>
  </si>
  <si>
    <t>28-120-20</t>
  </si>
  <si>
    <t>28-200-10</t>
  </si>
  <si>
    <t>36-150-30</t>
  </si>
  <si>
    <t>40-140-55</t>
  </si>
  <si>
    <t>CC Block 30x30x15</t>
  </si>
  <si>
    <t>Labour charge  within-200m</t>
  </si>
  <si>
    <t>Labour charge  beyand-200m</t>
  </si>
  <si>
    <t>40-220-20</t>
  </si>
  <si>
    <t>40-600-20</t>
  </si>
  <si>
    <t>44-220-10</t>
  </si>
  <si>
    <t>44-240-30</t>
  </si>
  <si>
    <t>44-270-20</t>
  </si>
  <si>
    <t>44-320-10</t>
  </si>
  <si>
    <t>76-120-10</t>
  </si>
  <si>
    <t>76-240-40</t>
  </si>
  <si>
    <t>nos</t>
  </si>
  <si>
    <t>76-250-40</t>
  </si>
  <si>
    <t>76-260-10</t>
  </si>
  <si>
    <t>76-630-10</t>
  </si>
  <si>
    <t>80-230-40</t>
  </si>
  <si>
    <t>day</t>
  </si>
  <si>
    <t>Boranbil khal
Regulator</t>
  </si>
  <si>
    <t>Chandakhali khal
Regulator</t>
  </si>
  <si>
    <t>Chargaowdair khal
Regulator</t>
  </si>
  <si>
    <t>Islampur khal
Regulator</t>
  </si>
  <si>
    <t>Tetter Drepasionkhal
Regulator</t>
  </si>
  <si>
    <t>Soaybeel khal
Regulator</t>
  </si>
  <si>
    <t>Chhoto Katari khal
Regulator</t>
  </si>
  <si>
    <t>16-110</t>
  </si>
  <si>
    <t>16-540-40</t>
  </si>
  <si>
    <t>17.041.50</t>
  </si>
  <si>
    <t>Reinforcement: 8 mm to 30mm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</si>
</sst>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3" xfId="0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zoomScaleNormal="100" workbookViewId="0">
      <selection activeCell="C9" sqref="C9"/>
    </sheetView>
  </sheetViews>
  <sheetFormatPr defaultRowHeight="15" x14ac:dyDescent="0.25"/>
  <cols>
    <col min="2" max="2" width="12.7109375" customWidth="1"/>
    <col min="3" max="3" width="40.85546875" bestFit="1" customWidth="1"/>
    <col min="6" max="6" width="11" bestFit="1" customWidth="1"/>
    <col min="7" max="7" width="14" bestFit="1" customWidth="1"/>
    <col min="8" max="8" width="15.42578125" bestFit="1" customWidth="1"/>
    <col min="9" max="9" width="15.42578125" customWidth="1"/>
    <col min="10" max="10" width="11.28515625" bestFit="1" customWidth="1"/>
    <col min="11" max="11" width="12" bestFit="1" customWidth="1"/>
    <col min="12" max="12" width="11.5703125" bestFit="1" customWidth="1"/>
    <col min="13" max="13" width="10" bestFit="1" customWidth="1"/>
  </cols>
  <sheetData>
    <row r="1" spans="1:12" ht="18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6" t="s">
        <v>68</v>
      </c>
      <c r="G1" s="16"/>
      <c r="H1" s="16"/>
      <c r="I1" s="16"/>
      <c r="J1" s="16"/>
      <c r="K1" s="16"/>
      <c r="L1" s="16"/>
    </row>
    <row r="2" spans="1:12" ht="39" x14ac:dyDescent="0.25">
      <c r="A2" s="10"/>
      <c r="B2" s="10"/>
      <c r="C2" s="10"/>
      <c r="D2" s="10"/>
      <c r="E2" s="10"/>
      <c r="F2" s="15" t="s">
        <v>107</v>
      </c>
      <c r="G2" s="15" t="s">
        <v>108</v>
      </c>
      <c r="H2" s="15" t="s">
        <v>109</v>
      </c>
      <c r="I2" s="15" t="s">
        <v>113</v>
      </c>
      <c r="J2" s="15" t="s">
        <v>110</v>
      </c>
      <c r="K2" s="15" t="s">
        <v>111</v>
      </c>
      <c r="L2" s="15" t="s">
        <v>112</v>
      </c>
    </row>
    <row r="3" spans="1:12" ht="18.75" customHeight="1" x14ac:dyDescent="0.25">
      <c r="A3" s="9">
        <v>1</v>
      </c>
      <c r="B3" s="11" t="s">
        <v>69</v>
      </c>
      <c r="C3" s="9"/>
      <c r="D3" s="11" t="s">
        <v>70</v>
      </c>
      <c r="E3" s="9"/>
      <c r="F3" s="2"/>
      <c r="G3" s="2"/>
      <c r="H3" s="14"/>
      <c r="I3" s="14"/>
      <c r="J3" s="14"/>
      <c r="K3" s="14"/>
      <c r="L3" s="14"/>
    </row>
    <row r="4" spans="1:12" ht="25.5" customHeight="1" x14ac:dyDescent="0.25">
      <c r="A4" s="2">
        <v>2</v>
      </c>
      <c r="B4" s="2" t="s">
        <v>10</v>
      </c>
      <c r="C4" s="5" t="s">
        <v>23</v>
      </c>
      <c r="D4" s="2" t="s">
        <v>20</v>
      </c>
      <c r="E4" s="2"/>
      <c r="F4" s="2">
        <v>4000</v>
      </c>
      <c r="G4" s="2">
        <v>4000</v>
      </c>
      <c r="H4" s="14">
        <v>4000</v>
      </c>
      <c r="I4" s="14">
        <v>4000</v>
      </c>
      <c r="J4" s="14">
        <v>4000</v>
      </c>
      <c r="K4" s="14">
        <v>5000</v>
      </c>
      <c r="L4" s="14">
        <v>9000</v>
      </c>
    </row>
    <row r="5" spans="1:12" ht="25.5" customHeight="1" x14ac:dyDescent="0.25">
      <c r="A5" s="2">
        <v>3</v>
      </c>
      <c r="B5" s="2" t="s">
        <v>9</v>
      </c>
      <c r="C5" s="5" t="s">
        <v>22</v>
      </c>
      <c r="D5" s="2" t="s">
        <v>101</v>
      </c>
      <c r="E5" s="2"/>
      <c r="F5" s="1">
        <v>4</v>
      </c>
      <c r="G5" s="1">
        <v>4</v>
      </c>
      <c r="H5" s="14">
        <v>4</v>
      </c>
      <c r="I5" s="14">
        <v>4</v>
      </c>
      <c r="J5" s="14">
        <v>4</v>
      </c>
      <c r="K5" s="14">
        <v>4</v>
      </c>
      <c r="L5" s="14">
        <v>4</v>
      </c>
    </row>
    <row r="6" spans="1:12" ht="25.5" customHeight="1" x14ac:dyDescent="0.25">
      <c r="A6" s="2">
        <v>4</v>
      </c>
      <c r="B6" s="2" t="s">
        <v>71</v>
      </c>
      <c r="C6" s="5"/>
      <c r="D6" s="2" t="s">
        <v>101</v>
      </c>
      <c r="E6" s="2"/>
      <c r="F6" s="2">
        <v>4</v>
      </c>
      <c r="G6" s="2">
        <v>4</v>
      </c>
      <c r="H6" s="14">
        <v>4</v>
      </c>
      <c r="I6" s="14">
        <v>4</v>
      </c>
      <c r="J6" s="14">
        <v>4</v>
      </c>
      <c r="K6" s="14">
        <v>4</v>
      </c>
      <c r="L6" s="14">
        <v>4</v>
      </c>
    </row>
    <row r="7" spans="1:12" ht="25.5" customHeight="1" x14ac:dyDescent="0.25">
      <c r="A7" s="2">
        <v>5</v>
      </c>
      <c r="B7" s="3" t="s">
        <v>72</v>
      </c>
      <c r="C7" s="2" t="s">
        <v>62</v>
      </c>
      <c r="D7" s="1" t="s">
        <v>21</v>
      </c>
      <c r="E7" s="1"/>
      <c r="F7" s="1">
        <v>10</v>
      </c>
      <c r="G7" s="1">
        <v>10</v>
      </c>
      <c r="H7" s="14">
        <v>10</v>
      </c>
      <c r="I7" s="14">
        <v>10</v>
      </c>
      <c r="J7" s="14">
        <v>10</v>
      </c>
      <c r="K7" s="14">
        <v>10</v>
      </c>
      <c r="L7" s="14">
        <v>10</v>
      </c>
    </row>
    <row r="8" spans="1:12" ht="25.5" customHeight="1" x14ac:dyDescent="0.25">
      <c r="A8" s="2">
        <v>6</v>
      </c>
      <c r="B8" s="2" t="s">
        <v>73</v>
      </c>
      <c r="C8" s="5"/>
      <c r="D8" s="2" t="s">
        <v>101</v>
      </c>
      <c r="E8" s="2"/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</row>
    <row r="9" spans="1:12" ht="25.5" customHeight="1" x14ac:dyDescent="0.25">
      <c r="A9" s="2">
        <v>7</v>
      </c>
      <c r="B9" s="2" t="s">
        <v>74</v>
      </c>
      <c r="C9" s="5"/>
      <c r="D9" s="2" t="s">
        <v>101</v>
      </c>
      <c r="E9" s="2"/>
      <c r="F9" s="2">
        <v>100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</row>
    <row r="10" spans="1:12" ht="25.5" customHeight="1" x14ac:dyDescent="0.25">
      <c r="A10" s="2">
        <v>8</v>
      </c>
      <c r="B10" s="2" t="s">
        <v>75</v>
      </c>
      <c r="C10" s="5"/>
      <c r="D10" s="2" t="s">
        <v>20</v>
      </c>
      <c r="E10" s="2"/>
      <c r="F10" s="19">
        <v>6.79</v>
      </c>
      <c r="G10" s="19">
        <v>7.2</v>
      </c>
      <c r="H10" s="19">
        <v>7.2</v>
      </c>
      <c r="I10" s="19">
        <v>6.79</v>
      </c>
      <c r="J10" s="19">
        <v>10.8</v>
      </c>
      <c r="K10" s="19">
        <v>11.88</v>
      </c>
      <c r="L10" s="19">
        <v>23.76</v>
      </c>
    </row>
    <row r="11" spans="1:12" ht="25.5" customHeight="1" x14ac:dyDescent="0.25">
      <c r="A11" s="2">
        <v>9</v>
      </c>
      <c r="B11" s="2" t="s">
        <v>76</v>
      </c>
      <c r="C11" s="5"/>
      <c r="D11" s="2"/>
      <c r="E11" s="2"/>
      <c r="F11" s="2"/>
      <c r="G11" s="2"/>
      <c r="H11" s="14"/>
      <c r="I11" s="14"/>
      <c r="J11" s="14"/>
      <c r="K11" s="14">
        <v>1</v>
      </c>
      <c r="L11" s="14">
        <v>2</v>
      </c>
    </row>
    <row r="12" spans="1:12" ht="25.5" customHeight="1" x14ac:dyDescent="0.25">
      <c r="A12" s="2">
        <v>10</v>
      </c>
      <c r="B12" s="2" t="s">
        <v>77</v>
      </c>
      <c r="C12" s="5" t="s">
        <v>26</v>
      </c>
      <c r="D12" s="2" t="s">
        <v>19</v>
      </c>
      <c r="E12" s="2"/>
      <c r="F12" s="19">
        <v>9795.91</v>
      </c>
      <c r="G12" s="19">
        <v>9795.91</v>
      </c>
      <c r="H12" s="19">
        <v>9795.91</v>
      </c>
      <c r="I12" s="19">
        <v>9795.91</v>
      </c>
      <c r="J12" s="19">
        <v>9795.91</v>
      </c>
      <c r="K12" s="19">
        <v>16320.53</v>
      </c>
      <c r="L12" s="19">
        <v>29387.75</v>
      </c>
    </row>
    <row r="13" spans="1:12" ht="25.5" customHeight="1" x14ac:dyDescent="0.25">
      <c r="A13" s="2"/>
      <c r="B13" s="2" t="s">
        <v>114</v>
      </c>
      <c r="C13" s="5"/>
      <c r="D13" s="2" t="s">
        <v>19</v>
      </c>
      <c r="E13" s="2"/>
      <c r="F13" s="19">
        <v>2393.85</v>
      </c>
      <c r="G13" s="19">
        <v>2393.85</v>
      </c>
      <c r="H13" s="19">
        <v>2393.85</v>
      </c>
      <c r="I13" s="19">
        <v>2393.85</v>
      </c>
      <c r="J13" s="19">
        <v>2393.85</v>
      </c>
      <c r="K13" s="19">
        <v>7980</v>
      </c>
      <c r="L13" s="19"/>
    </row>
    <row r="14" spans="1:12" ht="25.5" customHeight="1" x14ac:dyDescent="0.25">
      <c r="A14" s="2">
        <v>12</v>
      </c>
      <c r="B14" s="2" t="s">
        <v>78</v>
      </c>
      <c r="C14" s="5"/>
      <c r="D14" s="2" t="s">
        <v>19</v>
      </c>
      <c r="E14" s="2"/>
      <c r="F14" s="19"/>
      <c r="G14" s="19"/>
      <c r="H14" s="20"/>
      <c r="I14" s="20"/>
      <c r="J14" s="20"/>
      <c r="K14" s="20"/>
      <c r="L14" s="20">
        <v>7112</v>
      </c>
    </row>
    <row r="15" spans="1:12" ht="25.5" customHeight="1" x14ac:dyDescent="0.25">
      <c r="A15" s="2">
        <v>13</v>
      </c>
      <c r="B15" s="3" t="s">
        <v>6</v>
      </c>
      <c r="C15" s="5" t="s">
        <v>58</v>
      </c>
      <c r="D15" s="1" t="s">
        <v>19</v>
      </c>
      <c r="E15" s="1"/>
      <c r="F15" s="1">
        <v>6562.5</v>
      </c>
      <c r="G15" s="1">
        <v>5000.3999999999996</v>
      </c>
      <c r="H15" s="14">
        <v>5085</v>
      </c>
      <c r="I15" s="14">
        <v>9354.24</v>
      </c>
      <c r="J15" s="14">
        <v>5290.74</v>
      </c>
      <c r="K15" s="14">
        <v>15625</v>
      </c>
      <c r="L15" s="14">
        <v>6975.44</v>
      </c>
    </row>
    <row r="16" spans="1:12" ht="25.5" customHeight="1" x14ac:dyDescent="0.25">
      <c r="A16" s="2">
        <v>14</v>
      </c>
      <c r="B16" s="2" t="s">
        <v>79</v>
      </c>
      <c r="C16" s="5"/>
      <c r="D16" s="2" t="s">
        <v>19</v>
      </c>
      <c r="E16" s="2"/>
      <c r="F16" s="2">
        <v>500</v>
      </c>
      <c r="G16" s="2">
        <v>600</v>
      </c>
      <c r="H16" s="14">
        <v>500</v>
      </c>
      <c r="I16" s="14">
        <v>600</v>
      </c>
      <c r="J16" s="14">
        <v>750</v>
      </c>
      <c r="K16" s="14">
        <v>1800</v>
      </c>
      <c r="L16" s="14">
        <v>2700</v>
      </c>
    </row>
    <row r="17" spans="1:12" ht="25.5" customHeight="1" x14ac:dyDescent="0.25">
      <c r="A17" s="2">
        <v>15</v>
      </c>
      <c r="B17" s="3" t="s">
        <v>8</v>
      </c>
      <c r="C17" s="5" t="s">
        <v>60</v>
      </c>
      <c r="D17" s="1" t="s">
        <v>19</v>
      </c>
      <c r="E17" s="1"/>
      <c r="F17" s="21">
        <v>2393.85</v>
      </c>
      <c r="G17" s="21">
        <v>2393.85</v>
      </c>
      <c r="H17" s="20">
        <v>2393.85</v>
      </c>
      <c r="I17" s="20">
        <v>2393.85</v>
      </c>
      <c r="J17" s="20">
        <v>2393.85</v>
      </c>
      <c r="K17" s="20">
        <v>7980</v>
      </c>
      <c r="L17" s="20">
        <v>7112</v>
      </c>
    </row>
    <row r="18" spans="1:12" ht="25.5" customHeight="1" x14ac:dyDescent="0.25">
      <c r="A18" s="2">
        <v>16</v>
      </c>
      <c r="B18" s="3" t="s">
        <v>11</v>
      </c>
      <c r="C18" s="5" t="s">
        <v>59</v>
      </c>
      <c r="D18" s="1" t="s">
        <v>19</v>
      </c>
      <c r="E18" s="1"/>
      <c r="F18" s="21">
        <f>F15/2</f>
        <v>3281.25</v>
      </c>
      <c r="G18" s="21">
        <f>G15/2</f>
        <v>2500.1999999999998</v>
      </c>
      <c r="H18" s="20">
        <f>H15/2</f>
        <v>2542.5</v>
      </c>
      <c r="I18" s="20">
        <f>I15/2</f>
        <v>4677.12</v>
      </c>
      <c r="J18" s="20">
        <f>J15/2</f>
        <v>2645.37</v>
      </c>
      <c r="K18" s="20">
        <f>K15/2</f>
        <v>7812.5</v>
      </c>
      <c r="L18" s="20">
        <f>L15/2</f>
        <v>3487.72</v>
      </c>
    </row>
    <row r="19" spans="1:12" ht="25.5" customHeight="1" x14ac:dyDescent="0.25">
      <c r="A19" s="2">
        <v>17</v>
      </c>
      <c r="B19" s="3" t="s">
        <v>5</v>
      </c>
      <c r="C19" s="2" t="s">
        <v>61</v>
      </c>
      <c r="D19" s="1" t="s">
        <v>19</v>
      </c>
      <c r="E19" s="1"/>
      <c r="F19" s="1">
        <v>2184</v>
      </c>
      <c r="G19" s="1">
        <v>2184</v>
      </c>
      <c r="H19" s="14">
        <v>2184</v>
      </c>
      <c r="I19" s="14">
        <v>2184</v>
      </c>
      <c r="J19" s="14">
        <v>2184</v>
      </c>
      <c r="K19" s="14">
        <v>4305</v>
      </c>
      <c r="L19" s="14">
        <v>17185</v>
      </c>
    </row>
    <row r="20" spans="1:12" ht="25.5" customHeight="1" x14ac:dyDescent="0.25">
      <c r="A20" s="2">
        <v>18</v>
      </c>
      <c r="B20" s="3" t="s">
        <v>7</v>
      </c>
      <c r="C20" s="2" t="s">
        <v>63</v>
      </c>
      <c r="D20" s="1" t="s">
        <v>19</v>
      </c>
      <c r="E20" s="1"/>
      <c r="F20" s="21">
        <f>F19/2</f>
        <v>1092</v>
      </c>
      <c r="G20" s="21">
        <f t="shared" ref="G20:L20" si="0">G19/2</f>
        <v>1092</v>
      </c>
      <c r="H20" s="21">
        <f t="shared" si="0"/>
        <v>1092</v>
      </c>
      <c r="I20" s="21">
        <f t="shared" si="0"/>
        <v>1092</v>
      </c>
      <c r="J20" s="21">
        <f t="shared" si="0"/>
        <v>1092</v>
      </c>
      <c r="K20" s="21">
        <v>2152</v>
      </c>
      <c r="L20" s="21">
        <v>8593</v>
      </c>
    </row>
    <row r="21" spans="1:12" ht="25.5" customHeight="1" x14ac:dyDescent="0.25">
      <c r="A21" s="2">
        <v>19</v>
      </c>
      <c r="B21" s="2" t="s">
        <v>80</v>
      </c>
      <c r="C21" s="5"/>
      <c r="D21" s="2" t="s">
        <v>19</v>
      </c>
      <c r="E21" s="2"/>
      <c r="F21" s="19">
        <v>1197</v>
      </c>
      <c r="G21" s="19">
        <v>1197</v>
      </c>
      <c r="H21" s="19">
        <v>1197</v>
      </c>
      <c r="I21" s="19">
        <v>1197</v>
      </c>
      <c r="J21" s="19">
        <v>1197</v>
      </c>
      <c r="K21" s="20">
        <f>K17/2</f>
        <v>3990</v>
      </c>
      <c r="L21" s="20">
        <f>L17/2</f>
        <v>3556</v>
      </c>
    </row>
    <row r="22" spans="1:12" ht="25.5" customHeight="1" x14ac:dyDescent="0.25">
      <c r="A22" s="2">
        <v>20</v>
      </c>
      <c r="B22" s="2" t="s">
        <v>81</v>
      </c>
      <c r="C22" s="5" t="s">
        <v>24</v>
      </c>
      <c r="D22" s="2" t="s">
        <v>19</v>
      </c>
      <c r="E22" s="2"/>
      <c r="F22" s="19">
        <v>2738.03</v>
      </c>
      <c r="G22" s="19">
        <v>3683.2</v>
      </c>
      <c r="H22" s="20">
        <v>3597.29</v>
      </c>
      <c r="I22" s="20">
        <v>3079.26</v>
      </c>
      <c r="J22" s="14">
        <v>3597.29</v>
      </c>
      <c r="K22" s="14">
        <v>3597.29</v>
      </c>
      <c r="L22" s="14">
        <v>6296.77</v>
      </c>
    </row>
    <row r="23" spans="1:12" ht="25.5" customHeight="1" x14ac:dyDescent="0.25">
      <c r="A23" s="2">
        <v>21</v>
      </c>
      <c r="B23" s="2" t="s">
        <v>82</v>
      </c>
      <c r="C23" s="5"/>
      <c r="D23" s="2" t="s">
        <v>19</v>
      </c>
      <c r="E23" s="2"/>
      <c r="F23" s="2">
        <v>75</v>
      </c>
      <c r="G23" s="2">
        <v>72</v>
      </c>
      <c r="H23" s="14">
        <v>72</v>
      </c>
      <c r="I23" s="14">
        <v>72</v>
      </c>
      <c r="J23" s="8">
        <v>72</v>
      </c>
      <c r="K23" s="14">
        <v>115.5</v>
      </c>
      <c r="L23" s="14">
        <v>703.5</v>
      </c>
    </row>
    <row r="24" spans="1:12" ht="25.5" customHeight="1" x14ac:dyDescent="0.25">
      <c r="A24" s="2">
        <v>22</v>
      </c>
      <c r="B24" s="2" t="s">
        <v>83</v>
      </c>
      <c r="C24" s="5" t="s">
        <v>43</v>
      </c>
      <c r="D24" s="2" t="s">
        <v>19</v>
      </c>
      <c r="E24" s="2"/>
      <c r="F24" s="19">
        <v>250</v>
      </c>
      <c r="G24" s="19">
        <v>266.37</v>
      </c>
      <c r="H24" s="20">
        <v>247.63</v>
      </c>
      <c r="I24" s="20">
        <v>254.83</v>
      </c>
      <c r="J24" s="20">
        <v>266.45</v>
      </c>
      <c r="K24" s="20">
        <v>36.74</v>
      </c>
      <c r="L24" s="20">
        <v>40.5</v>
      </c>
    </row>
    <row r="25" spans="1:12" ht="25.5" customHeight="1" x14ac:dyDescent="0.25">
      <c r="A25" s="2">
        <v>23</v>
      </c>
      <c r="B25" s="3" t="s">
        <v>115</v>
      </c>
      <c r="C25" s="2" t="s">
        <v>64</v>
      </c>
      <c r="D25" s="1" t="s">
        <v>19</v>
      </c>
      <c r="E25" s="1"/>
      <c r="F25" s="21">
        <v>700.28</v>
      </c>
      <c r="G25" s="21">
        <v>762.48</v>
      </c>
      <c r="H25" s="14">
        <v>748.17</v>
      </c>
      <c r="I25" s="14">
        <v>698.28</v>
      </c>
      <c r="J25" s="14">
        <v>661.14</v>
      </c>
      <c r="K25" s="14">
        <v>615.35</v>
      </c>
      <c r="L25" s="14">
        <v>1140.4000000000001</v>
      </c>
    </row>
    <row r="26" spans="1:12" ht="25.5" customHeight="1" x14ac:dyDescent="0.25">
      <c r="A26" s="2">
        <v>24</v>
      </c>
      <c r="B26" s="2" t="s">
        <v>84</v>
      </c>
      <c r="C26" s="5" t="s">
        <v>25</v>
      </c>
      <c r="D26" s="2" t="s">
        <v>20</v>
      </c>
      <c r="E26" s="2"/>
      <c r="F26" s="2">
        <v>80</v>
      </c>
      <c r="G26" s="2">
        <v>80</v>
      </c>
      <c r="H26" s="14">
        <v>80</v>
      </c>
      <c r="I26" s="14">
        <v>80</v>
      </c>
      <c r="J26" s="14">
        <v>150</v>
      </c>
      <c r="K26" s="14">
        <v>80</v>
      </c>
      <c r="L26" s="14">
        <v>80</v>
      </c>
    </row>
    <row r="27" spans="1:12" ht="25.5" customHeight="1" x14ac:dyDescent="0.25">
      <c r="A27" s="2">
        <v>25</v>
      </c>
      <c r="B27" s="2" t="s">
        <v>85</v>
      </c>
      <c r="C27" s="5" t="s">
        <v>34</v>
      </c>
      <c r="D27" s="2" t="s">
        <v>19</v>
      </c>
      <c r="E27" s="2"/>
      <c r="F27" s="19">
        <v>1.052</v>
      </c>
      <c r="G27" s="19">
        <v>1.1259999999999999</v>
      </c>
      <c r="H27" s="20">
        <v>1.234</v>
      </c>
      <c r="I27" s="20">
        <v>1.0620000000000001</v>
      </c>
      <c r="J27" s="20">
        <v>1.1399999999999999</v>
      </c>
      <c r="K27" s="20">
        <v>1.48</v>
      </c>
      <c r="L27" s="20">
        <v>1.79</v>
      </c>
    </row>
    <row r="28" spans="1:12" ht="25.5" customHeight="1" x14ac:dyDescent="0.25">
      <c r="A28" s="2">
        <v>26</v>
      </c>
      <c r="B28" s="2" t="s">
        <v>86</v>
      </c>
      <c r="C28" s="5" t="s">
        <v>33</v>
      </c>
      <c r="D28" s="2" t="s">
        <v>19</v>
      </c>
      <c r="E28" s="2"/>
      <c r="F28" s="19">
        <v>24.274999999999999</v>
      </c>
      <c r="G28" s="19">
        <v>27.811</v>
      </c>
      <c r="H28" s="20">
        <v>26.61</v>
      </c>
      <c r="I28" s="20">
        <v>24.274999999999999</v>
      </c>
      <c r="J28" s="14">
        <v>23.28</v>
      </c>
      <c r="K28" s="14">
        <v>36.74</v>
      </c>
      <c r="L28" s="14">
        <v>55.49</v>
      </c>
    </row>
    <row r="29" spans="1:12" ht="15.75" x14ac:dyDescent="0.25">
      <c r="A29" s="2">
        <v>27</v>
      </c>
      <c r="B29" s="2" t="s">
        <v>87</v>
      </c>
      <c r="C29" s="5" t="s">
        <v>35</v>
      </c>
      <c r="D29" s="2" t="s">
        <v>19</v>
      </c>
      <c r="E29" s="2"/>
      <c r="F29" s="19">
        <v>195.68</v>
      </c>
      <c r="G29" s="19">
        <v>219.8</v>
      </c>
      <c r="H29" s="20">
        <v>192.74</v>
      </c>
      <c r="I29" s="14">
        <v>182.43</v>
      </c>
      <c r="J29" s="14">
        <v>209.02</v>
      </c>
      <c r="K29" s="14">
        <v>215.32</v>
      </c>
      <c r="L29" s="14">
        <v>512.79999999999995</v>
      </c>
    </row>
    <row r="30" spans="1:12" ht="25.5" customHeight="1" x14ac:dyDescent="0.25">
      <c r="A30" s="5">
        <v>28</v>
      </c>
      <c r="B30" s="2" t="s">
        <v>38</v>
      </c>
      <c r="C30" s="7" t="s">
        <v>40</v>
      </c>
      <c r="D30" s="2" t="s">
        <v>20</v>
      </c>
      <c r="E30" s="2"/>
      <c r="F30" s="19">
        <v>553.24</v>
      </c>
      <c r="G30" s="19">
        <v>604.27</v>
      </c>
      <c r="H30" s="20">
        <v>553.24</v>
      </c>
      <c r="I30" s="20">
        <v>553.24</v>
      </c>
      <c r="J30" s="20">
        <v>604.27</v>
      </c>
      <c r="K30" s="20">
        <v>503.92</v>
      </c>
      <c r="L30" s="20">
        <v>791.54</v>
      </c>
    </row>
    <row r="31" spans="1:12" ht="25.5" customHeight="1" x14ac:dyDescent="0.25">
      <c r="A31" s="5">
        <v>29</v>
      </c>
      <c r="B31" s="2" t="s">
        <v>39</v>
      </c>
      <c r="C31" s="7" t="s">
        <v>41</v>
      </c>
      <c r="D31" s="2" t="s">
        <v>20</v>
      </c>
      <c r="E31" s="2"/>
      <c r="F31" s="19">
        <v>14.09</v>
      </c>
      <c r="G31" s="19">
        <v>14.09</v>
      </c>
      <c r="H31" s="20">
        <v>14.09</v>
      </c>
      <c r="I31" s="20">
        <v>14.09</v>
      </c>
      <c r="J31" s="20">
        <v>14.09</v>
      </c>
      <c r="K31" s="20">
        <v>23.3</v>
      </c>
      <c r="L31" s="20">
        <v>17.37</v>
      </c>
    </row>
    <row r="32" spans="1:12" ht="25.5" customHeight="1" x14ac:dyDescent="0.25">
      <c r="A32" s="5">
        <v>30</v>
      </c>
      <c r="B32" s="2" t="s">
        <v>88</v>
      </c>
      <c r="C32" s="7"/>
      <c r="D32" s="2" t="s">
        <v>20</v>
      </c>
      <c r="E32" s="2"/>
      <c r="F32" s="19">
        <v>2.61</v>
      </c>
      <c r="G32" s="19">
        <v>2.61</v>
      </c>
      <c r="H32" s="20">
        <v>2.61</v>
      </c>
      <c r="I32" s="20">
        <v>2.61</v>
      </c>
      <c r="J32" s="20">
        <v>23.14</v>
      </c>
      <c r="K32" s="20">
        <v>5.25</v>
      </c>
      <c r="L32" s="20">
        <v>31.11</v>
      </c>
    </row>
    <row r="33" spans="1:12" ht="25.5" customHeight="1" x14ac:dyDescent="0.25">
      <c r="A33" s="5">
        <v>31</v>
      </c>
      <c r="B33" s="2" t="s">
        <v>37</v>
      </c>
      <c r="C33" s="7" t="s">
        <v>36</v>
      </c>
      <c r="D33" s="2" t="s">
        <v>20</v>
      </c>
      <c r="E33" s="2"/>
      <c r="F33" s="19">
        <v>150.57</v>
      </c>
      <c r="G33" s="19">
        <v>95.47</v>
      </c>
      <c r="H33" s="20">
        <v>88.95</v>
      </c>
      <c r="I33" s="20">
        <v>151.13999999999999</v>
      </c>
      <c r="J33" s="20">
        <v>88.95</v>
      </c>
      <c r="K33" s="20">
        <v>66.31</v>
      </c>
      <c r="L33" s="20">
        <v>267.16000000000003</v>
      </c>
    </row>
    <row r="34" spans="1:12" ht="25.5" customHeight="1" x14ac:dyDescent="0.25">
      <c r="A34" s="5">
        <v>32</v>
      </c>
      <c r="B34" s="3" t="s">
        <v>51</v>
      </c>
      <c r="C34" s="5" t="s">
        <v>52</v>
      </c>
      <c r="D34" s="1" t="s">
        <v>101</v>
      </c>
      <c r="E34" s="1"/>
      <c r="F34" s="21">
        <v>4038</v>
      </c>
      <c r="G34" s="21">
        <v>4712</v>
      </c>
      <c r="H34" s="20">
        <v>5560</v>
      </c>
      <c r="I34" s="20">
        <v>4064</v>
      </c>
      <c r="J34" s="20">
        <v>5001</v>
      </c>
      <c r="K34" s="20">
        <v>8648</v>
      </c>
      <c r="L34" s="20">
        <v>11712</v>
      </c>
    </row>
    <row r="35" spans="1:12" ht="25.5" customHeight="1" x14ac:dyDescent="0.25">
      <c r="A35" s="5">
        <v>33</v>
      </c>
      <c r="B35" s="3" t="s">
        <v>89</v>
      </c>
      <c r="C35" s="5" t="s">
        <v>90</v>
      </c>
      <c r="D35" s="1" t="s">
        <v>101</v>
      </c>
      <c r="E35" s="1"/>
      <c r="F35" s="21">
        <v>9052</v>
      </c>
      <c r="G35" s="21">
        <v>9052</v>
      </c>
      <c r="H35" s="20">
        <v>9052</v>
      </c>
      <c r="I35" s="20">
        <v>9052</v>
      </c>
      <c r="J35" s="20">
        <v>9052</v>
      </c>
      <c r="K35" s="20">
        <v>9099</v>
      </c>
      <c r="L35" s="20">
        <v>9307</v>
      </c>
    </row>
    <row r="36" spans="1:12" ht="25.5" customHeight="1" x14ac:dyDescent="0.25">
      <c r="A36" s="2">
        <v>34</v>
      </c>
      <c r="B36" s="3" t="s">
        <v>53</v>
      </c>
      <c r="C36" s="5" t="s">
        <v>91</v>
      </c>
      <c r="D36" s="1" t="s">
        <v>19</v>
      </c>
      <c r="E36" s="1"/>
      <c r="F36" s="21">
        <v>115.614</v>
      </c>
      <c r="G36" s="21">
        <v>124.71299999999999</v>
      </c>
      <c r="H36" s="20">
        <v>136.161</v>
      </c>
      <c r="I36" s="20">
        <v>115.965</v>
      </c>
      <c r="J36" s="14">
        <v>128.61449999999999</v>
      </c>
      <c r="K36" s="14">
        <v>178.16624999999999</v>
      </c>
      <c r="L36" s="14">
        <v>220.93424999999999</v>
      </c>
    </row>
    <row r="37" spans="1:12" ht="25.5" customHeight="1" x14ac:dyDescent="0.25">
      <c r="A37" s="2">
        <v>35</v>
      </c>
      <c r="B37" s="3" t="s">
        <v>93</v>
      </c>
      <c r="C37" s="5" t="s">
        <v>92</v>
      </c>
      <c r="D37" s="1" t="s">
        <v>19</v>
      </c>
      <c r="E37" s="1"/>
      <c r="F37" s="21">
        <v>115.614</v>
      </c>
      <c r="G37" s="21">
        <v>124.71299999999999</v>
      </c>
      <c r="H37" s="20">
        <v>136.161</v>
      </c>
      <c r="I37" s="20">
        <v>115.965</v>
      </c>
      <c r="J37" s="14">
        <v>128.61449999999999</v>
      </c>
      <c r="K37" s="14">
        <v>178.16624999999999</v>
      </c>
      <c r="L37" s="14">
        <v>220.93424999999999</v>
      </c>
    </row>
    <row r="38" spans="1:12" ht="25.5" customHeight="1" x14ac:dyDescent="0.25">
      <c r="A38" s="2">
        <v>36</v>
      </c>
      <c r="B38" s="1" t="s">
        <v>94</v>
      </c>
      <c r="C38" s="5" t="s">
        <v>48</v>
      </c>
      <c r="D38" s="1" t="s">
        <v>20</v>
      </c>
      <c r="E38" s="1"/>
      <c r="F38" s="21">
        <v>3540</v>
      </c>
      <c r="G38" s="21">
        <v>3540</v>
      </c>
      <c r="H38" s="20">
        <v>3540</v>
      </c>
      <c r="I38" s="20">
        <v>3540</v>
      </c>
      <c r="J38" s="20">
        <v>3540</v>
      </c>
      <c r="K38" s="20">
        <v>5868</v>
      </c>
      <c r="L38" s="20">
        <v>4907</v>
      </c>
    </row>
    <row r="39" spans="1:12" ht="25.5" customHeight="1" x14ac:dyDescent="0.25">
      <c r="A39" s="2">
        <v>37</v>
      </c>
      <c r="B39" s="1" t="s">
        <v>44</v>
      </c>
      <c r="C39" s="5" t="s">
        <v>46</v>
      </c>
      <c r="D39" s="1" t="s">
        <v>19</v>
      </c>
      <c r="E39" s="1"/>
      <c r="F39" s="21">
        <v>9.7200000000000006</v>
      </c>
      <c r="G39" s="21">
        <v>10.27</v>
      </c>
      <c r="H39" s="20">
        <v>8.9700000000000006</v>
      </c>
      <c r="I39" s="20">
        <v>9.27</v>
      </c>
      <c r="J39" s="20">
        <v>8.6300000000000008</v>
      </c>
      <c r="K39" s="20">
        <v>16.100000000000001</v>
      </c>
      <c r="L39" s="20">
        <v>51.22</v>
      </c>
    </row>
    <row r="40" spans="1:12" ht="25.5" customHeight="1" x14ac:dyDescent="0.25">
      <c r="A40" s="2">
        <v>38</v>
      </c>
      <c r="B40" s="1" t="s">
        <v>45</v>
      </c>
      <c r="C40" s="5" t="s">
        <v>47</v>
      </c>
      <c r="D40" s="1" t="s">
        <v>19</v>
      </c>
      <c r="E40" s="1"/>
      <c r="F40" s="21">
        <v>28.29</v>
      </c>
      <c r="G40" s="21">
        <v>36.020000000000003</v>
      </c>
      <c r="H40" s="20">
        <v>55.01</v>
      </c>
      <c r="I40" s="20">
        <v>28.29</v>
      </c>
      <c r="J40" s="20">
        <v>53.2</v>
      </c>
      <c r="K40" s="14">
        <v>33.21</v>
      </c>
      <c r="L40" s="14">
        <v>51.22</v>
      </c>
    </row>
    <row r="41" spans="1:12" ht="25.5" customHeight="1" x14ac:dyDescent="0.25">
      <c r="A41" s="2">
        <v>39</v>
      </c>
      <c r="B41" s="3" t="s">
        <v>50</v>
      </c>
      <c r="C41" s="5" t="s">
        <v>49</v>
      </c>
      <c r="D41" s="1" t="s">
        <v>19</v>
      </c>
      <c r="E41" s="1"/>
      <c r="F41" s="21">
        <v>179</v>
      </c>
      <c r="G41" s="21">
        <v>41.88</v>
      </c>
      <c r="H41" s="20">
        <v>45.69</v>
      </c>
      <c r="I41" s="20">
        <v>50.06</v>
      </c>
      <c r="J41" s="20">
        <v>238.84</v>
      </c>
      <c r="K41" s="20">
        <v>316.27</v>
      </c>
      <c r="L41" s="20">
        <v>223.72</v>
      </c>
    </row>
    <row r="42" spans="1:12" ht="25.5" customHeight="1" x14ac:dyDescent="0.25">
      <c r="A42" s="2">
        <v>40</v>
      </c>
      <c r="B42" s="3" t="s">
        <v>95</v>
      </c>
      <c r="C42" s="5"/>
      <c r="D42" s="1" t="s">
        <v>20</v>
      </c>
      <c r="E42" s="1"/>
      <c r="F42" s="21">
        <v>179.76</v>
      </c>
      <c r="G42" s="21">
        <v>217.41</v>
      </c>
      <c r="H42" s="20">
        <v>185.78</v>
      </c>
      <c r="I42" s="20">
        <v>177.55</v>
      </c>
      <c r="J42" s="20">
        <v>198.03</v>
      </c>
      <c r="K42" s="20">
        <v>244.94</v>
      </c>
      <c r="L42" s="20">
        <v>542.79999999999995</v>
      </c>
    </row>
    <row r="43" spans="1:12" ht="25.5" customHeight="1" x14ac:dyDescent="0.25">
      <c r="A43" s="2">
        <v>41</v>
      </c>
      <c r="B43" s="2" t="s">
        <v>96</v>
      </c>
      <c r="C43" s="5" t="s">
        <v>27</v>
      </c>
      <c r="D43" s="2" t="s">
        <v>66</v>
      </c>
      <c r="E43" s="2"/>
      <c r="F43" s="19">
        <v>11.808</v>
      </c>
      <c r="G43" s="19">
        <v>14.112</v>
      </c>
      <c r="H43" s="20">
        <v>13.536</v>
      </c>
      <c r="I43" s="20">
        <v>12.096</v>
      </c>
      <c r="J43" s="20">
        <v>13.247999999999999</v>
      </c>
      <c r="K43" s="20">
        <v>17.664000000000001</v>
      </c>
      <c r="L43" s="20">
        <v>28.416</v>
      </c>
    </row>
    <row r="44" spans="1:12" ht="25.5" customHeight="1" x14ac:dyDescent="0.25">
      <c r="A44" s="2">
        <v>42</v>
      </c>
      <c r="B44" s="2" t="s">
        <v>97</v>
      </c>
      <c r="C44" s="6" t="s">
        <v>30</v>
      </c>
      <c r="D44" s="2" t="s">
        <v>20</v>
      </c>
      <c r="E44" s="2"/>
      <c r="F44" s="2">
        <v>66.959999999999994</v>
      </c>
      <c r="G44" s="2">
        <v>105.84</v>
      </c>
      <c r="H44" s="14">
        <v>101.52</v>
      </c>
      <c r="I44" s="14">
        <v>68.040000000000006</v>
      </c>
      <c r="J44" s="14">
        <v>103.14</v>
      </c>
      <c r="K44" s="14">
        <v>136.16</v>
      </c>
      <c r="L44" s="14">
        <v>219.04</v>
      </c>
    </row>
    <row r="45" spans="1:12" ht="25.5" customHeight="1" x14ac:dyDescent="0.25">
      <c r="A45" s="2">
        <v>43</v>
      </c>
      <c r="B45" s="2" t="s">
        <v>14</v>
      </c>
      <c r="C45" s="5" t="s">
        <v>32</v>
      </c>
      <c r="D45" s="2" t="s">
        <v>20</v>
      </c>
      <c r="E45" s="2"/>
      <c r="F45" s="2">
        <v>19.559999999999999</v>
      </c>
      <c r="G45" s="2">
        <v>23.22</v>
      </c>
      <c r="H45" s="14">
        <v>22.32</v>
      </c>
      <c r="I45" s="14">
        <v>19.86</v>
      </c>
      <c r="J45" s="14">
        <v>22.92</v>
      </c>
      <c r="K45" s="14">
        <v>21.96</v>
      </c>
      <c r="L45" s="14">
        <v>19.43</v>
      </c>
    </row>
    <row r="46" spans="1:12" ht="25.5" customHeight="1" x14ac:dyDescent="0.25">
      <c r="A46" s="2">
        <v>44</v>
      </c>
      <c r="B46" s="2" t="s">
        <v>98</v>
      </c>
      <c r="C46" s="5" t="s">
        <v>28</v>
      </c>
      <c r="D46" s="2" t="s">
        <v>21</v>
      </c>
      <c r="E46" s="2"/>
      <c r="F46" s="2">
        <v>36.15</v>
      </c>
      <c r="G46" s="2">
        <v>43.14</v>
      </c>
      <c r="H46" s="14">
        <v>41.393000000000001</v>
      </c>
      <c r="I46" s="14">
        <v>36.72</v>
      </c>
      <c r="J46" s="14">
        <v>36.15</v>
      </c>
      <c r="K46" s="14">
        <v>36.146000000000001</v>
      </c>
      <c r="L46" s="14">
        <v>60</v>
      </c>
    </row>
    <row r="47" spans="1:12" ht="15.75" x14ac:dyDescent="0.25">
      <c r="A47" s="2">
        <v>45</v>
      </c>
      <c r="B47" s="2" t="s">
        <v>12</v>
      </c>
      <c r="C47" s="5" t="s">
        <v>29</v>
      </c>
      <c r="D47" s="2" t="s">
        <v>20</v>
      </c>
      <c r="E47" s="2"/>
      <c r="F47" s="2">
        <v>216.876</v>
      </c>
      <c r="G47" s="2">
        <v>342.8</v>
      </c>
      <c r="H47" s="14">
        <v>328.81200000000001</v>
      </c>
      <c r="I47" s="14">
        <v>220.37</v>
      </c>
      <c r="J47" s="17">
        <v>220.37</v>
      </c>
      <c r="K47" s="14">
        <v>429.08800000000002</v>
      </c>
      <c r="L47" s="14">
        <v>466.4</v>
      </c>
    </row>
    <row r="48" spans="1:12" ht="25.5" customHeight="1" x14ac:dyDescent="0.25">
      <c r="A48" s="2">
        <v>46</v>
      </c>
      <c r="B48" s="2" t="s">
        <v>13</v>
      </c>
      <c r="C48" s="5" t="s">
        <v>31</v>
      </c>
      <c r="D48" s="2" t="s">
        <v>20</v>
      </c>
      <c r="E48" s="2"/>
      <c r="F48" s="19">
        <v>580.45000000000005</v>
      </c>
      <c r="G48" s="19">
        <v>682.65700000000004</v>
      </c>
      <c r="H48" s="20">
        <v>657.25</v>
      </c>
      <c r="I48" s="20">
        <v>593.25</v>
      </c>
      <c r="J48" s="20">
        <v>525.54</v>
      </c>
      <c r="K48" s="20">
        <v>644.4</v>
      </c>
      <c r="L48" s="20">
        <v>1184.32</v>
      </c>
    </row>
    <row r="49" spans="1:13" ht="25.5" customHeight="1" x14ac:dyDescent="0.25">
      <c r="A49" s="2">
        <v>47</v>
      </c>
      <c r="B49" s="2" t="s">
        <v>99</v>
      </c>
      <c r="C49" s="5" t="s">
        <v>117</v>
      </c>
      <c r="D49" s="2" t="s">
        <v>67</v>
      </c>
      <c r="E49" s="2"/>
      <c r="F49" s="19">
        <v>15048.6</v>
      </c>
      <c r="G49" s="19">
        <v>19490.099999999999</v>
      </c>
      <c r="H49" s="20" t="s">
        <v>116</v>
      </c>
      <c r="I49" s="20">
        <v>15353.26</v>
      </c>
      <c r="J49" s="14">
        <v>20094.57</v>
      </c>
      <c r="K49" s="14">
        <v>20415.400000000001</v>
      </c>
      <c r="L49" s="14">
        <v>57242.6</v>
      </c>
      <c r="M49" s="17"/>
    </row>
    <row r="50" spans="1:13" ht="25.5" customHeight="1" x14ac:dyDescent="0.25">
      <c r="A50" s="2">
        <v>48</v>
      </c>
      <c r="B50" s="3" t="s">
        <v>15</v>
      </c>
      <c r="C50" s="5" t="s">
        <v>54</v>
      </c>
      <c r="D50" s="1" t="s">
        <v>67</v>
      </c>
      <c r="E50" s="1"/>
      <c r="F50" s="21">
        <v>243.77</v>
      </c>
      <c r="G50" s="21">
        <v>245.11</v>
      </c>
      <c r="H50" s="20">
        <v>243.77</v>
      </c>
      <c r="I50" s="20">
        <v>245.07</v>
      </c>
      <c r="J50" s="20">
        <v>426</v>
      </c>
      <c r="K50" s="20">
        <v>2328.52</v>
      </c>
      <c r="L50" s="20">
        <v>6410</v>
      </c>
      <c r="M50" s="22"/>
    </row>
    <row r="51" spans="1:13" ht="31.5" x14ac:dyDescent="0.25">
      <c r="A51" s="2">
        <v>49</v>
      </c>
      <c r="B51" s="3" t="s">
        <v>16</v>
      </c>
      <c r="C51" s="7" t="s">
        <v>57</v>
      </c>
      <c r="D51" s="1" t="s">
        <v>18</v>
      </c>
      <c r="E51" s="1"/>
      <c r="F51" s="1"/>
      <c r="G51" s="1"/>
      <c r="H51" s="14"/>
      <c r="I51" s="14"/>
      <c r="J51" s="14"/>
      <c r="K51" s="14"/>
      <c r="L51" s="14"/>
    </row>
    <row r="52" spans="1:13" ht="25.5" customHeight="1" x14ac:dyDescent="0.25">
      <c r="A52" s="2">
        <v>50</v>
      </c>
      <c r="B52" s="3" t="s">
        <v>100</v>
      </c>
      <c r="C52" s="5" t="s">
        <v>55</v>
      </c>
      <c r="D52" s="1" t="s">
        <v>101</v>
      </c>
      <c r="E52" s="1"/>
      <c r="F52" s="1"/>
      <c r="G52" s="1"/>
      <c r="H52" s="14"/>
      <c r="I52" s="14"/>
      <c r="J52" s="14"/>
      <c r="K52" s="14"/>
      <c r="L52" s="14"/>
    </row>
    <row r="53" spans="1:13" ht="25.5" customHeight="1" x14ac:dyDescent="0.25">
      <c r="A53" s="2">
        <v>51</v>
      </c>
      <c r="B53" s="3" t="s">
        <v>102</v>
      </c>
      <c r="C53" s="4"/>
      <c r="D53" s="1" t="s">
        <v>101</v>
      </c>
      <c r="E53" s="1"/>
      <c r="F53" s="1"/>
      <c r="G53" s="1"/>
      <c r="H53" s="14"/>
      <c r="I53" s="14"/>
      <c r="J53" s="14"/>
      <c r="K53" s="14"/>
      <c r="L53" s="14"/>
    </row>
    <row r="54" spans="1:13" ht="25.5" customHeight="1" x14ac:dyDescent="0.25">
      <c r="A54" s="2">
        <v>52</v>
      </c>
      <c r="B54" s="3" t="s">
        <v>103</v>
      </c>
      <c r="C54" s="5" t="s">
        <v>56</v>
      </c>
      <c r="D54" s="1" t="s">
        <v>101</v>
      </c>
      <c r="E54" s="1"/>
      <c r="F54" s="1">
        <v>1</v>
      </c>
      <c r="G54" s="1">
        <v>1</v>
      </c>
      <c r="H54" s="14">
        <v>1</v>
      </c>
      <c r="I54" s="14">
        <v>1</v>
      </c>
      <c r="J54" s="14">
        <v>1</v>
      </c>
      <c r="K54" s="14">
        <v>2</v>
      </c>
      <c r="L54" s="14">
        <v>4</v>
      </c>
      <c r="M54" s="17"/>
    </row>
    <row r="55" spans="1:13" ht="15.75" x14ac:dyDescent="0.25">
      <c r="A55" s="2">
        <v>53</v>
      </c>
      <c r="B55" s="2" t="s">
        <v>104</v>
      </c>
      <c r="C55" s="12" t="s">
        <v>42</v>
      </c>
      <c r="D55" s="2" t="s">
        <v>21</v>
      </c>
      <c r="E55" s="2"/>
      <c r="F55" s="2">
        <v>17.2</v>
      </c>
      <c r="G55" s="2">
        <v>17.2</v>
      </c>
      <c r="H55" s="14">
        <v>17.2</v>
      </c>
      <c r="I55" s="14">
        <v>17.2</v>
      </c>
      <c r="J55" s="14">
        <v>25.2</v>
      </c>
      <c r="K55" s="14">
        <v>27</v>
      </c>
      <c r="L55" s="14">
        <v>17.8</v>
      </c>
      <c r="M55" s="18"/>
    </row>
    <row r="56" spans="1:13" ht="31.5" x14ac:dyDescent="0.25">
      <c r="A56" s="2">
        <v>54</v>
      </c>
      <c r="B56" s="3" t="s">
        <v>105</v>
      </c>
      <c r="C56" s="4" t="s">
        <v>65</v>
      </c>
      <c r="D56" s="1" t="s">
        <v>21</v>
      </c>
      <c r="E56" s="1"/>
      <c r="F56" s="21">
        <v>8.43</v>
      </c>
      <c r="G56" s="21">
        <v>8.43</v>
      </c>
      <c r="H56" s="21">
        <v>8.43</v>
      </c>
      <c r="I56" s="21">
        <v>8.43</v>
      </c>
      <c r="J56" s="21">
        <v>8.43</v>
      </c>
      <c r="K56" s="21">
        <v>8.43</v>
      </c>
      <c r="L56" s="21">
        <v>8.43</v>
      </c>
      <c r="M56" s="18"/>
    </row>
    <row r="57" spans="1:13" ht="15.75" x14ac:dyDescent="0.25">
      <c r="A57" s="3">
        <v>55</v>
      </c>
      <c r="B57" s="3" t="s">
        <v>69</v>
      </c>
      <c r="C57" s="14"/>
      <c r="D57" s="13" t="s">
        <v>106</v>
      </c>
      <c r="E57" s="14"/>
      <c r="F57" s="14">
        <v>12.86</v>
      </c>
      <c r="G57" s="14">
        <v>12.86</v>
      </c>
      <c r="H57" s="14">
        <v>12.86</v>
      </c>
      <c r="I57" s="14">
        <v>12.86</v>
      </c>
      <c r="J57" s="14">
        <v>12.86</v>
      </c>
      <c r="K57" s="14">
        <v>12.86</v>
      </c>
      <c r="L57" s="14">
        <v>12.86</v>
      </c>
      <c r="M57" s="18"/>
    </row>
    <row r="58" spans="1:13" ht="15.75" x14ac:dyDescent="0.25">
      <c r="A58" s="3">
        <v>56</v>
      </c>
      <c r="B58" s="3" t="s">
        <v>69</v>
      </c>
      <c r="C58" s="14"/>
      <c r="D58" s="13" t="s">
        <v>70</v>
      </c>
      <c r="E58" s="14"/>
      <c r="F58" s="14">
        <v>0.14280000000000001</v>
      </c>
      <c r="G58" s="14">
        <v>0.14280000000000001</v>
      </c>
      <c r="H58" s="14">
        <v>0.14280000000000001</v>
      </c>
      <c r="I58" s="14">
        <v>0.14280000000000001</v>
      </c>
      <c r="J58" s="14">
        <v>0.14280000000000001</v>
      </c>
      <c r="K58" s="14">
        <v>0.14280000000000001</v>
      </c>
      <c r="L58" s="14">
        <v>0.14280000000000001</v>
      </c>
    </row>
    <row r="59" spans="1:13" ht="15.75" x14ac:dyDescent="0.25">
      <c r="A59" s="3">
        <v>57</v>
      </c>
      <c r="B59" s="3" t="s">
        <v>69</v>
      </c>
      <c r="C59" s="14"/>
      <c r="D59" s="13" t="s">
        <v>106</v>
      </c>
      <c r="E59" s="14"/>
      <c r="F59" s="14">
        <v>12.86</v>
      </c>
      <c r="G59" s="14">
        <v>12.86</v>
      </c>
      <c r="H59" s="14">
        <v>12.86</v>
      </c>
      <c r="I59" s="14">
        <v>12.86</v>
      </c>
      <c r="J59" s="14">
        <v>12.86</v>
      </c>
      <c r="K59" s="14">
        <v>12.86</v>
      </c>
      <c r="L59" s="14">
        <v>12.86</v>
      </c>
    </row>
    <row r="60" spans="1:13" ht="15.75" x14ac:dyDescent="0.25">
      <c r="A60" s="3">
        <v>58</v>
      </c>
      <c r="B60" s="3" t="s">
        <v>17</v>
      </c>
      <c r="C60" s="14"/>
      <c r="D60" s="13" t="s">
        <v>70</v>
      </c>
      <c r="E60" s="14"/>
      <c r="F60" s="14">
        <v>0.14280000000000001</v>
      </c>
      <c r="G60" s="14">
        <v>0.14280000000000001</v>
      </c>
      <c r="H60" s="14">
        <v>0.14280000000000001</v>
      </c>
      <c r="I60" s="14">
        <v>0.14280000000000001</v>
      </c>
      <c r="J60" s="14">
        <v>0.14280000000000001</v>
      </c>
      <c r="K60" s="14">
        <v>0.14280000000000001</v>
      </c>
      <c r="L60" s="14">
        <v>0.14280000000000001</v>
      </c>
    </row>
    <row r="61" spans="1:13" ht="15.75" x14ac:dyDescent="0.25">
      <c r="A61" s="3">
        <v>59</v>
      </c>
      <c r="B61" s="3" t="s">
        <v>17</v>
      </c>
      <c r="C61" s="14"/>
      <c r="D61" s="13" t="s">
        <v>70</v>
      </c>
      <c r="E61" s="14"/>
      <c r="F61" s="14">
        <v>1</v>
      </c>
      <c r="G61" s="14">
        <v>1</v>
      </c>
      <c r="H61" s="14">
        <v>1</v>
      </c>
      <c r="I61" s="14">
        <v>1</v>
      </c>
      <c r="J61" s="14">
        <v>1</v>
      </c>
      <c r="K61" s="14">
        <v>1</v>
      </c>
      <c r="L61" s="14">
        <v>1</v>
      </c>
    </row>
    <row r="62" spans="1:13" ht="15.75" x14ac:dyDescent="0.25">
      <c r="A62" s="3">
        <v>60</v>
      </c>
      <c r="B62" s="3" t="s">
        <v>69</v>
      </c>
      <c r="C62" s="14"/>
      <c r="D62" s="13" t="s">
        <v>70</v>
      </c>
      <c r="E62" s="14"/>
      <c r="F62" s="14">
        <v>0.14280000000000001</v>
      </c>
      <c r="G62" s="14">
        <v>0.14280000000000001</v>
      </c>
      <c r="H62" s="14">
        <v>0.14280000000000001</v>
      </c>
      <c r="I62" s="14">
        <v>0.14280000000000001</v>
      </c>
      <c r="J62" s="14">
        <v>0.14280000000000001</v>
      </c>
      <c r="K62" s="14">
        <v>0.14280000000000001</v>
      </c>
      <c r="L62" s="14">
        <v>0.14280000000000001</v>
      </c>
    </row>
  </sheetData>
  <sortState ref="A3:G55">
    <sortCondition ref="A3:A55"/>
  </sortState>
  <mergeCells count="6">
    <mergeCell ref="E1:E2"/>
    <mergeCell ref="F1:L1"/>
    <mergeCell ref="A1:A2"/>
    <mergeCell ref="B1:B2"/>
    <mergeCell ref="C1:C2"/>
    <mergeCell ref="D1:D2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G4"/>
    </sheetView>
  </sheetViews>
  <sheetFormatPr defaultRowHeight="15" x14ac:dyDescent="0.25"/>
  <sheetData>
    <row r="1" spans="1:8" x14ac:dyDescent="0.25">
      <c r="A1">
        <v>4038</v>
      </c>
      <c r="B1">
        <v>4712</v>
      </c>
      <c r="C1">
        <v>5560</v>
      </c>
      <c r="D1">
        <v>4064</v>
      </c>
      <c r="E1">
        <v>5001</v>
      </c>
      <c r="F1">
        <v>8648</v>
      </c>
      <c r="G1">
        <v>11712</v>
      </c>
    </row>
    <row r="2" spans="1:8" x14ac:dyDescent="0.25">
      <c r="A2">
        <v>9052</v>
      </c>
      <c r="B2">
        <v>9052</v>
      </c>
      <c r="C2">
        <v>9052</v>
      </c>
      <c r="D2">
        <v>9052</v>
      </c>
      <c r="E2">
        <v>9052</v>
      </c>
      <c r="F2">
        <v>9099</v>
      </c>
      <c r="G2">
        <v>9307</v>
      </c>
    </row>
    <row r="3" spans="1:8" x14ac:dyDescent="0.25">
      <c r="A3">
        <f>A1*0.027+A2*0.0135</f>
        <v>231.22800000000001</v>
      </c>
      <c r="B3">
        <f t="shared" ref="B3:G3" si="0">B1*0.027+B2*0.0135</f>
        <v>249.42599999999999</v>
      </c>
      <c r="C3">
        <f t="shared" si="0"/>
        <v>272.322</v>
      </c>
      <c r="D3">
        <f t="shared" si="0"/>
        <v>231.93</v>
      </c>
      <c r="E3">
        <f t="shared" si="0"/>
        <v>257.22899999999998</v>
      </c>
      <c r="F3">
        <f t="shared" si="0"/>
        <v>356.33249999999998</v>
      </c>
      <c r="G3">
        <f t="shared" si="0"/>
        <v>441.86849999999998</v>
      </c>
      <c r="H3">
        <f>SUM(A3:G3)</f>
        <v>2040.336</v>
      </c>
    </row>
    <row r="4" spans="1:8" x14ac:dyDescent="0.25">
      <c r="A4">
        <f>A3*0.5</f>
        <v>115.614</v>
      </c>
      <c r="B4">
        <f t="shared" ref="B4:G4" si="1">B3*0.5</f>
        <v>124.71299999999999</v>
      </c>
      <c r="C4">
        <f t="shared" si="1"/>
        <v>136.161</v>
      </c>
      <c r="D4">
        <f t="shared" si="1"/>
        <v>115.965</v>
      </c>
      <c r="E4">
        <f t="shared" si="1"/>
        <v>128.61449999999999</v>
      </c>
      <c r="F4">
        <f t="shared" si="1"/>
        <v>178.16624999999999</v>
      </c>
      <c r="G4">
        <f t="shared" si="1"/>
        <v>220.93424999999999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Miarul</cp:lastModifiedBy>
  <cp:lastPrinted>2020-02-27T10:49:09Z</cp:lastPrinted>
  <dcterms:created xsi:type="dcterms:W3CDTF">2020-02-25T12:24:58Z</dcterms:created>
  <dcterms:modified xsi:type="dcterms:W3CDTF">2020-03-02T08:29:14Z</dcterms:modified>
</cp:coreProperties>
</file>