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0425" windowWidth="19425" xWindow="-105" yWindow="-105"/>
  </bookViews>
  <sheets>
    <sheet xmlns:r="http://schemas.openxmlformats.org/officeDocument/2006/relationships" name="data" sheetId="1" state="visible" r:id="rId1"/>
    <sheet xmlns:r="http://schemas.openxmlformats.org/officeDocument/2006/relationships" name="quantity" sheetId="2" state="visible" r:id="rId2"/>
    <sheet xmlns:r="http://schemas.openxmlformats.org/officeDocument/2006/relationships" name="Sheet1" sheetId="3" state="visible" r:id="rId3"/>
    <sheet xmlns:r="http://schemas.openxmlformats.org/officeDocument/2006/relationships" name="revised_data" sheetId="4" state="visible" r:id="rId4"/>
    <sheet xmlns:r="http://schemas.openxmlformats.org/officeDocument/2006/relationships" name="Q_tendered" sheetId="5" state="visible" r:id="rId5"/>
    <sheet xmlns:r="http://schemas.openxmlformats.org/officeDocument/2006/relationships" name="Q_revised" sheetId="6" state="visible" r:id="rId6"/>
    <sheet xmlns:r="http://schemas.openxmlformats.org/officeDocument/2006/relationships" name="C_tendered" sheetId="7" state="visible" r:id="rId7"/>
    <sheet xmlns:r="http://schemas.openxmlformats.org/officeDocument/2006/relationships" name="C_revised" sheetId="8" state="visible" r:id="rId8"/>
    <sheet xmlns:r="http://schemas.openxmlformats.org/officeDocument/2006/relationships" name="Diff_Q" sheetId="9" state="visible" r:id="rId9"/>
    <sheet xmlns:r="http://schemas.openxmlformats.org/officeDocument/2006/relationships" name="Diff_C" sheetId="10" state="visible" r:id="rId10"/>
    <sheet xmlns:r="http://schemas.openxmlformats.org/officeDocument/2006/relationships" name="T_List" sheetId="11" state="visible" r:id="rId11"/>
    <sheet xmlns:r="http://schemas.openxmlformats.org/officeDocument/2006/relationships" name="Comparision" sheetId="12" state="visible" r:id="rId12"/>
    <sheet xmlns:r="http://schemas.openxmlformats.org/officeDocument/2006/relationships" name="RevisedCW" sheetId="13" state="visible" r:id="rId13"/>
    <sheet xmlns:r="http://schemas.openxmlformats.org/officeDocument/2006/relationships" name="RevisedCW_Quantity" sheetId="14" state="visible" r:id="rId14"/>
    <sheet xmlns:r="http://schemas.openxmlformats.org/officeDocument/2006/relationships" name="Tender Information" sheetId="15" state="visible" r:id="rId15"/>
    <sheet xmlns:r="http://schemas.openxmlformats.org/officeDocument/2006/relationships" name="Earth_Work" sheetId="16" state="visible" r:id="rId16"/>
    <sheet xmlns:r="http://schemas.openxmlformats.org/officeDocument/2006/relationships" name="Haorwise_Work_List" sheetId="17" state="visible" r:id="rId17"/>
    <sheet xmlns:r="http://schemas.openxmlformats.org/officeDocument/2006/relationships" name="Haorwise_Work_List2" sheetId="18" state="visible" r:id="rId18"/>
    <sheet xmlns:r="http://schemas.openxmlformats.org/officeDocument/2006/relationships" name="Haorwise_Work_Cost_List" sheetId="19" state="visible" r:id="rId19"/>
    <sheet xmlns:r="http://schemas.openxmlformats.org/officeDocument/2006/relationships" name="Package_wise_quantity" sheetId="20" state="visible" r:id="rId20"/>
    <sheet xmlns:r="http://schemas.openxmlformats.org/officeDocument/2006/relationships" name="Package_wise_cost" sheetId="21" state="visible" r:id="rId21"/>
    <sheet xmlns:r="http://schemas.openxmlformats.org/officeDocument/2006/relationships" name="Package_wise_proforma" sheetId="22" state="visible" r:id="rId22"/>
    <sheet xmlns:r="http://schemas.openxmlformats.org/officeDocument/2006/relationships" name="Structure_To_Dpp_Item" sheetId="23" state="visible" r:id="rId23"/>
    <sheet xmlns:r="http://schemas.openxmlformats.org/officeDocument/2006/relationships" name="Transfer_Civilwork" sheetId="24" state="visible" r:id="rId24"/>
    <sheet xmlns:r="http://schemas.openxmlformats.org/officeDocument/2006/relationships" name="District_Wise_Proforma" sheetId="25" state="visible" r:id="rId25"/>
    <sheet xmlns:r="http://schemas.openxmlformats.org/officeDocument/2006/relationships" name="District_Wise_Quantity" sheetId="26" state="visible" r:id="rId26"/>
    <sheet xmlns:r="http://schemas.openxmlformats.org/officeDocument/2006/relationships" name="District_Wise_Cost" sheetId="27" state="visible" r:id="rId27"/>
    <sheet xmlns:r="http://schemas.openxmlformats.org/officeDocument/2006/relationships" name="Sheet2" sheetId="28" state="visible" r:id="rId28"/>
  </sheets>
  <definedNames>
    <definedName localSheetId="0" name="_xlnm.Print_Titles">'data'!$1:$1</definedName>
    <definedName localSheetId="5" name="_xlnm.Print_Titles">'Q_revised'!$1:$1</definedName>
    <definedName localSheetId="5" name="_xlnm.Print_Area">'Q_revised'!$A$1:$O$51</definedName>
    <definedName localSheetId="12" name="_xlnm.Print_Area">'RevisedCW'!$T$1:$V$14</definedName>
    <definedName localSheetId="14" name="_xlnm.Print_Titles">'Tender Information'!$1:$1</definedName>
    <definedName localSheetId="15" name="_xlnm.Print_Titles">'Earth_Work'!$1:$1</definedName>
    <definedName localSheetId="15" name="_xlnm.Print_Area">'Earth_Work'!$A$1:$F$54</definedName>
    <definedName localSheetId="17" name="_xlnm.Print_Titles">'Haorwise_Work_List2'!$1:$1</definedName>
    <definedName localSheetId="17" name="_xlnm.Print_Area">'Haorwise_Work_List2'!$A$1:$R$31</definedName>
    <definedName localSheetId="18" name="_xlnm.Print_Titles">'Haorwise_Work_Cost_List'!$1:$1</definedName>
    <definedName localSheetId="18" name="_xlnm.Print_Area">'Haorwise_Work_Cost_List'!$A$1:$R$31</definedName>
    <definedName localSheetId="19" name="_xlnm.Print_Titles">'Package_wise_quantity'!$1:$1</definedName>
    <definedName localSheetId="19" name="_xlnm.Print_Area">'Package_wise_quantity'!$A$1:$R$59</definedName>
    <definedName localSheetId="20" name="_xlnm.Print_Titles">'Package_wise_cost'!$1:$1</definedName>
    <definedName localSheetId="20" name="_xlnm.Print_Area">'Package_wise_cost'!$A$1:$R$59</definedName>
    <definedName localSheetId="25" name="_xlnm.Print_Area">'District_Wise_Quantity'!$A$1:$S$6</definedName>
    <definedName localSheetId="26" name="_xlnm.Print_Area">'District_Wise_Cost'!$A$1:$S$6</definedName>
    <definedName localSheetId="27" name="_xlnm.Print_Area">'Sheet2'!$A$1:$F$13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Calibri"/>
      <family val="2"/>
      <color theme="1"/>
      <sz val="11"/>
      <scheme val="minor"/>
    </font>
    <font>
      <name val="Calibri"/>
      <family val="2"/>
      <color rgb="FF000000"/>
      <sz val="8"/>
      <scheme val="minor"/>
    </font>
    <font>
      <name val="Calibri"/>
      <family val="2"/>
      <sz val="8"/>
      <scheme val="minor"/>
    </font>
    <font>
      <name val="Calibri"/>
      <family val="2"/>
      <color theme="1"/>
      <sz val="9.5"/>
      <scheme val="minor"/>
    </font>
    <font>
      <name val="Calibri"/>
      <family val="2"/>
      <color theme="1"/>
      <sz val="8"/>
      <scheme val="minor"/>
    </font>
    <font>
      <name val="Calibri"/>
      <family val="2"/>
      <color rgb="FFFF0000"/>
      <sz val="8"/>
      <scheme val="minor"/>
    </font>
    <font>
      <name val="Calibri"/>
      <family val="2"/>
      <color rgb="FFFF0000"/>
      <sz val="9.5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7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5" tint="0.5999938962981048"/>
      <sz val="11"/>
      <scheme val="minor"/>
    </font>
    <font>
      <name val="Calibri"/>
      <family val="2"/>
      <b val="1"/>
      <sz val="8"/>
      <scheme val="minor"/>
    </font>
    <font>
      <name val="Calibri"/>
      <family val="2"/>
      <sz val="9.5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b val="1"/>
      <color rgb="FFFF0000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sz val="12"/>
      <scheme val="minor"/>
    </font>
    <font>
      <name val="Calibri"/>
      <family val="2"/>
      <b val="1"/>
      <i val="1"/>
      <color rgb="FFC00000"/>
      <sz val="11"/>
      <scheme val="minor"/>
    </font>
    <font>
      <name val="Calibri"/>
      <family val="2"/>
      <color theme="1"/>
      <sz val="18"/>
      <scheme val="minor"/>
    </font>
    <font>
      <name val="Calibri"/>
      <family val="2"/>
      <color theme="1"/>
      <sz val="16"/>
      <scheme val="minor"/>
    </font>
    <font>
      <name val="Calibri"/>
      <family val="2"/>
      <color theme="1"/>
      <sz val="20"/>
      <scheme val="minor"/>
    </font>
    <font>
      <name val="Calibri"/>
      <family val="2"/>
      <sz val="10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80">
    <xf borderId="0" fillId="0" fontId="0" numFmtId="0" pivotButton="0" quotePrefix="0" xfId="0"/>
    <xf applyAlignment="1" applyProtection="1" borderId="1" fillId="0" fontId="2" numFmtId="0" pivotButton="0" quotePrefix="0" xfId="0">
      <alignment vertical="center" wrapText="1"/>
      <protection hidden="0" locked="0"/>
    </xf>
    <xf applyAlignment="1" borderId="1" fillId="0" fontId="3" numFmtId="2" pivotButton="0" quotePrefix="0" xfId="0">
      <alignment horizontal="center" vertical="top" wrapText="1"/>
    </xf>
    <xf applyAlignment="1" applyProtection="1" borderId="1" fillId="0" fontId="2" numFmtId="0" pivotButton="0" quotePrefix="0" xfId="0">
      <alignment horizontal="left" vertical="center" wrapText="1"/>
      <protection hidden="0" locked="0"/>
    </xf>
    <xf applyAlignment="1" applyProtection="1" borderId="1" fillId="0" fontId="2" numFmtId="0" pivotButton="0" quotePrefix="0" xfId="0">
      <alignment horizontal="justify" vertical="center" wrapText="1"/>
      <protection hidden="0" locked="0"/>
    </xf>
    <xf applyAlignment="1" applyProtection="1" borderId="1" fillId="0" fontId="2" numFmtId="0" pivotButton="0" quotePrefix="0" xfId="0">
      <alignment horizontal="justify" vertical="top" wrapText="1"/>
      <protection hidden="0" locked="0"/>
    </xf>
    <xf applyAlignment="1" borderId="1" fillId="0" fontId="5" numFmtId="0" pivotButton="0" quotePrefix="0" xfId="0">
      <alignment horizontal="center" vertical="center"/>
    </xf>
    <xf applyAlignment="1" applyProtection="1" borderId="1" fillId="0" fontId="5" numFmtId="0" pivotButton="0" quotePrefix="0" xfId="0">
      <alignment horizontal="left" vertical="center" wrapText="1"/>
      <protection hidden="0" locked="0"/>
    </xf>
    <xf applyAlignment="1" borderId="1" fillId="0" fontId="6" numFmtId="2" pivotButton="0" quotePrefix="0" xfId="0">
      <alignment horizontal="center" vertical="top"/>
    </xf>
    <xf applyAlignment="1" borderId="1" fillId="0" fontId="6" numFmtId="2" pivotButton="0" quotePrefix="0" xfId="0">
      <alignment horizontal="center" vertical="top" wrapText="1"/>
    </xf>
    <xf applyAlignment="1" applyProtection="1" borderId="1" fillId="0" fontId="8" numFmtId="0" pivotButton="0" quotePrefix="0" xfId="0">
      <alignment horizontal="justify" vertical="top" wrapText="1"/>
      <protection hidden="0" locked="0"/>
    </xf>
    <xf applyAlignment="1" borderId="1" fillId="0" fontId="4" numFmtId="0" pivotButton="0" quotePrefix="0" xfId="0">
      <alignment horizontal="center"/>
    </xf>
    <xf applyAlignment="1" applyProtection="1" borderId="1" fillId="0" fontId="2" numFmtId="0" pivotButton="0" quotePrefix="0" xfId="0">
      <alignment horizontal="left" vertical="top" wrapText="1"/>
      <protection hidden="0" locked="0"/>
    </xf>
    <xf applyAlignment="1" borderId="1" fillId="0" fontId="7" numFmtId="0" pivotButton="0" quotePrefix="0" xfId="0">
      <alignment horizontal="center" vertical="top"/>
    </xf>
    <xf borderId="1" fillId="0" fontId="3" numFmtId="0" pivotButton="0" quotePrefix="0" xfId="0"/>
    <xf applyAlignment="1" applyProtection="1" borderId="1" fillId="0" fontId="4" numFmtId="0" pivotButton="0" quotePrefix="0" xfId="0">
      <alignment vertical="center" wrapText="1"/>
      <protection hidden="0" locked="0"/>
    </xf>
    <xf applyAlignment="1" borderId="1" fillId="0" fontId="10" numFmtId="2" pivotButton="0" quotePrefix="0" xfId="0">
      <alignment horizontal="center" vertical="top"/>
    </xf>
    <xf applyAlignment="1" borderId="1" fillId="0" fontId="9" numFmtId="2" pivotButton="0" quotePrefix="0" xfId="0">
      <alignment horizontal="center" vertical="top" wrapText="1"/>
    </xf>
    <xf applyAlignment="1" borderId="1" fillId="0" fontId="1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0" numFmtId="2" pivotButton="0" quotePrefix="0" xfId="0">
      <alignment horizontal="center" vertical="center"/>
    </xf>
    <xf applyAlignment="1" borderId="1" fillId="0" fontId="10" numFmtId="2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applyProtection="1" borderId="0" fillId="0" fontId="2" numFmtId="0" pivotButton="0" quotePrefix="0" xfId="0">
      <alignment vertical="center" wrapText="1"/>
      <protection hidden="0" locked="0"/>
    </xf>
    <xf applyAlignment="1" borderId="0" fillId="0" fontId="3" numFmtId="2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center" wrapText="1"/>
      <protection hidden="0" locked="0"/>
    </xf>
    <xf applyAlignment="1" applyProtection="1" borderId="0" fillId="0" fontId="2" numFmtId="0" pivotButton="0" quotePrefix="0" xfId="0">
      <alignment horizontal="justify" vertical="center" wrapText="1"/>
      <protection hidden="0" locked="0"/>
    </xf>
    <xf applyAlignment="1" applyProtection="1" borderId="0" fillId="0" fontId="2" numFmtId="0" pivotButton="0" quotePrefix="0" xfId="0">
      <alignment horizontal="justify" vertical="top" wrapText="1"/>
      <protection hidden="0" locked="0"/>
    </xf>
    <xf applyAlignment="1" borderId="0" fillId="0" fontId="1" numFmtId="0" pivotButton="0" quotePrefix="0" xfId="0">
      <alignment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5" numFmtId="0" pivotButton="0" quotePrefix="0" xfId="0">
      <alignment horizontal="center" vertical="center"/>
    </xf>
    <xf applyAlignment="1" applyProtection="1" borderId="0" fillId="0" fontId="5" numFmtId="0" pivotButton="0" quotePrefix="0" xfId="0">
      <alignment horizontal="left" vertical="center" wrapText="1"/>
      <protection hidden="0" locked="0"/>
    </xf>
    <xf applyAlignment="1" borderId="0" fillId="0" fontId="6" numFmtId="2" pivotButton="0" quotePrefix="0" xfId="0">
      <alignment horizontal="center" vertical="top"/>
    </xf>
    <xf applyAlignment="1" borderId="0" fillId="0" fontId="6" numFmtId="2" pivotButton="0" quotePrefix="0" xfId="0">
      <alignment horizontal="center" vertical="top" wrapText="1"/>
    </xf>
    <xf applyAlignment="1" applyProtection="1" borderId="0" fillId="0" fontId="8" numFmtId="0" pivotButton="0" quotePrefix="0" xfId="0">
      <alignment horizontal="justify" vertical="top" wrapText="1"/>
      <protection hidden="0" locked="0"/>
    </xf>
    <xf applyAlignment="1" borderId="0" fillId="0" fontId="4" numFmtId="0" pivotButton="0" quotePrefix="0" xfId="0">
      <alignment horizontal="center"/>
    </xf>
    <xf applyAlignment="1" applyProtection="1" borderId="0" fillId="0" fontId="2" numFmtId="0" pivotButton="0" quotePrefix="0" xfId="0">
      <alignment horizontal="left" vertical="top" wrapText="1"/>
      <protection hidden="0" locked="0"/>
    </xf>
    <xf applyAlignment="1" borderId="0" fillId="0" fontId="7" numFmtId="0" pivotButton="0" quotePrefix="0" xfId="0">
      <alignment horizontal="center" vertical="top"/>
    </xf>
    <xf borderId="0" fillId="0" fontId="3" numFmtId="0" pivotButton="0" quotePrefix="0" xfId="0"/>
    <xf applyAlignment="1" applyProtection="1" borderId="0" fillId="0" fontId="4" numFmtId="0" pivotButton="0" quotePrefix="0" xfId="0">
      <alignment vertical="center" wrapText="1"/>
      <protection hidden="0" locked="0"/>
    </xf>
    <xf applyAlignment="1" borderId="0" fillId="0" fontId="10" numFmtId="2" pivotButton="0" quotePrefix="0" xfId="0">
      <alignment horizontal="center" vertical="top"/>
    </xf>
    <xf applyAlignment="1" borderId="0" fillId="0" fontId="9" numFmtId="2" pivotButton="0" quotePrefix="0" xfId="0">
      <alignment horizontal="center" vertical="top" wrapText="1"/>
    </xf>
    <xf applyAlignment="1" borderId="0" fillId="0" fontId="3" numFmtId="0" pivotButton="0" quotePrefix="0" xfId="0">
      <alignment vertical="center"/>
    </xf>
    <xf applyAlignment="1" borderId="0" fillId="0" fontId="10" numFmtId="2" pivotButton="0" quotePrefix="0" xfId="0">
      <alignment horizontal="center" vertical="center"/>
    </xf>
    <xf applyAlignment="1" borderId="0" fillId="0" fontId="10" numFmtId="2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vertical="top"/>
    </xf>
    <xf applyAlignment="1" borderId="1" fillId="0" fontId="4" numFmtId="0" pivotButton="0" quotePrefix="0" xfId="0">
      <alignment vertical="top"/>
    </xf>
    <xf borderId="0" fillId="0" fontId="11" numFmtId="0" pivotButton="0" quotePrefix="0" xfId="0"/>
    <xf borderId="0" fillId="0" fontId="12" numFmtId="0" pivotButton="0" quotePrefix="0" xfId="0"/>
    <xf borderId="0" fillId="2" fontId="11" numFmtId="0" pivotButton="0" quotePrefix="0" xfId="0"/>
    <xf applyAlignment="1" borderId="1" fillId="2" fontId="0" numFmtId="0" pivotButton="0" quotePrefix="0" xfId="0">
      <alignment horizontal="center"/>
    </xf>
    <xf borderId="0" fillId="2" fontId="0" numFmtId="0" pivotButton="0" quotePrefix="0" xfId="0"/>
    <xf applyAlignment="1" borderId="0" fillId="0" fontId="13" numFmtId="0" pivotButton="0" quotePrefix="0" xfId="0">
      <alignment horizontal="center"/>
    </xf>
    <xf applyAlignment="1" borderId="1" fillId="3" fontId="0" numFmtId="0" pivotButton="0" quotePrefix="0" xfId="0">
      <alignment horizontal="center"/>
    </xf>
    <xf borderId="1" fillId="3" fontId="0" numFmtId="0" pivotButton="0" quotePrefix="0" xfId="0"/>
    <xf applyAlignment="1" borderId="0" fillId="2" fontId="0" numFmtId="0" pivotButton="0" quotePrefix="0" xfId="0">
      <alignment horizontal="center"/>
    </xf>
    <xf applyAlignment="1" borderId="1" fillId="0" fontId="7" numFmtId="0" pivotButton="0" quotePrefix="0" xfId="0">
      <alignment vertical="top"/>
    </xf>
    <xf applyAlignment="1" borderId="0" fillId="0" fontId="3" numFmtId="0" pivotButton="0" quotePrefix="0" xfId="0">
      <alignment horizontal="center" vertical="top"/>
    </xf>
    <xf applyAlignment="1" borderId="0" fillId="0" fontId="3" numFmtId="2" pivotButton="0" quotePrefix="0" xfId="0">
      <alignment horizontal="center" vertical="top"/>
    </xf>
    <xf applyAlignment="1" borderId="3" fillId="0" fontId="0" numFmtId="0" pivotButton="0" quotePrefix="0" xfId="0">
      <alignment horizontal="center"/>
    </xf>
    <xf applyAlignment="1" borderId="1" fillId="2" fontId="12" numFmtId="0" pivotButton="0" quotePrefix="0" xfId="0">
      <alignment horizontal="center"/>
    </xf>
    <xf borderId="1" fillId="2" fontId="12" numFmtId="0" pivotButton="0" quotePrefix="0" xfId="0"/>
    <xf borderId="1" fillId="2" fontId="0" numFmtId="0" pivotButton="0" quotePrefix="0" xfId="0"/>
    <xf applyAlignment="1" borderId="1" fillId="4" fontId="14" numFmtId="0" pivotButton="0" quotePrefix="0" xfId="0">
      <alignment horizontal="center"/>
    </xf>
    <xf borderId="1" fillId="4" fontId="14" numFmtId="0" pivotButton="0" quotePrefix="0" xfId="0"/>
    <xf applyAlignment="1" borderId="1" fillId="5" fontId="0" numFmtId="0" pivotButton="0" quotePrefix="0" xfId="0">
      <alignment horizontal="center"/>
    </xf>
    <xf borderId="1" fillId="5" fontId="0" numFmtId="0" pivotButton="0" quotePrefix="0" xfId="0"/>
    <xf applyAlignment="1" borderId="4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/>
    </xf>
    <xf applyAlignment="1" borderId="1" fillId="0" fontId="3" numFmtId="0" pivotButton="0" quotePrefix="0" xfId="0">
      <alignment horizontal="center" vertical="top"/>
    </xf>
    <xf applyAlignment="1" borderId="1" fillId="0" fontId="3" numFmtId="1" pivotButton="0" quotePrefix="0" xfId="0">
      <alignment horizontal="center" vertical="top" wrapText="1"/>
    </xf>
    <xf applyAlignment="1" borderId="1" fillId="0" fontId="3" numFmtId="0" pivotButton="0" quotePrefix="0" xfId="0">
      <alignment horizontal="center" vertical="top" wrapText="1"/>
    </xf>
    <xf applyAlignment="1" borderId="1" fillId="0" fontId="3" numFmtId="2" pivotButton="0" quotePrefix="0" xfId="0">
      <alignment horizontal="center" vertical="top"/>
    </xf>
    <xf applyAlignment="1" borderId="1" fillId="0" fontId="3" numFmtId="1" pivotButton="0" quotePrefix="0" xfId="0">
      <alignment horizontal="center" vertical="top"/>
    </xf>
    <xf applyAlignment="1" borderId="1" fillId="2" fontId="15" numFmtId="0" pivotButton="0" quotePrefix="0" xfId="0">
      <alignment horizontal="center" vertical="top"/>
    </xf>
    <xf applyAlignment="1" applyProtection="1" borderId="1" fillId="2" fontId="2" numFmtId="0" pivotButton="0" quotePrefix="0" xfId="0">
      <alignment horizontal="justify" vertical="top" wrapText="1"/>
      <protection hidden="0" locked="0"/>
    </xf>
    <xf applyAlignment="1" borderId="1" fillId="2" fontId="16" numFmtId="2" pivotButton="0" quotePrefix="0" xfId="0">
      <alignment horizontal="center" vertical="top"/>
    </xf>
    <xf applyAlignment="1" borderId="1" fillId="2" fontId="16" numFmtId="0" pivotButton="0" quotePrefix="0" xfId="0">
      <alignment horizontal="center" vertical="top"/>
    </xf>
    <xf applyAlignment="1" applyProtection="1" borderId="1" fillId="2" fontId="2" numFmtId="0" pivotButton="0" quotePrefix="0" xfId="0">
      <alignment horizontal="left" vertical="top" wrapText="1"/>
      <protection hidden="0" locked="0"/>
    </xf>
    <xf applyAlignment="1" borderId="1" fillId="2" fontId="16" numFmtId="1" pivotButton="0" quotePrefix="0" xfId="0">
      <alignment horizontal="center" vertical="top" wrapText="1"/>
    </xf>
    <xf applyAlignment="1" borderId="1" fillId="2" fontId="16" numFmtId="1" pivotButton="0" quotePrefix="0" xfId="0">
      <alignment horizontal="center" vertical="top"/>
    </xf>
    <xf applyAlignment="1" borderId="1" fillId="2" fontId="16" numFmtId="0" pivotButton="0" quotePrefix="0" xfId="0">
      <alignment horizontal="center" vertical="top" wrapText="1"/>
    </xf>
    <xf applyAlignment="1" borderId="1" fillId="2" fontId="2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/>
    </xf>
    <xf applyAlignment="1" borderId="1" fillId="0" fontId="17" numFmtId="0" pivotButton="0" quotePrefix="0" xfId="0">
      <alignment horizontal="center" vertical="top" wrapText="1"/>
    </xf>
    <xf applyAlignment="1" borderId="1" fillId="0" fontId="17" numFmtId="2" pivotButton="0" quotePrefix="0" xfId="0">
      <alignment horizontal="center" vertical="top"/>
    </xf>
    <xf applyAlignment="1" borderId="1" fillId="0" fontId="18" numFmtId="2" pivotButton="0" quotePrefix="0" xfId="0">
      <alignment horizontal="center" vertical="top" wrapText="1"/>
    </xf>
    <xf applyAlignment="1" borderId="1" fillId="0" fontId="17" numFmtId="2" pivotButton="0" quotePrefix="0" xfId="0">
      <alignment horizontal="center" vertical="center"/>
    </xf>
    <xf applyAlignment="1" borderId="1" fillId="0" fontId="17" numFmtId="2" pivotButton="0" quotePrefix="0" xfId="0">
      <alignment horizontal="center" vertical="center" wrapText="1"/>
    </xf>
    <xf applyAlignment="1" borderId="0" fillId="0" fontId="0" numFmtId="2" pivotButton="0" quotePrefix="0" xfId="0">
      <alignment horizontal="center"/>
    </xf>
    <xf applyAlignment="1" borderId="1" fillId="0" fontId="0" numFmtId="0" pivotButton="0" quotePrefix="0" xfId="0">
      <alignment wrapText="1"/>
    </xf>
    <xf applyAlignment="1" borderId="1" fillId="0" fontId="0" numFmtId="0" pivotButton="0" quotePrefix="0" xfId="0">
      <alignment horizontal="center" wrapText="1"/>
    </xf>
    <xf applyAlignment="1" borderId="0" fillId="0" fontId="0" numFmtId="0" pivotButton="0" quotePrefix="0" xfId="0">
      <alignment wrapText="1"/>
    </xf>
    <xf applyAlignment="1" borderId="1" fillId="0" fontId="20" numFmtId="0" pivotButton="0" quotePrefix="0" xfId="0">
      <alignment horizontal="center"/>
    </xf>
    <xf applyAlignment="1" borderId="1" fillId="0" fontId="19" numFmtId="0" pivotButton="0" quotePrefix="0" xfId="0">
      <alignment horizontal="center"/>
    </xf>
    <xf applyAlignment="1" borderId="0" fillId="0" fontId="0" numFmtId="2" pivotButton="0" quotePrefix="0" xfId="0">
      <alignment vertical="center" wrapText="1"/>
    </xf>
    <xf applyAlignment="1" borderId="1" fillId="0" fontId="21" numFmtId="2" pivotButton="0" quotePrefix="0" xfId="0">
      <alignment horizontal="center" vertical="center" wrapText="1"/>
    </xf>
    <xf borderId="1" fillId="0" fontId="21" numFmtId="0" pivotButton="0" quotePrefix="0" xfId="0"/>
    <xf applyAlignment="1" borderId="1" fillId="0" fontId="21" numFmtId="4" pivotButton="0" quotePrefix="0" xfId="0">
      <alignment horizontal="center"/>
    </xf>
    <xf applyAlignment="1" borderId="1" fillId="0" fontId="22" numFmtId="0" pivotButton="0" quotePrefix="0" xfId="0">
      <alignment horizontal="center" vertical="top"/>
    </xf>
    <xf applyAlignment="1" applyProtection="1" borderId="1" fillId="0" fontId="5" numFmtId="0" pivotButton="0" quotePrefix="0" xfId="0">
      <alignment horizontal="justify" vertical="top" wrapText="1"/>
      <protection hidden="0" locked="0"/>
    </xf>
    <xf applyAlignment="1" borderId="1" fillId="0" fontId="23" numFmtId="0" pivotButton="0" quotePrefix="0" xfId="0">
      <alignment horizontal="center" vertical="top"/>
    </xf>
    <xf applyAlignment="1" borderId="1" fillId="0" fontId="23" numFmtId="0" pivotButton="0" quotePrefix="0" xfId="0">
      <alignment horizontal="center" vertical="top" wrapText="1"/>
    </xf>
    <xf applyAlignment="1" borderId="1" fillId="0" fontId="23" numFmtId="2" pivotButton="0" quotePrefix="0" xfId="0">
      <alignment horizontal="center" vertical="top"/>
    </xf>
    <xf applyAlignment="1" borderId="1" fillId="0" fontId="11" numFmtId="0" pivotButton="0" quotePrefix="0" xfId="0">
      <alignment horizontal="center"/>
    </xf>
    <xf applyAlignment="1" applyProtection="1" borderId="1" fillId="0" fontId="5" numFmtId="0" pivotButton="0" quotePrefix="0" xfId="0">
      <alignment horizontal="left" vertical="top" wrapText="1"/>
      <protection hidden="0" locked="0"/>
    </xf>
    <xf applyAlignment="1" borderId="1" fillId="0" fontId="15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/>
    </xf>
    <xf applyAlignment="1" borderId="1" fillId="0" fontId="24" numFmtId="0" pivotButton="0" quotePrefix="0" xfId="0">
      <alignment horizontal="center" vertical="top" wrapText="1"/>
    </xf>
    <xf applyAlignment="1" borderId="1" fillId="0" fontId="24" numFmtId="2" pivotButton="0" quotePrefix="0" xfId="0">
      <alignment horizontal="center" vertical="top"/>
    </xf>
    <xf applyAlignment="1" borderId="1" fillId="0" fontId="12" numFmtId="0" pivotButton="0" quotePrefix="0" xfId="0">
      <alignment horizontal="center"/>
    </xf>
    <xf applyAlignment="1" borderId="1" fillId="0" fontId="5" numFmtId="0" pivotButton="0" quotePrefix="0" xfId="0">
      <alignment horizontal="center" vertical="top"/>
    </xf>
    <xf applyAlignment="1" applyProtection="1" borderId="1" fillId="0" fontId="4" numFmtId="0" pivotButton="0" quotePrefix="0" xfId="0">
      <alignment horizontal="justify" vertical="top" wrapText="1"/>
      <protection hidden="0" locked="0"/>
    </xf>
    <xf applyAlignment="1" borderId="7" fillId="0" fontId="19" numFmtId="0" pivotButton="0" quotePrefix="0" xfId="0">
      <alignment horizontal="center" vertical="center" wrapText="1"/>
    </xf>
    <xf applyAlignment="1" borderId="7" fillId="0" fontId="0" numFmtId="0" pivotButton="0" quotePrefix="0" xfId="0">
      <alignment vertical="center" wrapText="1"/>
    </xf>
    <xf applyAlignment="1" borderId="8" fillId="0" fontId="0" numFmtId="0" pivotButton="0" quotePrefix="0" xfId="0">
      <alignment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 vertical="center" wrapText="1"/>
    </xf>
    <xf applyAlignment="1" borderId="1" fillId="0" fontId="25" numFmtId="0" pivotButton="0" quotePrefix="0" xfId="0">
      <alignment horizontal="center"/>
    </xf>
    <xf applyAlignment="1" borderId="0" fillId="0" fontId="0" numFmtId="0" pivotButton="0" quotePrefix="0" xfId="0">
      <alignment horizontal="center" wrapText="1"/>
    </xf>
    <xf borderId="1" fillId="0" fontId="26" numFmtId="0" pivotButton="0" quotePrefix="0" xfId="0"/>
    <xf applyAlignment="1" borderId="1" fillId="0" fontId="28" numFmtId="0" pivotButton="0" quotePrefix="0" xfId="0">
      <alignment horizontal="center" vertical="center" wrapText="1"/>
    </xf>
    <xf applyAlignment="1" borderId="1" fillId="0" fontId="28" numFmtId="0" pivotButton="0" quotePrefix="0" xfId="0">
      <alignment horizontal="center"/>
    </xf>
    <xf applyAlignment="1" borderId="1" fillId="0" fontId="27" numFmtId="0" pivotButton="0" quotePrefix="0" xfId="0">
      <alignment horizontal="center" vertical="center"/>
    </xf>
    <xf applyAlignment="1" borderId="1" fillId="0" fontId="27" numFmtId="0" pivotButton="0" quotePrefix="0" xfId="0">
      <alignment horizontal="center"/>
    </xf>
    <xf applyAlignment="1" borderId="1" fillId="0" fontId="26" numFmtId="0" pivotButton="0" quotePrefix="0" xfId="0">
      <alignment horizontal="center" vertical="center"/>
    </xf>
    <xf applyAlignment="1" borderId="1" fillId="0" fontId="26" numFmtId="0" pivotButton="0" quotePrefix="0" xfId="0">
      <alignment horizontal="center"/>
    </xf>
    <xf applyAlignment="1" borderId="1" fillId="0" fontId="28" numFmtId="0" pivotButton="0" quotePrefix="0" xfId="0">
      <alignment horizontal="center" vertical="center"/>
    </xf>
    <xf applyAlignment="1" borderId="1" fillId="0" fontId="0" numFmtId="2" pivotButton="0" quotePrefix="0" xfId="0">
      <alignment horizontal="center" wrapText="1"/>
    </xf>
    <xf applyAlignment="1" borderId="1" fillId="0" fontId="0" numFmtId="2" pivotButton="0" quotePrefix="0" xfId="0">
      <alignment wrapText="1"/>
    </xf>
    <xf applyAlignment="1" borderId="1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left" wrapText="1"/>
    </xf>
    <xf applyAlignment="1" borderId="1" fillId="0" fontId="21" numFmtId="0" pivotButton="0" quotePrefix="0" xfId="0">
      <alignment horizontal="center" vertical="center" wrapText="1"/>
    </xf>
    <xf applyAlignment="1" borderId="1" fillId="0" fontId="21" numFmtId="0" pivotButton="0" quotePrefix="0" xfId="0">
      <alignment horizontal="center"/>
    </xf>
    <xf applyAlignment="1" borderId="0" fillId="0" fontId="0" numFmtId="1" pivotButton="0" quotePrefix="0" xfId="0">
      <alignment horizontal="center" wrapText="1"/>
    </xf>
    <xf applyAlignment="1" borderId="1" fillId="0" fontId="0" numFmtId="2" pivotButton="0" quotePrefix="0" xfId="0">
      <alignment horizontal="center" vertical="center" wrapText="1"/>
    </xf>
    <xf applyAlignment="1" borderId="1" fillId="0" fontId="0" numFmtId="2" pivotButton="0" quotePrefix="0" xfId="0">
      <alignment vertical="center" wrapText="1"/>
    </xf>
    <xf applyAlignment="1" borderId="0" fillId="0" fontId="0" numFmtId="2" pivotButton="0" quotePrefix="0" xfId="0">
      <alignment horizontal="center" wrapText="1"/>
    </xf>
    <xf applyAlignment="1" borderId="2" fillId="0" fontId="0" numFmtId="0" pivotButton="0" quotePrefix="0" xfId="0">
      <alignment horizontal="center"/>
    </xf>
    <xf applyAlignment="1" borderId="6" fillId="0" fontId="0" numFmtId="0" pivotButton="0" quotePrefix="0" xfId="0">
      <alignment horizontal="center" vertical="center" wrapText="1"/>
    </xf>
    <xf borderId="1" fillId="0" fontId="0" numFmtId="0" pivotButton="0" quotePrefix="0" xfId="0"/>
    <xf borderId="0" fillId="0" fontId="28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27" numFmtId="0" pivotButton="0" quotePrefix="0" xfId="0">
      <alignment horizontal="center"/>
    </xf>
    <xf applyAlignment="1" borderId="6" fillId="0" fontId="21" numFmtId="0" pivotButton="0" quotePrefix="0" xfId="0">
      <alignment horizontal="center" vertical="center" wrapText="1"/>
    </xf>
    <xf borderId="2" fillId="0" fontId="21" numFmtId="0" pivotButton="0" quotePrefix="0" xfId="0"/>
    <xf applyAlignment="1" borderId="0" fillId="0" fontId="21" numFmtId="0" pivotButton="0" quotePrefix="0" xfId="0">
      <alignment horizontal="center" wrapText="1"/>
    </xf>
    <xf applyAlignment="1" borderId="1" fillId="0" fontId="21" numFmtId="0" pivotButton="0" quotePrefix="0" xfId="0">
      <alignment horizontal="center" wrapText="1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0" fillId="0" fontId="0" numFmtId="0" pivotButton="0" quotePrefix="0" xfId="0"/>
    <xf applyAlignment="1" applyProtection="1" borderId="1" fillId="0" fontId="29" numFmtId="0" pivotButton="0" quotePrefix="0" xfId="0">
      <alignment horizontal="justify" vertical="top" wrapText="1"/>
      <protection hidden="0" locked="0"/>
    </xf>
    <xf applyAlignment="1" borderId="1" fillId="0" fontId="21" numFmtId="2" pivotButton="0" quotePrefix="0" xfId="0">
      <alignment horizontal="center" vertical="top"/>
    </xf>
    <xf applyAlignment="1" borderId="1" fillId="0" fontId="21" numFmtId="0" pivotButton="0" quotePrefix="0" xfId="0">
      <alignment horizontal="center" vertical="top"/>
    </xf>
    <xf applyAlignment="1" borderId="1" fillId="0" fontId="21" numFmtId="2" pivotButton="0" quotePrefix="0" xfId="0">
      <alignment horizontal="center" vertical="top" wrapText="1"/>
    </xf>
    <xf applyAlignment="1" borderId="1" fillId="0" fontId="21" numFmtId="1" pivotButton="0" quotePrefix="0" xfId="0">
      <alignment horizontal="center" vertical="top" wrapText="1"/>
    </xf>
    <xf applyAlignment="1" borderId="1" fillId="0" fontId="0" numFmtId="0" pivotButton="0" quotePrefix="0" xfId="0">
      <alignment vertical="center" wrapText="1"/>
    </xf>
    <xf applyAlignment="1" applyProtection="1" borderId="1" fillId="0" fontId="29" numFmtId="0" pivotButton="0" quotePrefix="0" xfId="0">
      <alignment horizontal="justify" vertical="top" wrapText="1"/>
      <protection hidden="0" locked="0"/>
    </xf>
    <xf applyAlignment="1" borderId="1" fillId="0" fontId="1" numFmtId="0" pivotButton="0" quotePrefix="0" xfId="0">
      <alignment horizontal="center" vertical="center"/>
    </xf>
    <xf borderId="2" fillId="0" fontId="0" numFmtId="0" pivotButton="0" quotePrefix="0" xfId="0"/>
    <xf borderId="3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1" numFmtId="0" pivotButton="0" quotePrefix="0" xfId="0">
      <alignment horizontal="center" vertical="top"/>
    </xf>
    <xf applyAlignment="1" borderId="0" fillId="0" fontId="4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top"/>
    </xf>
    <xf applyAlignment="1" borderId="1" fillId="0" fontId="0" numFmtId="0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styles.xml" Type="http://schemas.openxmlformats.org/officeDocument/2006/relationships/styles"/><Relationship Id="rId3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2"/>
  <sheetViews>
    <sheetView topLeftCell="A16" view="pageBreakPreview" workbookViewId="0" zoomScale="115" zoomScaleNormal="100" zoomScaleSheetLayoutView="115">
      <selection activeCell="E20" sqref="E20"/>
    </sheetView>
  </sheetViews>
  <sheetFormatPr baseColWidth="8" customHeight="1" defaultRowHeight="28.5"/>
  <cols>
    <col customWidth="1" max="2" min="2" style="172" width="39.85546875"/>
    <col customWidth="1" max="6" min="6" style="172" width="11.85546875"/>
    <col customWidth="1" max="7" min="7" style="144" width="9.140625"/>
  </cols>
  <sheetData>
    <row customHeight="1" ht="28.5" r="1" s="172">
      <c r="A1" s="142" t="inlineStr">
        <is>
          <t>Code</t>
        </is>
      </c>
      <c r="B1" s="142" t="inlineStr">
        <is>
          <t>Description</t>
        </is>
      </c>
      <c r="C1" s="177" t="inlineStr">
        <is>
          <t>GOB</t>
        </is>
      </c>
      <c r="D1" s="177" t="inlineStr">
        <is>
          <t>RPA</t>
        </is>
      </c>
      <c r="E1" s="177" t="inlineStr">
        <is>
          <t>DPA</t>
        </is>
      </c>
      <c r="F1" s="177" t="inlineStr">
        <is>
          <t>TOTAL</t>
        </is>
      </c>
      <c r="G1" s="177" t="inlineStr">
        <is>
          <t>rindex</t>
        </is>
      </c>
    </row>
    <row customHeight="1" ht="28.5" r="2" s="172">
      <c r="A2" s="168" t="n">
        <v>3111302</v>
      </c>
      <c r="B2" s="1" t="inlineStr">
        <is>
          <t>Conveyance Allowance</t>
        </is>
      </c>
      <c r="C2" s="74" t="n">
        <v>10</v>
      </c>
      <c r="D2" s="74" t="n"/>
      <c r="E2" s="2" t="n"/>
      <c r="F2" s="74">
        <f>C2+D2+E2</f>
        <v/>
      </c>
      <c r="G2" s="177" t="n">
        <v>12</v>
      </c>
    </row>
    <row customHeight="1" ht="28.5" r="3" s="172">
      <c r="A3" s="168" t="n">
        <v>3111327</v>
      </c>
      <c r="B3" s="1" t="inlineStr">
        <is>
          <t>Overtime Allowance</t>
        </is>
      </c>
      <c r="C3" s="74" t="n">
        <v>10</v>
      </c>
      <c r="D3" s="74" t="n"/>
      <c r="E3" s="2" t="n"/>
      <c r="F3" s="74">
        <f>C3+D3+E3</f>
        <v/>
      </c>
      <c r="G3" s="177" t="n">
        <v>13</v>
      </c>
    </row>
    <row customHeight="1" ht="28.5" r="4" s="172">
      <c r="A4" s="168" t="n">
        <v>3111338</v>
      </c>
      <c r="B4" s="1" t="inlineStr">
        <is>
          <t>Other Allowance</t>
        </is>
      </c>
      <c r="C4" s="74" t="n">
        <v>140</v>
      </c>
      <c r="D4" s="74" t="n"/>
      <c r="E4" s="2" t="n"/>
      <c r="F4" s="74">
        <f>C4+D4+E4</f>
        <v/>
      </c>
      <c r="G4" s="177" t="n">
        <v>14</v>
      </c>
    </row>
    <row customHeight="1" ht="28.5" r="5" s="172">
      <c r="A5" s="168" t="n">
        <v>3241101</v>
      </c>
      <c r="B5" s="3" t="inlineStr">
        <is>
          <t>Travel Expenses (TA &amp; DA for PMO &amp; PIU)</t>
        </is>
      </c>
      <c r="C5" s="74" t="n">
        <v>100</v>
      </c>
      <c r="D5" s="74" t="n"/>
      <c r="E5" s="2" t="n"/>
      <c r="F5" s="74">
        <f>C5+D5+E5</f>
        <v/>
      </c>
      <c r="G5" s="177" t="n">
        <v>16</v>
      </c>
    </row>
    <row customHeight="1" ht="28.5" r="6" s="172">
      <c r="A6" s="168" t="n">
        <v>3211129</v>
      </c>
      <c r="B6" s="4" t="inlineStr">
        <is>
          <t>Rent-Office : Office Accomodation for PMO (3,500sft) for 8 years</t>
        </is>
      </c>
      <c r="C6" s="74" t="n">
        <v>245</v>
      </c>
      <c r="D6" s="74" t="n"/>
      <c r="E6" s="2" t="n"/>
      <c r="F6" s="74">
        <f>C6+D6+E6</f>
        <v/>
      </c>
      <c r="G6" s="177" t="n">
        <v>17</v>
      </c>
    </row>
    <row customHeight="1" ht="28.5" r="7" s="172">
      <c r="A7" s="168" t="n">
        <v>3821103</v>
      </c>
      <c r="B7" s="5" t="inlineStr">
        <is>
          <t>Misc. Taxes (Income Tax of Consultants, Outsourcing Staff Salary,House rent, Fees for Environmental clearance  etc.)</t>
        </is>
      </c>
      <c r="C7" s="74" t="n">
        <v>2596.27</v>
      </c>
      <c r="D7" s="74" t="n"/>
      <c r="E7" s="2" t="n"/>
      <c r="F7" s="74">
        <f>C7+D7+E7</f>
        <v/>
      </c>
      <c r="G7" s="177" t="n">
        <v>18</v>
      </c>
    </row>
    <row customHeight="1" ht="28.5" r="8" s="172">
      <c r="A8" s="168" t="n">
        <v>3211119</v>
      </c>
      <c r="B8" s="4" t="inlineStr">
        <is>
          <t>Postage</t>
        </is>
      </c>
      <c r="C8" s="74" t="n">
        <v>25</v>
      </c>
      <c r="D8" s="74" t="n"/>
      <c r="E8" s="2" t="n"/>
      <c r="F8" s="74">
        <f>C8+D8+E8</f>
        <v/>
      </c>
      <c r="G8" s="177" t="n">
        <v>19</v>
      </c>
    </row>
    <row customHeight="1" ht="28.5" r="9" s="172">
      <c r="A9" s="168" t="n">
        <v>3211120</v>
      </c>
      <c r="B9" s="3" t="inlineStr">
        <is>
          <t>Telephones/Telegram/Teleprinter</t>
        </is>
      </c>
      <c r="C9" s="74" t="n">
        <v>25</v>
      </c>
      <c r="D9" s="74" t="n"/>
      <c r="E9" s="2" t="n"/>
      <c r="F9" s="74">
        <f>C9+D9+E9</f>
        <v/>
      </c>
      <c r="G9" s="177" t="n">
        <v>20</v>
      </c>
    </row>
    <row customHeight="1" ht="28.5" r="10" s="172">
      <c r="A10" s="168" t="n">
        <v>3211117</v>
      </c>
      <c r="B10" s="3" t="inlineStr">
        <is>
          <t>Telex/Fax/Internet</t>
        </is>
      </c>
      <c r="C10" s="74" t="n">
        <v>25</v>
      </c>
      <c r="D10" s="74" t="n"/>
      <c r="E10" s="2" t="n"/>
      <c r="F10" s="74">
        <f>C10+D10+E10</f>
        <v/>
      </c>
      <c r="G10" s="177" t="n">
        <v>21</v>
      </c>
    </row>
    <row customHeight="1" ht="28.5" r="11" s="172">
      <c r="A11" s="168" t="n">
        <v>3221104</v>
      </c>
      <c r="B11" s="3" t="inlineStr">
        <is>
          <t>Registration Fee (Vehicles)</t>
        </is>
      </c>
      <c r="C11" s="74" t="n">
        <v>15</v>
      </c>
      <c r="D11" s="74" t="n"/>
      <c r="E11" s="2" t="n"/>
      <c r="F11" s="74">
        <f>C11+D11+E11</f>
        <v/>
      </c>
      <c r="G11" s="177" t="n">
        <v>22</v>
      </c>
    </row>
    <row customHeight="1" ht="28.5" r="12" s="172">
      <c r="A12" s="168" t="n">
        <v>3211115</v>
      </c>
      <c r="B12" s="3" t="inlineStr">
        <is>
          <t>Water</t>
        </is>
      </c>
      <c r="C12" s="74" t="n">
        <v>10</v>
      </c>
      <c r="D12" s="74" t="n"/>
      <c r="E12" s="2" t="n"/>
      <c r="F12" s="74">
        <f>C12+D12+E12</f>
        <v/>
      </c>
      <c r="G12" s="177" t="n">
        <v>23</v>
      </c>
    </row>
    <row customHeight="1" ht="28.5" r="13" s="172">
      <c r="A13" s="168" t="n">
        <v>3211113</v>
      </c>
      <c r="B13" s="3" t="inlineStr">
        <is>
          <t>Electricity</t>
        </is>
      </c>
      <c r="C13" s="74" t="n">
        <v>15</v>
      </c>
      <c r="D13" s="74" t="n"/>
      <c r="E13" s="2" t="n"/>
      <c r="F13" s="74">
        <f>C13+D13+E13</f>
        <v/>
      </c>
      <c r="G13" s="177" t="n">
        <v>24</v>
      </c>
    </row>
    <row customHeight="1" ht="28.5" r="14" s="172">
      <c r="A14" s="168" t="n">
        <v>3243102</v>
      </c>
      <c r="B14" s="1" t="inlineStr">
        <is>
          <t>Gas &amp; Fuel</t>
        </is>
      </c>
      <c r="C14" s="74" t="n">
        <v>200</v>
      </c>
      <c r="D14" s="74" t="n"/>
      <c r="E14" s="2" t="n"/>
      <c r="F14" s="74">
        <f>C14+D14+E14</f>
        <v/>
      </c>
      <c r="G14" s="177" t="n">
        <v>25</v>
      </c>
    </row>
    <row customHeight="1" ht="28.5" r="15" s="172">
      <c r="A15" s="168" t="n">
        <v>3243101</v>
      </c>
      <c r="B15" s="1" t="inlineStr">
        <is>
          <t>Petrol and Lubricant</t>
        </is>
      </c>
      <c r="C15" s="74" t="n">
        <v>150</v>
      </c>
      <c r="D15" s="74" t="n"/>
      <c r="E15" s="2" t="n"/>
      <c r="F15" s="74">
        <f>C15+D15+E15</f>
        <v/>
      </c>
      <c r="G15" s="177" t="n">
        <v>26</v>
      </c>
    </row>
    <row customHeight="1" ht="28.5" r="16" s="172">
      <c r="A16" s="168" t="n">
        <v>3221108</v>
      </c>
      <c r="B16" s="1" t="inlineStr">
        <is>
          <t>Insurance/Bank Charges (including Vehicles)</t>
        </is>
      </c>
      <c r="C16" s="74" t="n">
        <v>3</v>
      </c>
      <c r="D16" s="74" t="n"/>
      <c r="E16" s="2" t="n"/>
      <c r="F16" s="74">
        <f>C16+D16+E16</f>
        <v/>
      </c>
      <c r="G16" s="177" t="n">
        <v>27</v>
      </c>
    </row>
    <row customHeight="1" ht="28.5" r="17" s="172">
      <c r="A17" s="168" t="n">
        <v>3255102</v>
      </c>
      <c r="B17" s="1" t="inlineStr">
        <is>
          <t>Printing &amp; Binding</t>
        </is>
      </c>
      <c r="C17" s="74" t="n">
        <v>35</v>
      </c>
      <c r="D17" s="74" t="n"/>
      <c r="E17" s="2" t="n"/>
      <c r="F17" s="74">
        <f>C17+D17+E17</f>
        <v/>
      </c>
      <c r="G17" s="177" t="n">
        <v>28</v>
      </c>
    </row>
    <row customHeight="1" ht="28.5" r="18" s="172">
      <c r="A18" s="168" t="n">
        <v>3255104</v>
      </c>
      <c r="B18" s="1" t="inlineStr">
        <is>
          <t>Stationery, Seals &amp; Stamps</t>
        </is>
      </c>
      <c r="C18" s="74" t="n">
        <v>150</v>
      </c>
      <c r="D18" s="74" t="n"/>
      <c r="E18" s="2" t="n"/>
      <c r="F18" s="74">
        <f>C18+D18+E18</f>
        <v/>
      </c>
      <c r="G18" s="177" t="n">
        <v>29</v>
      </c>
    </row>
    <row customHeight="1" ht="28.5" r="19" s="172">
      <c r="A19" s="168" t="n">
        <v>3211127</v>
      </c>
      <c r="B19" s="1" t="inlineStr">
        <is>
          <t>Books &amp; Periodicals</t>
        </is>
      </c>
      <c r="C19" s="74" t="n">
        <v>2</v>
      </c>
      <c r="D19" s="74" t="n"/>
      <c r="E19" s="2" t="n"/>
      <c r="F19" s="74">
        <f>C19+D19+E19</f>
        <v/>
      </c>
      <c r="G19" s="177" t="n">
        <v>30</v>
      </c>
    </row>
    <row customHeight="1" ht="28.5" r="20" s="172">
      <c r="A20" s="18" t="n">
        <v>3231201</v>
      </c>
      <c r="B20" s="1" t="inlineStr">
        <is>
          <t>Overseas Training Course(08 Trainees) &amp; Overseas Study Tour (12 Participants)</t>
        </is>
      </c>
      <c r="C20" s="71" t="n"/>
      <c r="D20" s="71" t="n">
        <v>238.54</v>
      </c>
      <c r="E20" s="73" t="n"/>
      <c r="F20" s="71">
        <f>C20+D20+E20</f>
        <v/>
      </c>
      <c r="G20" s="177" t="n">
        <v>32</v>
      </c>
    </row>
    <row customHeight="1" ht="28.5" r="21" s="172">
      <c r="A21" s="18" t="n">
        <v>3231201</v>
      </c>
      <c r="B21" s="5" t="inlineStr">
        <is>
          <t>Local Training for (a) O&amp;M manual (For BWDB Officials) and (b) Water Management Organization (WMO)</t>
        </is>
      </c>
      <c r="C21" s="71" t="n">
        <v>47.81</v>
      </c>
      <c r="D21" s="71" t="n">
        <v>350.6</v>
      </c>
      <c r="E21" s="73" t="n"/>
      <c r="F21" s="71">
        <f>C21+D21+E21</f>
        <v/>
      </c>
      <c r="G21" s="177" t="n">
        <v>33</v>
      </c>
    </row>
    <row customHeight="1" ht="54" r="22" s="172">
      <c r="A22" s="18" t="n">
        <v>3231201</v>
      </c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1" t="n">
        <v>304</v>
      </c>
      <c r="D22" s="71" t="n">
        <v>2229.34</v>
      </c>
      <c r="E22" s="73" t="n"/>
      <c r="F22" s="71">
        <f>C22+D22+E22</f>
        <v/>
      </c>
      <c r="G22" s="177" t="n">
        <v>34</v>
      </c>
    </row>
    <row customHeight="1" ht="45" r="23" s="172">
      <c r="A23" s="18" t="n">
        <v>3231201</v>
      </c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1" t="n">
        <v>158.6</v>
      </c>
      <c r="D23" s="71" t="n">
        <v>1163.08</v>
      </c>
      <c r="E23" s="73" t="n"/>
      <c r="F23" s="71">
        <f>C23+D23+E23</f>
        <v/>
      </c>
      <c r="G23" s="177" t="n">
        <v>35</v>
      </c>
    </row>
    <row customHeight="1" ht="28.5" r="24" s="172">
      <c r="A24" s="168" t="n">
        <v>3211109</v>
      </c>
      <c r="B24" s="1" t="inlineStr">
        <is>
          <t>Casual labour/Job worker</t>
        </is>
      </c>
      <c r="C24" s="74" t="n">
        <v>15</v>
      </c>
      <c r="D24" s="74" t="n"/>
      <c r="E24" s="2" t="n"/>
      <c r="F24" s="74">
        <f>C24+D24+E24</f>
        <v/>
      </c>
      <c r="G24" s="177" t="n">
        <v>36</v>
      </c>
    </row>
    <row customHeight="1" ht="28.5" r="25" s="172">
      <c r="A25" s="168" t="n">
        <v>3256103</v>
      </c>
      <c r="B25" s="1" t="inlineStr">
        <is>
          <t>Consumable Stores</t>
        </is>
      </c>
      <c r="C25" s="74" t="n">
        <v>25</v>
      </c>
      <c r="D25" s="74" t="n"/>
      <c r="E25" s="2" t="n"/>
      <c r="F25" s="74">
        <f>C25+D25+E25</f>
        <v/>
      </c>
      <c r="G25" s="177" t="n">
        <v>37</v>
      </c>
    </row>
    <row customHeight="1" ht="28.5" r="26" s="172">
      <c r="A26" s="168" t="n">
        <v>3257101</v>
      </c>
      <c r="B26" s="1" t="inlineStr">
        <is>
          <t xml:space="preserve">Consultancy  : International - 71 M/M                       National - 324 M/M </t>
        </is>
      </c>
      <c r="C26" s="74" t="n"/>
      <c r="D26" s="74" t="n"/>
      <c r="E26" s="2" t="n">
        <v>7901.4</v>
      </c>
      <c r="F26" s="74">
        <f>C26+D26+E26</f>
        <v/>
      </c>
      <c r="G26" s="177" t="n">
        <v>38</v>
      </c>
    </row>
    <row customHeight="1" ht="28.5" r="27" s="172">
      <c r="A27" s="18" t="n">
        <v>3111332</v>
      </c>
      <c r="B27" s="5" t="inlineStr">
        <is>
          <t>a) Honorarium/Fees/Remuneration (for different Committee)</t>
        </is>
      </c>
      <c r="C27" s="74" t="n">
        <v>25</v>
      </c>
      <c r="D27" s="74" t="n"/>
      <c r="E27" s="2" t="n"/>
      <c r="F27" s="74">
        <f>C27+D27+E27</f>
        <v/>
      </c>
      <c r="G27" s="177" t="n">
        <v>39</v>
      </c>
    </row>
    <row customHeight="1" ht="28.5" r="28" s="172">
      <c r="A28" s="18" t="n">
        <v>3111332</v>
      </c>
      <c r="B28" s="5" t="inlineStr">
        <is>
          <t>b) Interim Evaluation</t>
        </is>
      </c>
      <c r="C28" s="74" t="n">
        <v>10</v>
      </c>
      <c r="D28" s="74" t="n"/>
      <c r="E28" s="2" t="n"/>
      <c r="F28" s="74">
        <f>C28+D28+E28</f>
        <v/>
      </c>
      <c r="G28" s="177" t="n">
        <v>40</v>
      </c>
    </row>
    <row customHeight="1" ht="28.5" r="29" s="172">
      <c r="A29" s="18" t="n">
        <v>3111332</v>
      </c>
      <c r="B29" s="5" t="inlineStr">
        <is>
          <t>c) Progress Monitoring</t>
        </is>
      </c>
      <c r="C29" s="74" t="n">
        <v>10</v>
      </c>
      <c r="D29" s="74" t="n"/>
      <c r="E29" s="2" t="n"/>
      <c r="F29" s="74">
        <f>C29+D29+E29</f>
        <v/>
      </c>
      <c r="G29" s="177" t="n">
        <v>41</v>
      </c>
    </row>
    <row customHeight="1" ht="28.5" r="30" s="172">
      <c r="A30" s="168" t="n">
        <v>3257104</v>
      </c>
      <c r="B30" s="4" t="inlineStr">
        <is>
          <t>Survey</t>
        </is>
      </c>
      <c r="C30" s="74" t="n">
        <v>162</v>
      </c>
      <c r="D30" s="74" t="n"/>
      <c r="E30" s="2" t="n"/>
      <c r="F30" s="74">
        <f>C30+D30+E30</f>
        <v/>
      </c>
      <c r="G30" s="177" t="n">
        <v>42</v>
      </c>
    </row>
    <row customHeight="1" ht="28.5" r="31" s="172">
      <c r="A31" s="168" t="n">
        <v>3255101</v>
      </c>
      <c r="B31" s="1" t="inlineStr">
        <is>
          <t>Computer Consumables</t>
        </is>
      </c>
      <c r="C31" s="74" t="n">
        <v>50</v>
      </c>
      <c r="D31" s="74" t="n"/>
      <c r="E31" s="2" t="n"/>
      <c r="F31" s="74">
        <f>C31+D31+E31</f>
        <v/>
      </c>
      <c r="G31" s="177" t="n">
        <v>43</v>
      </c>
    </row>
    <row customHeight="1" ht="28.5" r="32" s="172">
      <c r="A32" s="168" t="n">
        <v>3256101</v>
      </c>
      <c r="B32" s="1" t="inlineStr">
        <is>
          <t>Other Expenses: Salary of Manpower through Outsourcing</t>
        </is>
      </c>
      <c r="C32" s="74" t="n">
        <v>1700</v>
      </c>
      <c r="D32" s="74" t="n"/>
      <c r="E32" s="2" t="n"/>
      <c r="F32" s="74">
        <f>C32+D32+E32</f>
        <v/>
      </c>
      <c r="G32" s="177" t="n">
        <v>44</v>
      </c>
    </row>
    <row customHeight="1" ht="28.5" r="33" s="172">
      <c r="A33" s="168" t="n">
        <v>3258101</v>
      </c>
      <c r="B33" s="1" t="inlineStr">
        <is>
          <t xml:space="preserve"> Motor Vehicles</t>
        </is>
      </c>
      <c r="C33" s="74" t="n">
        <v>100</v>
      </c>
      <c r="D33" s="74" t="n"/>
      <c r="E33" s="2" t="n"/>
      <c r="F33" s="74">
        <f>C33+D33+E33</f>
        <v/>
      </c>
      <c r="G33" s="177" t="n">
        <v>46</v>
      </c>
    </row>
    <row customHeight="1" ht="28.5" r="34" s="172">
      <c r="A34" s="168" t="n">
        <v>3258102</v>
      </c>
      <c r="B34" s="1" t="inlineStr">
        <is>
          <t>Furnitures &amp; Fixtures</t>
        </is>
      </c>
      <c r="C34" s="74" t="n">
        <v>15</v>
      </c>
      <c r="D34" s="74" t="n"/>
      <c r="E34" s="2" t="n"/>
      <c r="F34" s="74">
        <f>C34+D34+E34</f>
        <v/>
      </c>
      <c r="G34" s="177" t="n">
        <v>47</v>
      </c>
    </row>
    <row customHeight="1" ht="28.5" r="35" s="172">
      <c r="A35" s="168" t="n">
        <v>3258103</v>
      </c>
      <c r="B35" s="1" t="inlineStr">
        <is>
          <t>Computers &amp; office equipments</t>
        </is>
      </c>
      <c r="C35" s="74" t="n">
        <v>25</v>
      </c>
      <c r="D35" s="74" t="n"/>
      <c r="E35" s="2" t="n"/>
      <c r="F35" s="74">
        <f>C35+D35+E35</f>
        <v/>
      </c>
      <c r="G35" s="177" t="n">
        <v>48</v>
      </c>
    </row>
    <row customHeight="1" ht="28.5" r="36" s="172">
      <c r="A36" s="168" t="n">
        <v>3258105</v>
      </c>
      <c r="B36" s="1" t="inlineStr">
        <is>
          <t>Machineries &amp; Equipments</t>
        </is>
      </c>
      <c r="C36" s="74" t="n">
        <v>25</v>
      </c>
      <c r="D36" s="74" t="n"/>
      <c r="E36" s="2" t="n"/>
      <c r="F36" s="74">
        <f>C36+D36+E36</f>
        <v/>
      </c>
      <c r="G36" s="177" t="n">
        <v>49</v>
      </c>
    </row>
    <row customHeight="1" ht="28.5" r="37" s="172">
      <c r="A37" s="168" t="n">
        <v>3258107</v>
      </c>
      <c r="B37" s="1" t="inlineStr">
        <is>
          <t>Office Building : Repair &amp; Maintenance</t>
        </is>
      </c>
      <c r="C37" s="74" t="n">
        <v>20</v>
      </c>
      <c r="D37" s="74" t="n"/>
      <c r="E37" s="2" t="n"/>
      <c r="F37" s="74">
        <f>C37+D37+E37</f>
        <v/>
      </c>
      <c r="G37" s="177" t="n">
        <v>50</v>
      </c>
    </row>
    <row customHeight="1" ht="28.5" r="38" s="172">
      <c r="A38" s="168" t="n">
        <v>3258106</v>
      </c>
      <c r="B38" s="1" t="inlineStr">
        <is>
          <t>Residential Building : Repair &amp; Maintenance</t>
        </is>
      </c>
      <c r="C38" s="74" t="n">
        <v>20</v>
      </c>
      <c r="D38" s="74" t="n"/>
      <c r="E38" s="2" t="n"/>
      <c r="F38" s="74">
        <f>C38+D38+E38</f>
        <v/>
      </c>
      <c r="G38" s="177" t="n">
        <v>51</v>
      </c>
    </row>
    <row customHeight="1" ht="28.5" r="39" s="172">
      <c r="A39" s="168" t="n">
        <v>3258105</v>
      </c>
      <c r="B39" s="1" t="inlineStr">
        <is>
          <t>Engineering Equipments</t>
        </is>
      </c>
      <c r="C39" s="74" t="n">
        <v>25</v>
      </c>
      <c r="D39" s="74" t="n"/>
      <c r="E39" s="2" t="n"/>
      <c r="F39" s="74">
        <f>C39+D39+E39</f>
        <v/>
      </c>
      <c r="G39" s="177" t="n">
        <v>52</v>
      </c>
    </row>
    <row customHeight="1" ht="28.5" r="40" s="172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>
        <f>C40+D40+E40</f>
        <v/>
      </c>
      <c r="G40" s="177" t="n">
        <v>54</v>
      </c>
    </row>
    <row customHeight="1" ht="28.5" r="41" s="172">
      <c r="A41" s="168" t="n">
        <v>3258128</v>
      </c>
      <c r="B41" s="1" t="inlineStr">
        <is>
          <t>Water Transport : Repair of Speedboat(s)</t>
        </is>
      </c>
      <c r="C41" s="74" t="n">
        <v>10</v>
      </c>
      <c r="D41" s="74" t="n"/>
      <c r="E41" s="2" t="n"/>
      <c r="F41" s="74">
        <f>C41+D41+E41</f>
        <v/>
      </c>
      <c r="G41" s="177" t="n">
        <v>55</v>
      </c>
    </row>
    <row customHeight="1" ht="28.5" r="42" s="172">
      <c r="A42" s="168" t="n">
        <v>3258107</v>
      </c>
      <c r="B42" s="3" t="inlineStr">
        <is>
          <t>Others : Repair &amp; Maintenance</t>
        </is>
      </c>
      <c r="C42" s="74" t="n">
        <v>25</v>
      </c>
      <c r="D42" s="74" t="n"/>
      <c r="E42" s="2" t="n"/>
      <c r="F42" s="74">
        <f>C42+D42+E42</f>
        <v/>
      </c>
      <c r="G42" s="177" t="n">
        <v>56</v>
      </c>
    </row>
    <row customHeight="1" ht="28.5" r="43" s="172">
      <c r="A43" s="47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74" t="n">
        <v>702.5</v>
      </c>
      <c r="D43" s="71" t="n"/>
      <c r="E43" s="73" t="n"/>
      <c r="F43" s="74">
        <f>C43+D43+E43</f>
        <v/>
      </c>
      <c r="G43" s="177" t="n">
        <v>68</v>
      </c>
    </row>
    <row customHeight="1" ht="36.75" r="44" s="172">
      <c r="A44" s="47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74" t="n">
        <v>68.25</v>
      </c>
      <c r="D44" s="71" t="n"/>
      <c r="E44" s="73" t="n"/>
      <c r="F44" s="74">
        <f>C44+D44+E44</f>
        <v/>
      </c>
      <c r="G44" s="177" t="n">
        <v>69</v>
      </c>
    </row>
    <row customHeight="1" ht="28.5" r="45" s="172">
      <c r="A45" s="176" t="n">
        <v>4112102</v>
      </c>
      <c r="B45" s="5" t="inlineStr">
        <is>
          <t>Speed Boat with Engine and all accessories (75 hp &amp; 6 Nos.)</t>
        </is>
      </c>
      <c r="C45" s="74" t="n">
        <v>100</v>
      </c>
      <c r="D45" s="71" t="n"/>
      <c r="E45" s="73" t="n"/>
      <c r="F45" s="74">
        <f>C45+D45+E45</f>
        <v/>
      </c>
      <c r="G45" s="177" t="n">
        <v>71</v>
      </c>
    </row>
    <row customHeight="1" ht="36.75" r="46" s="172">
      <c r="A46" s="48" t="n">
        <v>4112316</v>
      </c>
      <c r="B46" s="5" t="inlineStr">
        <is>
          <t>Photocopier -7 nos (PMO 2 Nos.,Kishoreganj 1 No., Netrokona 1 No., Sunamganj 1 No., Habiganj 1No.&amp; Brahmanbaria 1 No).</t>
        </is>
      </c>
      <c r="C46" s="74" t="n">
        <v>8.970000000000001</v>
      </c>
      <c r="D46" s="71" t="n"/>
      <c r="E46" s="73" t="n"/>
      <c r="F46" s="74">
        <f>C46+D46+E46</f>
        <v/>
      </c>
      <c r="G46" s="177" t="n">
        <v>73</v>
      </c>
    </row>
    <row customHeight="1" ht="36" r="47" s="172">
      <c r="A47" s="48" t="n">
        <v>4112316</v>
      </c>
      <c r="B47" s="5" t="inlineStr">
        <is>
          <t>Fax -7 nos (PMO 2 Nos.,Kishoreganj 1 No., Netrokona 1 No., Sunamganj 1 No., Habiganj 1No.&amp; Brahmanbaria 1 No).</t>
        </is>
      </c>
      <c r="C47" s="74" t="n">
        <v>5</v>
      </c>
      <c r="D47" s="71" t="n"/>
      <c r="E47" s="73" t="n"/>
      <c r="F47" s="74">
        <f>C47+D47+E47</f>
        <v/>
      </c>
      <c r="G47" s="177" t="n">
        <v>74</v>
      </c>
    </row>
    <row customHeight="1" ht="28.5" r="48" s="172">
      <c r="A48" s="48" t="n">
        <v>4112304</v>
      </c>
      <c r="B48" s="5" t="inlineStr">
        <is>
          <t>Survey Equipments (Digital leveling Instrument 5 nos., Total Station 2 nos. &amp; Hand Held GPS 10 Nos)</t>
        </is>
      </c>
      <c r="C48" s="74" t="n">
        <v>20.5</v>
      </c>
      <c r="D48" s="71" t="n"/>
      <c r="E48" s="73" t="n"/>
      <c r="F48" s="74">
        <f>C48+D48+E48</f>
        <v/>
      </c>
      <c r="G48" s="177" t="n">
        <v>76</v>
      </c>
    </row>
    <row customHeight="1" ht="37.5" r="49" s="172">
      <c r="A49" s="48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74" t="n">
        <v>6</v>
      </c>
      <c r="D49" s="71" t="n"/>
      <c r="E49" s="73" t="n"/>
      <c r="F49" s="74">
        <f>C49+D49+E49</f>
        <v/>
      </c>
      <c r="G49" s="177" t="n">
        <v>77</v>
      </c>
    </row>
    <row customHeight="1" ht="28.5" r="50" s="172">
      <c r="A50" s="48" t="n">
        <v>4112304</v>
      </c>
      <c r="B50" s="5" t="inlineStr">
        <is>
          <t>Engineering Laboratory Equipments for Kishoregonj WD Division</t>
        </is>
      </c>
      <c r="C50" s="74" t="n">
        <v>50</v>
      </c>
      <c r="D50" s="71" t="n"/>
      <c r="E50" s="73" t="n"/>
      <c r="F50" s="74">
        <f>C50+D50+E50</f>
        <v/>
      </c>
      <c r="G50" s="177" t="n">
        <v>78</v>
      </c>
    </row>
    <row customHeight="1" ht="28.5" r="51" s="172">
      <c r="A51" s="4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74" t="n">
        <v>19.5</v>
      </c>
      <c r="D51" s="71" t="n"/>
      <c r="E51" s="73" t="n"/>
      <c r="F51" s="74">
        <f>C51+D51+E51</f>
        <v/>
      </c>
      <c r="G51" s="177" t="n">
        <v>80</v>
      </c>
    </row>
    <row customHeight="1" ht="34.5" r="52" s="172">
      <c r="A52" s="4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74" t="n">
        <v>13.75</v>
      </c>
      <c r="D52" s="71" t="n"/>
      <c r="E52" s="73" t="n"/>
      <c r="F52" s="74">
        <f>C52+D52+E52</f>
        <v/>
      </c>
      <c r="G52" s="177" t="n">
        <v>81</v>
      </c>
    </row>
    <row customHeight="1" ht="17.25" r="53" s="172">
      <c r="A53" s="48" t="n">
        <v>4112202</v>
      </c>
      <c r="B53" s="5" t="inlineStr">
        <is>
          <t xml:space="preserve">A3 Combo Printer 2 no ( PMO) </t>
        </is>
      </c>
      <c r="C53" s="74" t="n">
        <v>1.5</v>
      </c>
      <c r="D53" s="71" t="n"/>
      <c r="E53" s="73" t="n"/>
      <c r="F53" s="74">
        <f>C53+D53+E53</f>
        <v/>
      </c>
      <c r="G53" s="177" t="n">
        <v>82</v>
      </c>
    </row>
    <row customHeight="1" ht="33.75" r="54" s="172">
      <c r="A54" s="4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74" t="n">
        <v>5.25</v>
      </c>
      <c r="D54" s="71" t="n"/>
      <c r="E54" s="73" t="n"/>
      <c r="F54" s="74">
        <f>C54+D54+E54</f>
        <v/>
      </c>
      <c r="G54" s="177" t="n">
        <v>83</v>
      </c>
    </row>
    <row customHeight="1" ht="28.5" r="55" s="172">
      <c r="A55" s="175" t="n">
        <v>4112314</v>
      </c>
      <c r="B55" s="1" t="inlineStr">
        <is>
          <t>Furnitures &amp; Fixtures</t>
        </is>
      </c>
      <c r="C55" s="74" t="n">
        <v>50</v>
      </c>
      <c r="D55" s="71" t="n"/>
      <c r="E55" s="73" t="n"/>
      <c r="F55" s="74">
        <f>C55+D55+E55</f>
        <v/>
      </c>
      <c r="G55" s="177" t="n">
        <v>84</v>
      </c>
    </row>
    <row customHeight="1" ht="28.5" r="56" s="172">
      <c r="A56" s="175" t="n">
        <v>4112303</v>
      </c>
      <c r="B56" s="1" t="inlineStr">
        <is>
          <t>Aircooler</t>
        </is>
      </c>
      <c r="C56" s="74" t="n">
        <v>15</v>
      </c>
      <c r="D56" s="71" t="n"/>
      <c r="E56" s="73" t="n"/>
      <c r="F56" s="74">
        <f>C56+D56+E56</f>
        <v/>
      </c>
      <c r="G56" s="177" t="n">
        <v>85</v>
      </c>
    </row>
    <row customHeight="1" ht="28.5" r="57" s="172">
      <c r="A57" s="11" t="n">
        <v>4141101</v>
      </c>
      <c r="B57" s="12" t="inlineStr">
        <is>
          <t>Land Acquisition ( 470 hectare)</t>
        </is>
      </c>
      <c r="C57" s="71" t="n">
        <v>24000</v>
      </c>
      <c r="D57" s="71" t="n"/>
      <c r="E57" s="73" t="n"/>
      <c r="F57" s="74">
        <f>C57+D57+E57</f>
        <v/>
      </c>
      <c r="G57" s="177" t="n">
        <v>87</v>
      </c>
    </row>
    <row customHeight="1" ht="28.5" r="58" s="172">
      <c r="A58" s="13" t="n">
        <v>4111306</v>
      </c>
      <c r="B58" s="5" t="inlineStr">
        <is>
          <t>Construction of Irrigation Inlet (New Haors)</t>
        </is>
      </c>
      <c r="C58" s="71" t="n">
        <v>151.32</v>
      </c>
      <c r="D58" s="71" t="n">
        <v>1109.68</v>
      </c>
      <c r="E58" s="73" t="n"/>
      <c r="F58" s="74">
        <f>C58+D58+E58</f>
        <v/>
      </c>
      <c r="G58" s="177" t="n">
        <v>90</v>
      </c>
    </row>
    <row customHeight="1" ht="28.5" r="59" s="172">
      <c r="A59" s="13" t="n">
        <v>4111307</v>
      </c>
      <c r="B59" s="12" t="inlineStr">
        <is>
          <t xml:space="preserve"> Re-installation/Construction of Regulator/ Causeway (Rehabilitation Sub-Projects)</t>
        </is>
      </c>
      <c r="C59" s="74" t="n">
        <v>181.8</v>
      </c>
      <c r="D59" s="74" t="n">
        <v>1333.2</v>
      </c>
      <c r="E59" s="73" t="n"/>
      <c r="F59" s="74">
        <f>C59+D59+E59</f>
        <v/>
      </c>
      <c r="G59" s="177" t="n">
        <v>92</v>
      </c>
    </row>
    <row customHeight="1" ht="28.5" r="60" s="172">
      <c r="A60" s="13" t="n">
        <v>4111307</v>
      </c>
      <c r="B60" s="12" t="inlineStr">
        <is>
          <t xml:space="preserve"> Installation/Construction of New Regulators/ Causeway/Bridge/Box Drainage Outlet) (New Haors)</t>
        </is>
      </c>
      <c r="C60" s="71" t="n">
        <v>2437.32</v>
      </c>
      <c r="D60" s="71" t="n">
        <v>17873.68</v>
      </c>
      <c r="E60" s="73" t="n"/>
      <c r="F60" s="74">
        <f>C60+D60+E60</f>
        <v/>
      </c>
      <c r="G60" s="177" t="n">
        <v>93</v>
      </c>
    </row>
    <row customHeight="1" ht="28.5" r="61" s="172">
      <c r="A61" s="13" t="n">
        <v>4111307</v>
      </c>
      <c r="B61" s="5" t="inlineStr">
        <is>
          <t xml:space="preserve"> Re-excavation of Khal/River (New Haors) </t>
        </is>
      </c>
      <c r="C61" s="71" t="n">
        <v>1167.48</v>
      </c>
      <c r="D61" s="71" t="n">
        <v>8561.52</v>
      </c>
      <c r="E61" s="73" t="n"/>
      <c r="F61" s="74">
        <f>C61+D61+E61</f>
        <v/>
      </c>
      <c r="G61" s="177" t="n">
        <v>94</v>
      </c>
    </row>
    <row customHeight="1" ht="28.5" r="62" s="172">
      <c r="A62" s="176" t="n">
        <v>4111201</v>
      </c>
      <c r="B62" s="12" t="inlineStr">
        <is>
          <t xml:space="preserve"> Re-excavation of Khal/River (Rehabilitation Sub-Projects) </t>
        </is>
      </c>
      <c r="C62" s="74" t="n">
        <v>301.8</v>
      </c>
      <c r="D62" s="74" t="n">
        <v>2213.2</v>
      </c>
      <c r="E62" s="73" t="n"/>
      <c r="F62" s="74">
        <f>C62+D62+E62</f>
        <v/>
      </c>
      <c r="G62" s="177" t="n">
        <v>96</v>
      </c>
    </row>
    <row customHeight="1" ht="28.5" r="63" s="172">
      <c r="A63" s="176" t="n">
        <v>4111201</v>
      </c>
      <c r="B63" s="12" t="inlineStr">
        <is>
          <t xml:space="preserve"> Rehabilitation of Full Embankment (Resection/ construction) (Rehabilitation Sub-Projects)</t>
        </is>
      </c>
      <c r="C63" s="74" t="n">
        <v>306</v>
      </c>
      <c r="D63" s="74" t="n">
        <v>2244</v>
      </c>
      <c r="E63" s="73" t="n"/>
      <c r="F63" s="74">
        <f>C63+D63+E63</f>
        <v/>
      </c>
      <c r="G63" s="177" t="n">
        <v>97</v>
      </c>
    </row>
    <row customHeight="1" ht="28.5" r="64" s="172">
      <c r="A64" s="176" t="n">
        <v>4111201</v>
      </c>
      <c r="B64" s="12" t="inlineStr">
        <is>
          <t xml:space="preserve"> Rehabilitation of Submergible Embankment  (Resection/construction)  (Rehabilitation Sub-Projects)</t>
        </is>
      </c>
      <c r="C64" s="74" t="n">
        <v>214.2</v>
      </c>
      <c r="D64" s="74" t="n">
        <v>1570.8</v>
      </c>
      <c r="E64" s="73" t="n"/>
      <c r="F64" s="74">
        <f>C64+D64+E64</f>
        <v/>
      </c>
      <c r="G64" s="177" t="n">
        <v>98</v>
      </c>
    </row>
    <row customHeight="1" ht="28.5" r="65" s="172">
      <c r="A65" s="176" t="n">
        <v>4111201</v>
      </c>
      <c r="B65" s="5" t="inlineStr">
        <is>
          <t>Construction of Submersible Embankment (New Haors) (Earth Volume: 29.98 lakh cum)</t>
        </is>
      </c>
      <c r="C65" s="74" t="n">
        <v>1434.3</v>
      </c>
      <c r="D65" s="74" t="n">
        <v>10518.2</v>
      </c>
      <c r="E65" s="73" t="n"/>
      <c r="F65" s="74">
        <f>C65+D65+E65</f>
        <v/>
      </c>
      <c r="G65" s="177" t="n">
        <v>99</v>
      </c>
    </row>
    <row customHeight="1" ht="28.5" r="66" s="172">
      <c r="A66" s="176" t="n">
        <v>4111201</v>
      </c>
      <c r="B66" s="5" t="inlineStr">
        <is>
          <t xml:space="preserve"> Rehabilitation of Regulator (New Haors)</t>
        </is>
      </c>
      <c r="C66" s="74" t="n">
        <v>19.92</v>
      </c>
      <c r="D66" s="74" t="n">
        <v>146.08</v>
      </c>
      <c r="E66" s="73" t="n"/>
      <c r="F66" s="74">
        <f>C66+D66+E66</f>
        <v/>
      </c>
      <c r="G66" s="177" t="n">
        <v>100</v>
      </c>
    </row>
    <row customHeight="1" ht="28.5" r="67" s="172">
      <c r="A67" s="176" t="n">
        <v>4111201</v>
      </c>
      <c r="B67" s="5" t="inlineStr">
        <is>
          <t>Embankment Slope Protection Work</t>
        </is>
      </c>
      <c r="C67" s="74" t="n">
        <v>0</v>
      </c>
      <c r="D67" s="74" t="n">
        <v>0</v>
      </c>
      <c r="E67" s="73" t="n"/>
      <c r="F67" s="74">
        <f>C67+D67+E67</f>
        <v/>
      </c>
      <c r="G67" s="177" t="n">
        <v>101</v>
      </c>
    </row>
    <row customHeight="1" ht="28.5" r="68" s="172">
      <c r="A68" s="176" t="n">
        <v>4111201</v>
      </c>
      <c r="B68" s="5" t="inlineStr">
        <is>
          <t>Threshing Floor Construction</t>
        </is>
      </c>
      <c r="C68" s="74" t="n">
        <v>0</v>
      </c>
      <c r="D68" s="74" t="n">
        <v>0</v>
      </c>
      <c r="E68" s="73" t="n"/>
      <c r="F68" s="74">
        <f>C68+D68+E68</f>
        <v/>
      </c>
      <c r="G68" s="177" t="n">
        <v>102</v>
      </c>
    </row>
    <row customHeight="1" ht="28.5" r="69" s="172">
      <c r="A69" s="176" t="n">
        <v>4111201</v>
      </c>
      <c r="B69" s="5" t="inlineStr">
        <is>
          <t>Construction of WMG Office</t>
        </is>
      </c>
      <c r="C69" s="74" t="n">
        <v>165.6</v>
      </c>
      <c r="D69" s="74" t="n">
        <v>1214.4</v>
      </c>
      <c r="E69" s="73" t="n"/>
      <c r="F69" s="74">
        <f>C69+D69+E69</f>
        <v/>
      </c>
      <c r="G69" s="177" t="n">
        <v>103</v>
      </c>
    </row>
    <row customHeight="1" ht="28.5" r="70" s="172">
      <c r="A70" s="176" t="n">
        <v>4111201</v>
      </c>
      <c r="B70" s="5" t="inlineStr">
        <is>
          <t>O&amp;M During Construction</t>
        </is>
      </c>
      <c r="C70" s="74" t="n">
        <v>200</v>
      </c>
      <c r="D70" s="74" t="n"/>
      <c r="E70" s="73" t="n"/>
      <c r="F70" s="74">
        <f>C70+D70+E70</f>
        <v/>
      </c>
      <c r="G70" s="177" t="n">
        <v>104</v>
      </c>
    </row>
    <row customHeight="1" ht="28.5" r="71" s="172">
      <c r="A71" s="14" t="n"/>
      <c r="B71" s="15" t="inlineStr">
        <is>
          <t>(c) Physical Contingency ( Lump sum):</t>
        </is>
      </c>
      <c r="C71" s="16" t="n">
        <v>100</v>
      </c>
      <c r="D71" s="16" t="n">
        <v>158</v>
      </c>
      <c r="E71" s="17" t="n"/>
      <c r="F71" s="16">
        <f>C71+D71+E71</f>
        <v/>
      </c>
      <c r="G71" s="177" t="n">
        <v>107</v>
      </c>
    </row>
    <row customFormat="1" customHeight="1" ht="28.5" r="72" s="23">
      <c r="A72" s="19" t="n"/>
      <c r="B72" s="15" t="inlineStr">
        <is>
          <t>(d) Price Contingency (Lump sum):</t>
        </is>
      </c>
      <c r="C72" s="20" t="n">
        <v>100.76</v>
      </c>
      <c r="D72" s="20" t="n">
        <v>301.38</v>
      </c>
      <c r="E72" s="21" t="n"/>
      <c r="F72" s="20">
        <f>C72+D72+E72</f>
        <v/>
      </c>
      <c r="G72" s="22" t="n">
        <v>108</v>
      </c>
    </row>
  </sheetData>
  <pageMargins bottom="0.75" footer="0.3" header="0.3" left="0.7" right="0.7" top="0.75"/>
  <pageSetup orientation="portrait" scale="9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51"/>
  <sheetViews>
    <sheetView workbookViewId="0" zoomScale="130" zoomScaleNormal="130">
      <selection activeCell="H11" sqref="H11"/>
    </sheetView>
  </sheetViews>
  <sheetFormatPr baseColWidth="8" defaultRowHeight="15"/>
  <cols>
    <col customWidth="1" max="1" min="1" style="172" width="17.28515625"/>
  </cols>
  <sheetData>
    <row r="1">
      <c r="A1" s="142" t="inlineStr">
        <is>
          <t>Package</t>
        </is>
      </c>
      <c r="B1" s="177" t="n">
        <v>1</v>
      </c>
      <c r="C1" s="177" t="n">
        <v>2</v>
      </c>
      <c r="D1" s="177" t="n">
        <v>3</v>
      </c>
      <c r="E1" s="177" t="n">
        <v>4</v>
      </c>
      <c r="F1" s="177" t="n">
        <v>5</v>
      </c>
      <c r="G1" s="177" t="n">
        <v>6</v>
      </c>
      <c r="H1" s="177" t="n">
        <v>7</v>
      </c>
      <c r="I1" s="177" t="n">
        <v>8</v>
      </c>
      <c r="J1" s="177" t="n">
        <v>9</v>
      </c>
      <c r="K1" s="177" t="n">
        <v>10</v>
      </c>
      <c r="L1" s="177" t="n">
        <v>11</v>
      </c>
      <c r="M1" s="177" t="n">
        <v>12</v>
      </c>
      <c r="N1" s="177" t="n">
        <v>13</v>
      </c>
      <c r="O1" s="177" t="n">
        <v>14</v>
      </c>
      <c r="P1" s="177" t="inlineStr">
        <is>
          <t>Total</t>
        </is>
      </c>
    </row>
    <row r="2">
      <c r="A2" s="142" t="inlineStr">
        <is>
          <t>KISH/PW-01</t>
        </is>
      </c>
      <c r="B2" s="177">
        <f>Q_revised!B2-C_tendered!B2</f>
        <v/>
      </c>
      <c r="C2" s="177">
        <f>Q_revised!C2-C_tendered!C2</f>
        <v/>
      </c>
      <c r="D2" s="177">
        <f>Q_revised!D2-C_tendered!D2</f>
        <v/>
      </c>
      <c r="E2" s="177">
        <f>Q_revised!E2-C_tendered!E2</f>
        <v/>
      </c>
      <c r="F2" s="177">
        <f>Q_revised!F2-C_tendered!F2</f>
        <v/>
      </c>
      <c r="G2" s="177">
        <f>Q_revised!G2-C_tendered!G2</f>
        <v/>
      </c>
      <c r="H2" s="177">
        <f>Q_revised!H2-C_tendered!H2</f>
        <v/>
      </c>
      <c r="I2" s="177">
        <f>Q_revised!I2-C_tendered!I2</f>
        <v/>
      </c>
      <c r="J2" s="177">
        <f>Q_revised!J2-C_tendered!J2</f>
        <v/>
      </c>
      <c r="K2" s="177">
        <f>Q_revised!K2-C_tendered!K2</f>
        <v/>
      </c>
      <c r="L2" s="177">
        <f>Q_revised!L2-C_tendered!L2</f>
        <v/>
      </c>
      <c r="M2" s="177">
        <f>Q_revised!M2-C_tendered!M2</f>
        <v/>
      </c>
      <c r="N2" s="177">
        <f>Q_revised!N2-C_tendered!N2</f>
        <v/>
      </c>
      <c r="O2" s="177" t="n">
        <v>0</v>
      </c>
      <c r="P2" s="177">
        <f>SUM(B2:O2)</f>
        <v/>
      </c>
    </row>
    <row r="3">
      <c r="A3" s="142" t="inlineStr">
        <is>
          <t>KISH/PW-02</t>
        </is>
      </c>
      <c r="B3" s="177">
        <f>Q_revised!B3-C_tendered!B3</f>
        <v/>
      </c>
      <c r="C3" s="177">
        <f>Q_revised!C3-C_tendered!C3</f>
        <v/>
      </c>
      <c r="D3" s="177">
        <f>Q_revised!D3-C_tendered!D3</f>
        <v/>
      </c>
      <c r="E3" s="177">
        <f>Q_revised!E3-C_tendered!E3</f>
        <v/>
      </c>
      <c r="F3" s="177">
        <f>Q_revised!F3-C_tendered!F3</f>
        <v/>
      </c>
      <c r="G3" s="177">
        <f>Q_revised!G3-C_tendered!G3</f>
        <v/>
      </c>
      <c r="H3" s="177">
        <f>Q_revised!H3-C_tendered!H3</f>
        <v/>
      </c>
      <c r="I3" s="177">
        <f>Q_revised!I3-C_tendered!I3</f>
        <v/>
      </c>
      <c r="J3" s="177">
        <f>Q_revised!J3-C_tendered!J3</f>
        <v/>
      </c>
      <c r="K3" s="177">
        <f>Q_revised!K3-C_tendered!K3</f>
        <v/>
      </c>
      <c r="L3" s="177">
        <f>Q_revised!L3-C_tendered!L3</f>
        <v/>
      </c>
      <c r="M3" s="177">
        <f>Q_revised!M3-C_tendered!M3</f>
        <v/>
      </c>
      <c r="N3" s="177">
        <f>Q_revised!N3-C_tendered!N3</f>
        <v/>
      </c>
      <c r="O3" s="177" t="n">
        <v>0</v>
      </c>
      <c r="P3" s="177">
        <f>SUM(B3:O3)</f>
        <v/>
      </c>
    </row>
    <row r="4">
      <c r="A4" s="142" t="inlineStr">
        <is>
          <t>KISH/PW-03</t>
        </is>
      </c>
      <c r="B4" s="177">
        <f>Q_revised!B4-C_tendered!B4</f>
        <v/>
      </c>
      <c r="C4" s="177">
        <f>Q_revised!C4-C_tendered!C4</f>
        <v/>
      </c>
      <c r="D4" s="177">
        <f>Q_revised!D4-C_tendered!D4</f>
        <v/>
      </c>
      <c r="E4" s="177">
        <f>Q_revised!E4-C_tendered!E4</f>
        <v/>
      </c>
      <c r="F4" s="177">
        <f>Q_revised!F4-C_tendered!F4</f>
        <v/>
      </c>
      <c r="G4" s="177">
        <f>Q_revised!G4-C_tendered!G4</f>
        <v/>
      </c>
      <c r="H4" s="177">
        <f>Q_revised!H4-C_tendered!H4</f>
        <v/>
      </c>
      <c r="I4" s="177">
        <f>Q_revised!I4-C_tendered!I4</f>
        <v/>
      </c>
      <c r="J4" s="177">
        <f>Q_revised!J4-C_tendered!J4</f>
        <v/>
      </c>
      <c r="K4" s="177">
        <f>Q_revised!K4-C_tendered!K4</f>
        <v/>
      </c>
      <c r="L4" s="177">
        <f>Q_revised!L4-C_tendered!L4</f>
        <v/>
      </c>
      <c r="M4" s="177">
        <f>Q_revised!M4-C_tendered!M4</f>
        <v/>
      </c>
      <c r="N4" s="177">
        <f>Q_revised!N4-C_tendered!N4</f>
        <v/>
      </c>
      <c r="O4" s="177" t="n">
        <v>0</v>
      </c>
      <c r="P4" s="177">
        <f>SUM(B4:O4)</f>
        <v/>
      </c>
    </row>
    <row r="5">
      <c r="A5" s="142" t="inlineStr">
        <is>
          <t>KISH/PW-04</t>
        </is>
      </c>
      <c r="B5" s="177">
        <f>Q_revised!B5-C_tendered!B5</f>
        <v/>
      </c>
      <c r="C5" s="177">
        <f>Q_revised!C5-C_tendered!C5</f>
        <v/>
      </c>
      <c r="D5" s="177">
        <f>Q_revised!D5-C_tendered!D5</f>
        <v/>
      </c>
      <c r="E5" s="177">
        <f>Q_revised!E5-C_tendered!E5</f>
        <v/>
      </c>
      <c r="F5" s="177">
        <f>Q_revised!F5-C_tendered!F5</f>
        <v/>
      </c>
      <c r="G5" s="177">
        <f>Q_revised!G5-C_tendered!G5</f>
        <v/>
      </c>
      <c r="H5" s="177">
        <f>Q_revised!H5-C_tendered!H5</f>
        <v/>
      </c>
      <c r="I5" s="177">
        <f>Q_revised!I5-C_tendered!I5</f>
        <v/>
      </c>
      <c r="J5" s="177">
        <f>Q_revised!J5-C_tendered!J5</f>
        <v/>
      </c>
      <c r="K5" s="177">
        <f>Q_revised!K5-C_tendered!K5</f>
        <v/>
      </c>
      <c r="L5" s="177">
        <f>Q_revised!L5-C_tendered!L5</f>
        <v/>
      </c>
      <c r="M5" s="177">
        <f>Q_revised!M5-C_tendered!M5</f>
        <v/>
      </c>
      <c r="N5" s="177">
        <f>Q_revised!N5-C_tendered!N5</f>
        <v/>
      </c>
      <c r="O5" s="177" t="n">
        <v>0</v>
      </c>
      <c r="P5" s="177">
        <f>SUM(B5:O5)</f>
        <v/>
      </c>
    </row>
    <row r="6">
      <c r="A6" s="142" t="inlineStr">
        <is>
          <t>KISH/PW-05</t>
        </is>
      </c>
      <c r="B6" s="177">
        <f>Q_revised!B6-C_tendered!B6</f>
        <v/>
      </c>
      <c r="C6" s="177">
        <f>Q_revised!C6-C_tendered!C6</f>
        <v/>
      </c>
      <c r="D6" s="177">
        <f>Q_revised!D6-C_tendered!D6</f>
        <v/>
      </c>
      <c r="E6" s="177">
        <f>Q_revised!E6-C_tendered!E6</f>
        <v/>
      </c>
      <c r="F6" s="177">
        <f>Q_revised!F6-C_tendered!F6</f>
        <v/>
      </c>
      <c r="G6" s="177">
        <f>Q_revised!G6-C_tendered!G6</f>
        <v/>
      </c>
      <c r="H6" s="177">
        <f>Q_revised!H6-C_tendered!H6</f>
        <v/>
      </c>
      <c r="I6" s="177">
        <f>Q_revised!I6-C_tendered!I6</f>
        <v/>
      </c>
      <c r="J6" s="177">
        <f>Q_revised!J6-C_tendered!J6</f>
        <v/>
      </c>
      <c r="K6" s="177">
        <f>Q_revised!K6-C_tendered!K6</f>
        <v/>
      </c>
      <c r="L6" s="177">
        <f>Q_revised!L6-C_tendered!L6</f>
        <v/>
      </c>
      <c r="M6" s="177">
        <f>Q_revised!M6-C_tendered!M6</f>
        <v/>
      </c>
      <c r="N6" s="177">
        <f>Q_revised!N6-C_tendered!N6</f>
        <v/>
      </c>
      <c r="O6" s="177" t="n">
        <v>0</v>
      </c>
      <c r="P6" s="177">
        <f>SUM(B6:O6)</f>
        <v/>
      </c>
    </row>
    <row r="7">
      <c r="A7" s="142" t="inlineStr">
        <is>
          <t>KISH/PW-06</t>
        </is>
      </c>
      <c r="B7" s="177">
        <f>Q_revised!B7-C_tendered!B7</f>
        <v/>
      </c>
      <c r="C7" s="177">
        <f>Q_revised!C7-C_tendered!C7</f>
        <v/>
      </c>
      <c r="D7" s="177">
        <f>Q_revised!D7-C_tendered!D7</f>
        <v/>
      </c>
      <c r="E7" s="177">
        <f>Q_revised!E7-C_tendered!E7</f>
        <v/>
      </c>
      <c r="F7" s="177">
        <f>Q_revised!F7-C_tendered!F7</f>
        <v/>
      </c>
      <c r="G7" s="177">
        <f>Q_revised!G7-C_tendered!G7</f>
        <v/>
      </c>
      <c r="H7" s="177">
        <f>Q_revised!H7-C_tendered!H7</f>
        <v/>
      </c>
      <c r="I7" s="177">
        <f>Q_revised!I7-C_tendered!I7</f>
        <v/>
      </c>
      <c r="J7" s="177">
        <f>Q_revised!J7-C_tendered!J7</f>
        <v/>
      </c>
      <c r="K7" s="177">
        <f>Q_revised!K7-C_tendered!K7</f>
        <v/>
      </c>
      <c r="L7" s="177">
        <f>Q_revised!L7-C_tendered!L7</f>
        <v/>
      </c>
      <c r="M7" s="177">
        <f>Q_revised!M7-C_tendered!M7</f>
        <v/>
      </c>
      <c r="N7" s="177">
        <f>Q_revised!N7-C_tendered!N7</f>
        <v/>
      </c>
      <c r="O7" s="177" t="n">
        <v>0</v>
      </c>
      <c r="P7" s="177">
        <f>SUM(B7:O7)</f>
        <v/>
      </c>
    </row>
    <row r="8">
      <c r="A8" s="142" t="inlineStr">
        <is>
          <t>KISH/PW-07</t>
        </is>
      </c>
      <c r="B8" s="177">
        <f>Q_revised!B8-C_tendered!B8</f>
        <v/>
      </c>
      <c r="C8" s="177">
        <f>Q_revised!C8-C_tendered!C8</f>
        <v/>
      </c>
      <c r="D8" s="177">
        <f>Q_revised!D8-C_tendered!D8</f>
        <v/>
      </c>
      <c r="E8" s="177">
        <f>Q_revised!E8-C_tendered!E8</f>
        <v/>
      </c>
      <c r="F8" s="177">
        <f>Q_revised!F8-C_tendered!F8</f>
        <v/>
      </c>
      <c r="G8" s="177">
        <f>Q_revised!G8-C_tendered!G8</f>
        <v/>
      </c>
      <c r="H8" s="177">
        <f>Q_revised!H8-C_tendered!H8</f>
        <v/>
      </c>
      <c r="I8" s="177">
        <f>Q_revised!I8-C_tendered!I8</f>
        <v/>
      </c>
      <c r="J8" s="177">
        <f>Q_revised!J8-C_tendered!J8</f>
        <v/>
      </c>
      <c r="K8" s="177">
        <f>Q_revised!K8-C_tendered!K8</f>
        <v/>
      </c>
      <c r="L8" s="177">
        <f>Q_revised!L8-C_tendered!L8</f>
        <v/>
      </c>
      <c r="M8" s="177">
        <f>Q_revised!M8-C_tendered!M8</f>
        <v/>
      </c>
      <c r="N8" s="177">
        <f>Q_revised!N8-C_tendered!N8</f>
        <v/>
      </c>
      <c r="O8" s="177" t="n">
        <v>0</v>
      </c>
      <c r="P8" s="177">
        <f>SUM(B8:O8)</f>
        <v/>
      </c>
    </row>
    <row r="9">
      <c r="A9" s="142" t="inlineStr">
        <is>
          <t>KISH/PW-08</t>
        </is>
      </c>
      <c r="B9" s="177">
        <f>Q_revised!B9-C_tendered!B9</f>
        <v/>
      </c>
      <c r="C9" s="177">
        <f>Q_revised!C9-C_tendered!C9</f>
        <v/>
      </c>
      <c r="D9" s="177">
        <f>Q_revised!D9-C_tendered!D9</f>
        <v/>
      </c>
      <c r="E9" s="177">
        <f>Q_revised!E9-C_tendered!E9</f>
        <v/>
      </c>
      <c r="F9" s="177">
        <f>Q_revised!F9-C_tendered!F9</f>
        <v/>
      </c>
      <c r="G9" s="177">
        <f>Q_revised!G9-C_tendered!G9</f>
        <v/>
      </c>
      <c r="H9" s="177">
        <f>Q_revised!H9-C_tendered!H9</f>
        <v/>
      </c>
      <c r="I9" s="177">
        <f>Q_revised!I9-C_tendered!I9</f>
        <v/>
      </c>
      <c r="J9" s="177">
        <f>Q_revised!J9-C_tendered!J9</f>
        <v/>
      </c>
      <c r="K9" s="177">
        <f>Q_revised!K9-C_tendered!K9</f>
        <v/>
      </c>
      <c r="L9" s="177">
        <f>Q_revised!L9-C_tendered!L9</f>
        <v/>
      </c>
      <c r="M9" s="177">
        <f>Q_revised!M9-C_tendered!M9</f>
        <v/>
      </c>
      <c r="N9" s="177">
        <f>Q_revised!N9-C_tendered!N9</f>
        <v/>
      </c>
      <c r="O9" s="177" t="n">
        <v>0</v>
      </c>
      <c r="P9" s="177">
        <f>SUM(B9:O9)</f>
        <v/>
      </c>
    </row>
    <row r="10">
      <c r="A10" s="142" t="inlineStr">
        <is>
          <t>KISH/PW-09</t>
        </is>
      </c>
      <c r="B10" s="177">
        <f>Q_revised!B10-C_tendered!B10</f>
        <v/>
      </c>
      <c r="C10" s="177">
        <f>Q_revised!C10-C_tendered!C10</f>
        <v/>
      </c>
      <c r="D10" s="177">
        <f>Q_revised!D10-C_tendered!D10</f>
        <v/>
      </c>
      <c r="E10" s="177">
        <f>Q_revised!E10-C_tendered!E10</f>
        <v/>
      </c>
      <c r="F10" s="177">
        <f>Q_revised!F10-C_tendered!F10</f>
        <v/>
      </c>
      <c r="G10" s="177">
        <f>Q_revised!G10-C_tendered!G10</f>
        <v/>
      </c>
      <c r="H10" s="177">
        <f>Q_revised!H10-C_tendered!H10</f>
        <v/>
      </c>
      <c r="I10" s="177">
        <f>Q_revised!I10-C_tendered!I10</f>
        <v/>
      </c>
      <c r="J10" s="177">
        <f>Q_revised!J10-C_tendered!J10</f>
        <v/>
      </c>
      <c r="K10" s="177">
        <f>Q_revised!K10-C_tendered!K10</f>
        <v/>
      </c>
      <c r="L10" s="177">
        <f>Q_revised!L10-C_tendered!L10</f>
        <v/>
      </c>
      <c r="M10" s="177">
        <f>Q_revised!M10-C_tendered!M10</f>
        <v/>
      </c>
      <c r="N10" s="177">
        <f>Q_revised!N10-C_tendered!N10</f>
        <v/>
      </c>
      <c r="O10" s="177" t="n">
        <v>0</v>
      </c>
      <c r="P10" s="177">
        <f>SUM(B10:O10)</f>
        <v/>
      </c>
    </row>
    <row r="11">
      <c r="A11" s="142" t="inlineStr">
        <is>
          <t>KISH/PW-10</t>
        </is>
      </c>
      <c r="B11" s="177">
        <f>Q_revised!B11-C_tendered!B11</f>
        <v/>
      </c>
      <c r="C11" s="177">
        <f>Q_revised!C11-C_tendered!C11</f>
        <v/>
      </c>
      <c r="D11" s="177">
        <f>Q_revised!D11-C_tendered!D11</f>
        <v/>
      </c>
      <c r="E11" s="177">
        <f>Q_revised!E11-C_tendered!E11</f>
        <v/>
      </c>
      <c r="F11" s="177">
        <f>Q_revised!F11-C_tendered!F11</f>
        <v/>
      </c>
      <c r="G11" s="177">
        <f>Q_revised!G11-C_tendered!G11</f>
        <v/>
      </c>
      <c r="H11" s="177">
        <f>Q_revised!H11-C_tendered!H11</f>
        <v/>
      </c>
      <c r="I11" s="177">
        <f>Q_revised!I11-C_tendered!I11</f>
        <v/>
      </c>
      <c r="J11" s="177">
        <f>Q_revised!J11-C_tendered!J11</f>
        <v/>
      </c>
      <c r="K11" s="177">
        <f>Q_revised!K11-C_tendered!K11</f>
        <v/>
      </c>
      <c r="L11" s="177">
        <f>Q_revised!L11-C_tendered!L11</f>
        <v/>
      </c>
      <c r="M11" s="177">
        <f>Q_revised!M11-C_tendered!M11</f>
        <v/>
      </c>
      <c r="N11" s="177">
        <f>Q_revised!N11-C_tendered!N11</f>
        <v/>
      </c>
      <c r="O11" s="177" t="n">
        <v>0</v>
      </c>
      <c r="P11" s="177">
        <f>SUM(B11:O11)</f>
        <v/>
      </c>
    </row>
    <row r="12">
      <c r="A12" s="142" t="inlineStr">
        <is>
          <t>KISH/PW-11</t>
        </is>
      </c>
      <c r="B12" s="177">
        <f>Q_revised!B12-C_tendered!B12</f>
        <v/>
      </c>
      <c r="C12" s="177">
        <f>Q_revised!C12-C_tendered!C12</f>
        <v/>
      </c>
      <c r="D12" s="177">
        <f>Q_revised!D12-C_tendered!D12</f>
        <v/>
      </c>
      <c r="E12" s="177">
        <f>Q_revised!E12-C_tendered!E12</f>
        <v/>
      </c>
      <c r="F12" s="177">
        <f>Q_revised!F12-C_tendered!F12</f>
        <v/>
      </c>
      <c r="G12" s="177">
        <f>Q_revised!G12-C_tendered!G12</f>
        <v/>
      </c>
      <c r="H12" s="177">
        <f>Q_revised!H12-C_tendered!H12</f>
        <v/>
      </c>
      <c r="I12" s="177">
        <f>Q_revised!I12-C_tendered!I12</f>
        <v/>
      </c>
      <c r="J12" s="177">
        <f>Q_revised!J12-C_tendered!J12</f>
        <v/>
      </c>
      <c r="K12" s="177">
        <f>Q_revised!K12-C_tendered!K12</f>
        <v/>
      </c>
      <c r="L12" s="177">
        <f>Q_revised!L12-C_tendered!L12</f>
        <v/>
      </c>
      <c r="M12" s="177">
        <f>Q_revised!M12-C_tendered!M12</f>
        <v/>
      </c>
      <c r="N12" s="177">
        <f>Q_revised!N12-C_tendered!N12</f>
        <v/>
      </c>
      <c r="O12" s="177" t="n">
        <v>0</v>
      </c>
      <c r="P12" s="177">
        <f>SUM(B12:O12)</f>
        <v/>
      </c>
    </row>
    <row r="13">
      <c r="A13" s="142" t="inlineStr">
        <is>
          <t>KISH/PW-12</t>
        </is>
      </c>
      <c r="B13" s="177">
        <f>Q_revised!B13-C_tendered!B13</f>
        <v/>
      </c>
      <c r="C13" s="177">
        <f>Q_revised!C13-C_tendered!C13</f>
        <v/>
      </c>
      <c r="D13" s="177">
        <f>Q_revised!D13-C_tendered!D13</f>
        <v/>
      </c>
      <c r="E13" s="177">
        <f>Q_revised!E13-C_tendered!E13</f>
        <v/>
      </c>
      <c r="F13" s="177">
        <f>Q_revised!F13-C_tendered!F13</f>
        <v/>
      </c>
      <c r="G13" s="177">
        <f>Q_revised!G13-C_tendered!G13</f>
        <v/>
      </c>
      <c r="H13" s="177">
        <f>Q_revised!H13-C_tendered!H13</f>
        <v/>
      </c>
      <c r="I13" s="177">
        <f>Q_revised!I13-C_tendered!I13</f>
        <v/>
      </c>
      <c r="J13" s="177">
        <f>Q_revised!J13-C_tendered!J13</f>
        <v/>
      </c>
      <c r="K13" s="177">
        <f>Q_revised!K13-C_tendered!K13</f>
        <v/>
      </c>
      <c r="L13" s="177">
        <f>Q_revised!L13-C_tendered!L13</f>
        <v/>
      </c>
      <c r="M13" s="177">
        <f>Q_revised!M13-C_tendered!M13</f>
        <v/>
      </c>
      <c r="N13" s="177">
        <f>Q_revised!N13-C_tendered!N13</f>
        <v/>
      </c>
      <c r="O13" s="177" t="n">
        <v>0</v>
      </c>
      <c r="P13" s="177">
        <f>SUM(B13:O13)</f>
        <v/>
      </c>
    </row>
    <row r="14">
      <c r="A14" s="142" t="inlineStr">
        <is>
          <t>KISH/PW-13</t>
        </is>
      </c>
      <c r="B14" s="177">
        <f>Q_revised!B14-C_tendered!B14</f>
        <v/>
      </c>
      <c r="C14" s="177">
        <f>Q_revised!C14-C_tendered!C14</f>
        <v/>
      </c>
      <c r="D14" s="177">
        <f>Q_revised!D14-C_tendered!D14</f>
        <v/>
      </c>
      <c r="E14" s="177">
        <f>Q_revised!E14-C_tendered!E14</f>
        <v/>
      </c>
      <c r="F14" s="177">
        <f>Q_revised!F14-C_tendered!F14</f>
        <v/>
      </c>
      <c r="G14" s="177">
        <f>Q_revised!G14-C_tendered!G14</f>
        <v/>
      </c>
      <c r="H14" s="177">
        <f>Q_revised!H14-C_tendered!H14</f>
        <v/>
      </c>
      <c r="I14" s="177">
        <f>Q_revised!I14-C_tendered!I14</f>
        <v/>
      </c>
      <c r="J14" s="177">
        <f>Q_revised!J14-C_tendered!J14</f>
        <v/>
      </c>
      <c r="K14" s="177">
        <f>Q_revised!K14-C_tendered!K14</f>
        <v/>
      </c>
      <c r="L14" s="177">
        <f>Q_revised!L14-C_tendered!L14</f>
        <v/>
      </c>
      <c r="M14" s="177">
        <f>Q_revised!M14-C_tendered!M14</f>
        <v/>
      </c>
      <c r="N14" s="177">
        <f>Q_revised!N14-C_tendered!N14</f>
        <v/>
      </c>
      <c r="O14" s="177" t="n">
        <v>0</v>
      </c>
      <c r="P14" s="177">
        <f>SUM(B14:O14)</f>
        <v/>
      </c>
    </row>
    <row r="15">
      <c r="A15" s="142" t="inlineStr">
        <is>
          <t>KISH/PW-14</t>
        </is>
      </c>
      <c r="B15" s="177">
        <f>Q_revised!B15-C_tendered!B15</f>
        <v/>
      </c>
      <c r="C15" s="177">
        <f>Q_revised!C15-C_tendered!C15</f>
        <v/>
      </c>
      <c r="D15" s="177">
        <f>Q_revised!D15-C_tendered!D15</f>
        <v/>
      </c>
      <c r="E15" s="177">
        <f>Q_revised!E15-C_tendered!E15</f>
        <v/>
      </c>
      <c r="F15" s="177">
        <f>Q_revised!F15-C_tendered!F15</f>
        <v/>
      </c>
      <c r="G15" s="177">
        <f>Q_revised!G15-C_tendered!G15</f>
        <v/>
      </c>
      <c r="H15" s="177">
        <f>Q_revised!H15-C_tendered!H15</f>
        <v/>
      </c>
      <c r="I15" s="177">
        <f>Q_revised!I15-C_tendered!I15</f>
        <v/>
      </c>
      <c r="J15" s="177">
        <f>Q_revised!J15-C_tendered!J15</f>
        <v/>
      </c>
      <c r="K15" s="177">
        <f>Q_revised!K15-C_tendered!K15</f>
        <v/>
      </c>
      <c r="L15" s="177">
        <f>Q_revised!L15-C_tendered!L15</f>
        <v/>
      </c>
      <c r="M15" s="177">
        <f>Q_revised!M15-C_tendered!M15</f>
        <v/>
      </c>
      <c r="N15" s="177">
        <f>Q_revised!N15-C_tendered!N15</f>
        <v/>
      </c>
      <c r="O15" s="177" t="n">
        <v>0</v>
      </c>
      <c r="P15" s="177">
        <f>SUM(B15:O15)</f>
        <v/>
      </c>
    </row>
    <row r="16">
      <c r="A16" s="142" t="inlineStr">
        <is>
          <t>KISH/PW-15</t>
        </is>
      </c>
      <c r="B16" s="177">
        <f>Q_revised!B16-C_tendered!B16</f>
        <v/>
      </c>
      <c r="C16" s="177">
        <f>Q_revised!C16-C_tendered!C16</f>
        <v/>
      </c>
      <c r="D16" s="177">
        <f>Q_revised!D16-C_tendered!D16</f>
        <v/>
      </c>
      <c r="E16" s="177">
        <f>Q_revised!E16-C_tendered!E16</f>
        <v/>
      </c>
      <c r="F16" s="177">
        <f>Q_revised!F16-C_tendered!F16</f>
        <v/>
      </c>
      <c r="G16" s="177">
        <f>Q_revised!G16-C_tendered!G16</f>
        <v/>
      </c>
      <c r="H16" s="177">
        <f>Q_revised!H16-C_tendered!H16</f>
        <v/>
      </c>
      <c r="I16" s="177">
        <f>Q_revised!I16-C_tendered!I16</f>
        <v/>
      </c>
      <c r="J16" s="177">
        <f>Q_revised!J16-C_tendered!J16</f>
        <v/>
      </c>
      <c r="K16" s="177">
        <f>Q_revised!K16-C_tendered!K16</f>
        <v/>
      </c>
      <c r="L16" s="177">
        <f>Q_revised!L16-C_tendered!L16</f>
        <v/>
      </c>
      <c r="M16" s="177">
        <f>Q_revised!M16-C_tendered!M16</f>
        <v/>
      </c>
      <c r="N16" s="177">
        <f>Q_revised!N16-C_tendered!N16</f>
        <v/>
      </c>
      <c r="O16" s="177" t="n">
        <v>0</v>
      </c>
      <c r="P16" s="177">
        <f>SUM(B16:O16)</f>
        <v/>
      </c>
    </row>
    <row r="17">
      <c r="A17" s="142" t="inlineStr">
        <is>
          <t>KISH/PW-16</t>
        </is>
      </c>
      <c r="B17" s="177">
        <f>Q_revised!B17-C_tendered!B17</f>
        <v/>
      </c>
      <c r="C17" s="177">
        <f>Q_revised!C17-C_tendered!C17</f>
        <v/>
      </c>
      <c r="D17" s="177">
        <f>Q_revised!D17-C_tendered!D17</f>
        <v/>
      </c>
      <c r="E17" s="177">
        <f>Q_revised!E17-C_tendered!E17</f>
        <v/>
      </c>
      <c r="F17" s="177">
        <f>Q_revised!F17-C_tendered!F17</f>
        <v/>
      </c>
      <c r="G17" s="177">
        <f>Q_revised!G17-C_tendered!G17</f>
        <v/>
      </c>
      <c r="H17" s="177">
        <f>Q_revised!H17-C_tendered!H17</f>
        <v/>
      </c>
      <c r="I17" s="177">
        <f>Q_revised!I17-C_tendered!I17</f>
        <v/>
      </c>
      <c r="J17" s="177">
        <f>Q_revised!J17-C_tendered!J17</f>
        <v/>
      </c>
      <c r="K17" s="177">
        <f>Q_revised!K17-C_tendered!K17</f>
        <v/>
      </c>
      <c r="L17" s="177">
        <f>Q_revised!L17-C_tendered!L17</f>
        <v/>
      </c>
      <c r="M17" s="177">
        <f>Q_revised!M17-C_tendered!M17</f>
        <v/>
      </c>
      <c r="N17" s="177">
        <f>Q_revised!N17-C_tendered!N17</f>
        <v/>
      </c>
      <c r="O17" s="177" t="n">
        <v>0</v>
      </c>
      <c r="P17" s="177">
        <f>SUM(B17:O17)</f>
        <v/>
      </c>
    </row>
    <row r="18">
      <c r="A18" s="142" t="inlineStr">
        <is>
          <t>KISH/PW-17</t>
        </is>
      </c>
      <c r="B18" s="177">
        <f>Q_revised!B18-C_tendered!B18</f>
        <v/>
      </c>
      <c r="C18" s="177">
        <f>Q_revised!C18-C_tendered!C18</f>
        <v/>
      </c>
      <c r="D18" s="177">
        <f>Q_revised!D18-C_tendered!D18</f>
        <v/>
      </c>
      <c r="E18" s="177">
        <f>Q_revised!E18-C_tendered!E18</f>
        <v/>
      </c>
      <c r="F18" s="177">
        <f>Q_revised!F18-C_tendered!F18</f>
        <v/>
      </c>
      <c r="G18" s="177">
        <f>Q_revised!G18-C_tendered!G18</f>
        <v/>
      </c>
      <c r="H18" s="177">
        <f>Q_revised!H18-C_tendered!H18</f>
        <v/>
      </c>
      <c r="I18" s="177">
        <f>Q_revised!I18-C_tendered!I18</f>
        <v/>
      </c>
      <c r="J18" s="177">
        <f>Q_revised!J18-C_tendered!J18</f>
        <v/>
      </c>
      <c r="K18" s="177">
        <f>Q_revised!K18-C_tendered!K18</f>
        <v/>
      </c>
      <c r="L18" s="177">
        <f>Q_revised!L18-C_tendered!L18</f>
        <v/>
      </c>
      <c r="M18" s="177">
        <f>Q_revised!M18-C_tendered!M18</f>
        <v/>
      </c>
      <c r="N18" s="177">
        <f>Q_revised!N18-C_tendered!N18</f>
        <v/>
      </c>
      <c r="O18" s="177" t="n">
        <v>0</v>
      </c>
      <c r="P18" s="177">
        <f>SUM(B18:O18)</f>
        <v/>
      </c>
    </row>
    <row r="19">
      <c r="A19" s="142" t="inlineStr">
        <is>
          <t>KISH/PW-18</t>
        </is>
      </c>
      <c r="B19" s="177">
        <f>Q_revised!B19-C_tendered!B19</f>
        <v/>
      </c>
      <c r="C19" s="177">
        <f>Q_revised!C19-C_tendered!C19</f>
        <v/>
      </c>
      <c r="D19" s="177">
        <f>Q_revised!D19-C_tendered!D19</f>
        <v/>
      </c>
      <c r="E19" s="177">
        <f>Q_revised!E19-C_tendered!E19</f>
        <v/>
      </c>
      <c r="F19" s="177">
        <f>Q_revised!F19-C_tendered!F19</f>
        <v/>
      </c>
      <c r="G19" s="177">
        <f>Q_revised!G19-C_tendered!G19</f>
        <v/>
      </c>
      <c r="H19" s="177">
        <f>Q_revised!H19-C_tendered!H19</f>
        <v/>
      </c>
      <c r="I19" s="177">
        <f>Q_revised!I19-C_tendered!I19</f>
        <v/>
      </c>
      <c r="J19" s="177">
        <f>Q_revised!J19-C_tendered!J19</f>
        <v/>
      </c>
      <c r="K19" s="177">
        <f>Q_revised!K19-C_tendered!K19</f>
        <v/>
      </c>
      <c r="L19" s="177">
        <f>Q_revised!L19-C_tendered!L19</f>
        <v/>
      </c>
      <c r="M19" s="177">
        <f>Q_revised!M19-C_tendered!M19</f>
        <v/>
      </c>
      <c r="N19" s="177">
        <f>Q_revised!N19-C_tendered!N19</f>
        <v/>
      </c>
      <c r="O19" s="177" t="n">
        <v>0</v>
      </c>
      <c r="P19" s="177">
        <f>SUM(B19:O19)</f>
        <v/>
      </c>
    </row>
    <row r="20">
      <c r="A20" s="142" t="inlineStr">
        <is>
          <t>KISH/PW-19</t>
        </is>
      </c>
      <c r="B20" s="177">
        <f>Q_revised!B20-C_tendered!B20</f>
        <v/>
      </c>
      <c r="C20" s="177">
        <f>Q_revised!C20-C_tendered!C20</f>
        <v/>
      </c>
      <c r="D20" s="177">
        <f>Q_revised!D20-C_tendered!D20</f>
        <v/>
      </c>
      <c r="E20" s="177">
        <f>Q_revised!E20-C_tendered!E20</f>
        <v/>
      </c>
      <c r="F20" s="177">
        <f>Q_revised!F20-C_tendered!F20</f>
        <v/>
      </c>
      <c r="G20" s="177">
        <f>Q_revised!G20-C_tendered!G20</f>
        <v/>
      </c>
      <c r="H20" s="177">
        <f>Q_revised!H20-C_tendered!H20</f>
        <v/>
      </c>
      <c r="I20" s="177">
        <f>Q_revised!I20-C_tendered!I20</f>
        <v/>
      </c>
      <c r="J20" s="177">
        <f>Q_revised!J20-C_tendered!J20</f>
        <v/>
      </c>
      <c r="K20" s="177">
        <f>Q_revised!K20-C_tendered!K20</f>
        <v/>
      </c>
      <c r="L20" s="177">
        <f>Q_revised!L20-C_tendered!L20</f>
        <v/>
      </c>
      <c r="M20" s="177">
        <f>Q_revised!M20-C_tendered!M20</f>
        <v/>
      </c>
      <c r="N20" s="177">
        <f>Q_revised!N20-C_tendered!N20</f>
        <v/>
      </c>
      <c r="O20" s="177" t="n">
        <v>0</v>
      </c>
      <c r="P20" s="177">
        <f>SUM(B20:O20)</f>
        <v/>
      </c>
    </row>
    <row r="21">
      <c r="A21" s="142" t="inlineStr">
        <is>
          <t>KISH/PW-20</t>
        </is>
      </c>
      <c r="B21" s="177">
        <f>Q_revised!B21-C_tendered!B21</f>
        <v/>
      </c>
      <c r="C21" s="177">
        <f>Q_revised!C21-C_tendered!C21</f>
        <v/>
      </c>
      <c r="D21" s="177">
        <f>Q_revised!D21-C_tendered!D21</f>
        <v/>
      </c>
      <c r="E21" s="177">
        <f>Q_revised!E21-C_tendered!E21</f>
        <v/>
      </c>
      <c r="F21" s="177">
        <f>Q_revised!F21-C_tendered!F21</f>
        <v/>
      </c>
      <c r="G21" s="177">
        <f>Q_revised!G21-C_tendered!G21</f>
        <v/>
      </c>
      <c r="H21" s="177">
        <f>Q_revised!H21-C_tendered!H21</f>
        <v/>
      </c>
      <c r="I21" s="177">
        <f>Q_revised!I21-C_tendered!I21</f>
        <v/>
      </c>
      <c r="J21" s="177">
        <f>Q_revised!J21-C_tendered!J21</f>
        <v/>
      </c>
      <c r="K21" s="177">
        <f>Q_revised!K21-C_tendered!K21</f>
        <v/>
      </c>
      <c r="L21" s="177">
        <f>Q_revised!L21-C_tendered!L21</f>
        <v/>
      </c>
      <c r="M21" s="177">
        <f>Q_revised!M21-C_tendered!M21</f>
        <v/>
      </c>
      <c r="N21" s="177">
        <f>Q_revised!N21-C_tendered!N21</f>
        <v/>
      </c>
      <c r="O21" s="177" t="n">
        <v>0</v>
      </c>
      <c r="P21" s="177">
        <f>SUM(B21:O21)</f>
        <v/>
      </c>
    </row>
    <row r="22">
      <c r="A22" s="142" t="inlineStr">
        <is>
          <t>KISH/PW-21</t>
        </is>
      </c>
      <c r="B22" s="177">
        <f>Q_revised!B22-C_tendered!B22</f>
        <v/>
      </c>
      <c r="C22" s="177">
        <f>Q_revised!C22-C_tendered!C22</f>
        <v/>
      </c>
      <c r="D22" s="177">
        <f>Q_revised!D22-C_tendered!D22</f>
        <v/>
      </c>
      <c r="E22" s="177">
        <f>Q_revised!E22-C_tendered!E22</f>
        <v/>
      </c>
      <c r="F22" s="177">
        <f>Q_revised!F22-C_tendered!F22</f>
        <v/>
      </c>
      <c r="G22" s="177">
        <f>Q_revised!G22-C_tendered!G22</f>
        <v/>
      </c>
      <c r="H22" s="177">
        <f>Q_revised!H22-C_tendered!H22</f>
        <v/>
      </c>
      <c r="I22" s="177">
        <f>Q_revised!I22-C_tendered!I22</f>
        <v/>
      </c>
      <c r="J22" s="177">
        <f>Q_revised!J22-C_tendered!J22</f>
        <v/>
      </c>
      <c r="K22" s="177">
        <f>Q_revised!K22-C_tendered!K22</f>
        <v/>
      </c>
      <c r="L22" s="177">
        <f>Q_revised!L22-C_tendered!L22</f>
        <v/>
      </c>
      <c r="M22" s="177">
        <f>Q_revised!M22-C_tendered!M22</f>
        <v/>
      </c>
      <c r="N22" s="177">
        <f>Q_revised!N22-C_tendered!N22</f>
        <v/>
      </c>
      <c r="O22" s="177" t="n">
        <v>0</v>
      </c>
      <c r="P22" s="177">
        <f>SUM(B22:O22)</f>
        <v/>
      </c>
    </row>
    <row r="23">
      <c r="A23" s="142" t="inlineStr">
        <is>
          <t>KISH/PW-22</t>
        </is>
      </c>
      <c r="B23" s="177">
        <f>Q_revised!B23-C_tendered!B23</f>
        <v/>
      </c>
      <c r="C23" s="177">
        <f>Q_revised!C23-C_tendered!C23</f>
        <v/>
      </c>
      <c r="D23" s="177">
        <f>Q_revised!D23-C_tendered!D23</f>
        <v/>
      </c>
      <c r="E23" s="177">
        <f>Q_revised!E23-C_tendered!E23</f>
        <v/>
      </c>
      <c r="F23" s="177">
        <f>Q_revised!F23-C_tendered!F23</f>
        <v/>
      </c>
      <c r="G23" s="177">
        <f>Q_revised!G23-C_tendered!G23</f>
        <v/>
      </c>
      <c r="H23" s="177">
        <f>Q_revised!H23-C_tendered!H23</f>
        <v/>
      </c>
      <c r="I23" s="177">
        <f>Q_revised!I23-C_tendered!I23</f>
        <v/>
      </c>
      <c r="J23" s="177">
        <f>Q_revised!J23-C_tendered!J23</f>
        <v/>
      </c>
      <c r="K23" s="177">
        <f>Q_revised!K23-C_tendered!K23</f>
        <v/>
      </c>
      <c r="L23" s="177">
        <f>Q_revised!L23-C_tendered!L23</f>
        <v/>
      </c>
      <c r="M23" s="177">
        <f>Q_revised!M23-C_tendered!M23</f>
        <v/>
      </c>
      <c r="N23" s="177">
        <f>Q_revised!N23-C_tendered!N23</f>
        <v/>
      </c>
      <c r="O23" s="177" t="n">
        <v>0</v>
      </c>
      <c r="P23" s="177">
        <f>SUM(B23:O23)</f>
        <v/>
      </c>
    </row>
    <row r="24">
      <c r="A24" s="142" t="inlineStr">
        <is>
          <t>KISH/PW-23</t>
        </is>
      </c>
      <c r="B24" s="177">
        <f>Q_revised!B24-C_tendered!B24</f>
        <v/>
      </c>
      <c r="C24" s="177">
        <f>Q_revised!C24-C_tendered!C24</f>
        <v/>
      </c>
      <c r="D24" s="177">
        <f>Q_revised!D24-C_tendered!D24</f>
        <v/>
      </c>
      <c r="E24" s="177">
        <f>Q_revised!E24-C_tendered!E24</f>
        <v/>
      </c>
      <c r="F24" s="177">
        <f>Q_revised!F24-C_tendered!F24</f>
        <v/>
      </c>
      <c r="G24" s="177">
        <f>Q_revised!G24-C_tendered!G24</f>
        <v/>
      </c>
      <c r="H24" s="177">
        <f>Q_revised!H24-C_tendered!H24</f>
        <v/>
      </c>
      <c r="I24" s="177">
        <f>Q_revised!I24-C_tendered!I24</f>
        <v/>
      </c>
      <c r="J24" s="177">
        <f>Q_revised!J24-C_tendered!J24</f>
        <v/>
      </c>
      <c r="K24" s="177">
        <f>Q_revised!K24-C_tendered!K24</f>
        <v/>
      </c>
      <c r="L24" s="177">
        <f>Q_revised!L24-C_tendered!L24</f>
        <v/>
      </c>
      <c r="M24" s="177">
        <f>Q_revised!M24-C_tendered!M24</f>
        <v/>
      </c>
      <c r="N24" s="177">
        <f>Q_revised!N24-C_tendered!N24</f>
        <v/>
      </c>
      <c r="O24" s="177" t="n">
        <v>0</v>
      </c>
      <c r="P24" s="177">
        <f>SUM(B24:O24)</f>
        <v/>
      </c>
    </row>
    <row r="25">
      <c r="A25" s="142" t="inlineStr">
        <is>
          <t>KISH/PW-24</t>
        </is>
      </c>
      <c r="B25" s="177">
        <f>Q_revised!B25-C_tendered!B25</f>
        <v/>
      </c>
      <c r="C25" s="177">
        <f>Q_revised!C25-C_tendered!C25</f>
        <v/>
      </c>
      <c r="D25" s="177">
        <f>Q_revised!D25-C_tendered!D25</f>
        <v/>
      </c>
      <c r="E25" s="177">
        <f>Q_revised!E25-C_tendered!E25</f>
        <v/>
      </c>
      <c r="F25" s="177">
        <f>Q_revised!F25-C_tendered!F25</f>
        <v/>
      </c>
      <c r="G25" s="177">
        <f>Q_revised!G25-C_tendered!G25</f>
        <v/>
      </c>
      <c r="H25" s="177">
        <f>Q_revised!H25-C_tendered!H25</f>
        <v/>
      </c>
      <c r="I25" s="177">
        <f>Q_revised!I25-C_tendered!I25</f>
        <v/>
      </c>
      <c r="J25" s="177">
        <f>Q_revised!J25-C_tendered!J25</f>
        <v/>
      </c>
      <c r="K25" s="177">
        <f>Q_revised!K25-C_tendered!K25</f>
        <v/>
      </c>
      <c r="L25" s="177">
        <f>Q_revised!L25-C_tendered!L25</f>
        <v/>
      </c>
      <c r="M25" s="177">
        <f>Q_revised!M25-C_tendered!M25</f>
        <v/>
      </c>
      <c r="N25" s="177">
        <f>Q_revised!N25-C_tendered!N25</f>
        <v/>
      </c>
      <c r="O25" s="177" t="n">
        <v>0</v>
      </c>
      <c r="P25" s="177">
        <f>SUM(B25:O25)</f>
        <v/>
      </c>
    </row>
    <row r="26">
      <c r="A26" s="142" t="inlineStr">
        <is>
          <t>KISH/PW-25</t>
        </is>
      </c>
      <c r="B26" s="177">
        <f>Q_revised!B26-C_tendered!B26</f>
        <v/>
      </c>
      <c r="C26" s="177">
        <f>Q_revised!C26-C_tendered!C26</f>
        <v/>
      </c>
      <c r="D26" s="177">
        <f>Q_revised!D26-C_tendered!D26</f>
        <v/>
      </c>
      <c r="E26" s="177">
        <f>Q_revised!E26-C_tendered!E26</f>
        <v/>
      </c>
      <c r="F26" s="177">
        <f>Q_revised!F26-C_tendered!F26</f>
        <v/>
      </c>
      <c r="G26" s="177">
        <f>Q_revised!G26-C_tendered!G26</f>
        <v/>
      </c>
      <c r="H26" s="177">
        <f>Q_revised!H26-C_tendered!H26</f>
        <v/>
      </c>
      <c r="I26" s="177">
        <f>Q_revised!I26-C_tendered!I26</f>
        <v/>
      </c>
      <c r="J26" s="177">
        <f>Q_revised!J26-C_tendered!J26</f>
        <v/>
      </c>
      <c r="K26" s="177">
        <f>Q_revised!K26-C_tendered!K26</f>
        <v/>
      </c>
      <c r="L26" s="177">
        <f>Q_revised!L26-C_tendered!L26</f>
        <v/>
      </c>
      <c r="M26" s="177">
        <f>Q_revised!M26-C_tendered!M26</f>
        <v/>
      </c>
      <c r="N26" s="177">
        <f>Q_revised!N26-C_tendered!N26</f>
        <v/>
      </c>
      <c r="O26" s="177" t="n">
        <v>0</v>
      </c>
      <c r="P26" s="177">
        <f>SUM(B26:O26)</f>
        <v/>
      </c>
    </row>
    <row r="27">
      <c r="A27" s="142" t="inlineStr">
        <is>
          <t>KISH/PW-26</t>
        </is>
      </c>
      <c r="B27" s="177">
        <f>Q_revised!B27-C_tendered!B27</f>
        <v/>
      </c>
      <c r="C27" s="177">
        <f>Q_revised!C27-C_tendered!C27</f>
        <v/>
      </c>
      <c r="D27" s="177">
        <f>Q_revised!D27-C_tendered!D27</f>
        <v/>
      </c>
      <c r="E27" s="177">
        <f>Q_revised!E27-C_tendered!E27</f>
        <v/>
      </c>
      <c r="F27" s="177">
        <f>Q_revised!F27-C_tendered!F27</f>
        <v/>
      </c>
      <c r="G27" s="177">
        <f>Q_revised!G27-C_tendered!G27</f>
        <v/>
      </c>
      <c r="H27" s="177">
        <f>Q_revised!H27-C_tendered!H27</f>
        <v/>
      </c>
      <c r="I27" s="177">
        <f>Q_revised!I27-C_tendered!I27</f>
        <v/>
      </c>
      <c r="J27" s="177">
        <f>Q_revised!J27-C_tendered!J27</f>
        <v/>
      </c>
      <c r="K27" s="177">
        <f>Q_revised!K27-C_tendered!K27</f>
        <v/>
      </c>
      <c r="L27" s="177">
        <f>Q_revised!L27-C_tendered!L27</f>
        <v/>
      </c>
      <c r="M27" s="177">
        <f>Q_revised!M27-C_tendered!M27</f>
        <v/>
      </c>
      <c r="N27" s="177">
        <f>Q_revised!N27-C_tendered!N27</f>
        <v/>
      </c>
      <c r="O27" s="177" t="n">
        <v>0</v>
      </c>
      <c r="P27" s="177">
        <f>SUM(B27:O27)</f>
        <v/>
      </c>
    </row>
    <row r="28">
      <c r="A28" s="142" t="inlineStr">
        <is>
          <t>KISH/PW-27</t>
        </is>
      </c>
      <c r="B28" s="177">
        <f>Q_revised!B28-C_tendered!B28</f>
        <v/>
      </c>
      <c r="C28" s="177">
        <f>Q_revised!C28-C_tendered!C28</f>
        <v/>
      </c>
      <c r="D28" s="177">
        <f>Q_revised!D28-C_tendered!D28</f>
        <v/>
      </c>
      <c r="E28" s="177">
        <f>Q_revised!E28-C_tendered!E28</f>
        <v/>
      </c>
      <c r="F28" s="177">
        <f>Q_revised!F28-C_tendered!F28</f>
        <v/>
      </c>
      <c r="G28" s="177">
        <f>Q_revised!G28-C_tendered!G28</f>
        <v/>
      </c>
      <c r="H28" s="177">
        <f>Q_revised!H28-C_tendered!H28</f>
        <v/>
      </c>
      <c r="I28" s="177">
        <f>Q_revised!I28-C_tendered!I28</f>
        <v/>
      </c>
      <c r="J28" s="177">
        <f>Q_revised!J28-C_tendered!J28</f>
        <v/>
      </c>
      <c r="K28" s="177">
        <f>Q_revised!K28-C_tendered!K28</f>
        <v/>
      </c>
      <c r="L28" s="177">
        <f>Q_revised!L28-C_tendered!L28</f>
        <v/>
      </c>
      <c r="M28" s="177">
        <f>Q_revised!M28-C_tendered!M28</f>
        <v/>
      </c>
      <c r="N28" s="177">
        <f>Q_revised!N28-C_tendered!N28</f>
        <v/>
      </c>
      <c r="O28" s="177" t="n">
        <v>0</v>
      </c>
      <c r="P28" s="177">
        <f>SUM(B28:O28)</f>
        <v/>
      </c>
    </row>
    <row r="29">
      <c r="A29" s="142" t="inlineStr">
        <is>
          <t>KISH/PW-28</t>
        </is>
      </c>
      <c r="B29" s="177">
        <f>Q_revised!B29-C_tendered!B29</f>
        <v/>
      </c>
      <c r="C29" s="177">
        <f>Q_revised!C29-C_tendered!C29</f>
        <v/>
      </c>
      <c r="D29" s="177">
        <f>Q_revised!D29-C_tendered!D29</f>
        <v/>
      </c>
      <c r="E29" s="177">
        <f>Q_revised!E29-C_tendered!E29</f>
        <v/>
      </c>
      <c r="F29" s="177">
        <f>Q_revised!F29-C_tendered!F29</f>
        <v/>
      </c>
      <c r="G29" s="177">
        <f>Q_revised!G29-C_tendered!G29</f>
        <v/>
      </c>
      <c r="H29" s="177">
        <f>Q_revised!H29-C_tendered!H29</f>
        <v/>
      </c>
      <c r="I29" s="177">
        <f>Q_revised!I29-C_tendered!I29</f>
        <v/>
      </c>
      <c r="J29" s="177">
        <f>Q_revised!J29-C_tendered!J29</f>
        <v/>
      </c>
      <c r="K29" s="177">
        <f>Q_revised!K29-C_tendered!K29</f>
        <v/>
      </c>
      <c r="L29" s="177">
        <f>Q_revised!L29-C_tendered!L29</f>
        <v/>
      </c>
      <c r="M29" s="177">
        <f>Q_revised!M29-C_tendered!M29</f>
        <v/>
      </c>
      <c r="N29" s="177">
        <f>Q_revised!N29-C_tendered!N29</f>
        <v/>
      </c>
      <c r="O29" s="177" t="n">
        <v>0</v>
      </c>
      <c r="P29" s="177">
        <f>SUM(B29:O29)</f>
        <v/>
      </c>
    </row>
    <row r="30">
      <c r="A30" s="142" t="inlineStr">
        <is>
          <t>HOBI/PW-01</t>
        </is>
      </c>
      <c r="B30" s="177">
        <f>Q_revised!B30-C_tendered!B30</f>
        <v/>
      </c>
      <c r="C30" s="177">
        <f>Q_revised!C30-C_tendered!C30</f>
        <v/>
      </c>
      <c r="D30" s="177">
        <f>Q_revised!D30-C_tendered!D30</f>
        <v/>
      </c>
      <c r="E30" s="177">
        <f>Q_revised!E30-C_tendered!E30</f>
        <v/>
      </c>
      <c r="F30" s="177">
        <f>Q_revised!F30-C_tendered!F30</f>
        <v/>
      </c>
      <c r="G30" s="177">
        <f>Q_revised!G30-C_tendered!G30</f>
        <v/>
      </c>
      <c r="H30" s="177">
        <f>Q_revised!H30-C_tendered!H30</f>
        <v/>
      </c>
      <c r="I30" s="177">
        <f>Q_revised!I30-C_tendered!I30</f>
        <v/>
      </c>
      <c r="J30" s="177">
        <f>Q_revised!J30-C_tendered!J30</f>
        <v/>
      </c>
      <c r="K30" s="177">
        <f>Q_revised!K30-C_tendered!K30</f>
        <v/>
      </c>
      <c r="L30" s="177">
        <f>Q_revised!L30-C_tendered!L30</f>
        <v/>
      </c>
      <c r="M30" s="177">
        <f>Q_revised!M30-C_tendered!M30</f>
        <v/>
      </c>
      <c r="N30" s="177">
        <f>Q_revised!N30-C_tendered!N30</f>
        <v/>
      </c>
      <c r="O30" s="177" t="n">
        <v>0</v>
      </c>
      <c r="P30" s="177">
        <f>SUM(B30:O30)</f>
        <v/>
      </c>
    </row>
    <row r="31">
      <c r="A31" s="142" t="inlineStr">
        <is>
          <t>HOBI/PW-02</t>
        </is>
      </c>
      <c r="B31" s="177">
        <f>Q_revised!B31-C_tendered!B31</f>
        <v/>
      </c>
      <c r="C31" s="177">
        <f>Q_revised!C31-C_tendered!C31</f>
        <v/>
      </c>
      <c r="D31" s="177">
        <f>Q_revised!D31-C_tendered!D31</f>
        <v/>
      </c>
      <c r="E31" s="177">
        <f>Q_revised!E31-C_tendered!E31</f>
        <v/>
      </c>
      <c r="F31" s="177">
        <f>Q_revised!F31-C_tendered!F31</f>
        <v/>
      </c>
      <c r="G31" s="177">
        <f>Q_revised!G31-C_tendered!G31</f>
        <v/>
      </c>
      <c r="H31" s="177">
        <f>Q_revised!H31-C_tendered!H31</f>
        <v/>
      </c>
      <c r="I31" s="177">
        <f>Q_revised!I31-C_tendered!I31</f>
        <v/>
      </c>
      <c r="J31" s="177">
        <f>Q_revised!J31-C_tendered!J31</f>
        <v/>
      </c>
      <c r="K31" s="177">
        <f>Q_revised!K31-C_tendered!K31</f>
        <v/>
      </c>
      <c r="L31" s="177">
        <f>Q_revised!L31-C_tendered!L31</f>
        <v/>
      </c>
      <c r="M31" s="177">
        <f>Q_revised!M31-C_tendered!M31</f>
        <v/>
      </c>
      <c r="N31" s="177">
        <f>Q_revised!N31-C_tendered!N31</f>
        <v/>
      </c>
      <c r="O31" s="177" t="n">
        <v>0</v>
      </c>
      <c r="P31" s="177">
        <f>SUM(B31:O31)</f>
        <v/>
      </c>
    </row>
    <row r="32">
      <c r="A32" s="142" t="inlineStr">
        <is>
          <t>HOBI/PW-03</t>
        </is>
      </c>
      <c r="B32" s="177">
        <f>Q_revised!B32-C_tendered!B32</f>
        <v/>
      </c>
      <c r="C32" s="177">
        <f>Q_revised!C32-C_tendered!C32</f>
        <v/>
      </c>
      <c r="D32" s="177">
        <f>Q_revised!D32-C_tendered!D32</f>
        <v/>
      </c>
      <c r="E32" s="177">
        <f>Q_revised!E32-C_tendered!E32</f>
        <v/>
      </c>
      <c r="F32" s="177">
        <f>Q_revised!F32-C_tendered!F32</f>
        <v/>
      </c>
      <c r="G32" s="177">
        <f>Q_revised!G32-C_tendered!G32</f>
        <v/>
      </c>
      <c r="H32" s="177">
        <f>Q_revised!H32-C_tendered!H32</f>
        <v/>
      </c>
      <c r="I32" s="177">
        <f>Q_revised!I32-C_tendered!I32</f>
        <v/>
      </c>
      <c r="J32" s="177">
        <f>Q_revised!J32-C_tendered!J32</f>
        <v/>
      </c>
      <c r="K32" s="177">
        <f>Q_revised!K32-C_tendered!K32</f>
        <v/>
      </c>
      <c r="L32" s="177">
        <f>Q_revised!L32-C_tendered!L32</f>
        <v/>
      </c>
      <c r="M32" s="177">
        <f>Q_revised!M32-C_tendered!M32</f>
        <v/>
      </c>
      <c r="N32" s="177">
        <f>Q_revised!N32-C_tendered!N32</f>
        <v/>
      </c>
      <c r="O32" s="177" t="n">
        <v>0</v>
      </c>
      <c r="P32" s="177">
        <f>SUM(B32:O32)</f>
        <v/>
      </c>
    </row>
    <row r="33">
      <c r="A33" s="142" t="inlineStr">
        <is>
          <t>HOBI/PW-04</t>
        </is>
      </c>
      <c r="B33" s="177">
        <f>Q_revised!B33-C_tendered!B33</f>
        <v/>
      </c>
      <c r="C33" s="177">
        <f>Q_revised!C33-C_tendered!C33</f>
        <v/>
      </c>
      <c r="D33" s="177">
        <f>Q_revised!D33-C_tendered!D33</f>
        <v/>
      </c>
      <c r="E33" s="177">
        <f>Q_revised!E33-C_tendered!E33</f>
        <v/>
      </c>
      <c r="F33" s="177">
        <f>Q_revised!F33-C_tendered!F33</f>
        <v/>
      </c>
      <c r="G33" s="177">
        <f>Q_revised!G33-C_tendered!G33</f>
        <v/>
      </c>
      <c r="H33" s="177">
        <f>Q_revised!H33-C_tendered!H33</f>
        <v/>
      </c>
      <c r="I33" s="177">
        <f>Q_revised!I33-C_tendered!I33</f>
        <v/>
      </c>
      <c r="J33" s="177">
        <f>Q_revised!J33-C_tendered!J33</f>
        <v/>
      </c>
      <c r="K33" s="177">
        <f>Q_revised!K33-C_tendered!K33</f>
        <v/>
      </c>
      <c r="L33" s="177">
        <f>Q_revised!L33-C_tendered!L33</f>
        <v/>
      </c>
      <c r="M33" s="177">
        <f>Q_revised!M33-C_tendered!M33</f>
        <v/>
      </c>
      <c r="N33" s="177">
        <f>Q_revised!N33-C_tendered!N33</f>
        <v/>
      </c>
      <c r="O33" s="177" t="n">
        <v>0</v>
      </c>
      <c r="P33" s="177">
        <f>SUM(B33:O33)</f>
        <v/>
      </c>
    </row>
    <row r="34">
      <c r="A34" s="142" t="inlineStr">
        <is>
          <t>HOBI/PW-05</t>
        </is>
      </c>
      <c r="B34" s="177">
        <f>Q_revised!B34-C_tendered!B34</f>
        <v/>
      </c>
      <c r="C34" s="177">
        <f>Q_revised!C34-C_tendered!C34</f>
        <v/>
      </c>
      <c r="D34" s="177">
        <f>Q_revised!D34-C_tendered!D34</f>
        <v/>
      </c>
      <c r="E34" s="177">
        <f>Q_revised!E34-C_tendered!E34</f>
        <v/>
      </c>
      <c r="F34" s="177">
        <f>Q_revised!F34-C_tendered!F34</f>
        <v/>
      </c>
      <c r="G34" s="177">
        <f>Q_revised!G34-C_tendered!G34</f>
        <v/>
      </c>
      <c r="H34" s="177">
        <f>Q_revised!H34-C_tendered!H34</f>
        <v/>
      </c>
      <c r="I34" s="177">
        <f>Q_revised!I34-C_tendered!I34</f>
        <v/>
      </c>
      <c r="J34" s="177">
        <f>Q_revised!J34-C_tendered!J34</f>
        <v/>
      </c>
      <c r="K34" s="177">
        <f>Q_revised!K34-C_tendered!K34</f>
        <v/>
      </c>
      <c r="L34" s="177">
        <f>Q_revised!L34-C_tendered!L34</f>
        <v/>
      </c>
      <c r="M34" s="177">
        <f>Q_revised!M34-C_tendered!M34</f>
        <v/>
      </c>
      <c r="N34" s="177">
        <f>Q_revised!N34-C_tendered!N34</f>
        <v/>
      </c>
      <c r="O34" s="177" t="n">
        <v>0</v>
      </c>
      <c r="P34" s="177">
        <f>SUM(B34:O34)</f>
        <v/>
      </c>
    </row>
    <row r="35">
      <c r="A35" s="142" t="inlineStr">
        <is>
          <t>HOBI/PW-06</t>
        </is>
      </c>
      <c r="B35" s="177">
        <f>Q_revised!B35-C_tendered!B35</f>
        <v/>
      </c>
      <c r="C35" s="177">
        <f>Q_revised!C35-C_tendered!C35</f>
        <v/>
      </c>
      <c r="D35" s="177">
        <f>Q_revised!D35-C_tendered!D35</f>
        <v/>
      </c>
      <c r="E35" s="177">
        <f>Q_revised!E35-C_tendered!E35</f>
        <v/>
      </c>
      <c r="F35" s="177">
        <f>Q_revised!F35-C_tendered!F35</f>
        <v/>
      </c>
      <c r="G35" s="177">
        <f>Q_revised!G35-C_tendered!G35</f>
        <v/>
      </c>
      <c r="H35" s="177">
        <f>Q_revised!H35-C_tendered!H35</f>
        <v/>
      </c>
      <c r="I35" s="177">
        <f>Q_revised!I35-C_tendered!I35</f>
        <v/>
      </c>
      <c r="J35" s="177">
        <f>Q_revised!J35-C_tendered!J35</f>
        <v/>
      </c>
      <c r="K35" s="177">
        <f>Q_revised!K35-C_tendered!K35</f>
        <v/>
      </c>
      <c r="L35" s="177">
        <f>Q_revised!L35-C_tendered!L35</f>
        <v/>
      </c>
      <c r="M35" s="177">
        <f>Q_revised!M35-C_tendered!M35</f>
        <v/>
      </c>
      <c r="N35" s="177">
        <f>Q_revised!N35-C_tendered!N35</f>
        <v/>
      </c>
      <c r="O35" s="177" t="n">
        <v>0</v>
      </c>
      <c r="P35" s="177">
        <f>SUM(B35:O35)</f>
        <v/>
      </c>
    </row>
    <row r="36">
      <c r="A36" s="142" t="inlineStr">
        <is>
          <t>HOBI/PW-07</t>
        </is>
      </c>
      <c r="B36" s="177">
        <f>Q_revised!B36-C_tendered!B36</f>
        <v/>
      </c>
      <c r="C36" s="177">
        <f>Q_revised!C36-C_tendered!C36</f>
        <v/>
      </c>
      <c r="D36" s="177">
        <f>Q_revised!D36-C_tendered!D36</f>
        <v/>
      </c>
      <c r="E36" s="177">
        <f>Q_revised!E36-C_tendered!E36</f>
        <v/>
      </c>
      <c r="F36" s="177">
        <f>Q_revised!F36-C_tendered!F36</f>
        <v/>
      </c>
      <c r="G36" s="177">
        <f>Q_revised!G36-C_tendered!G36</f>
        <v/>
      </c>
      <c r="H36" s="177">
        <f>Q_revised!H36-C_tendered!H36</f>
        <v/>
      </c>
      <c r="I36" s="177">
        <f>Q_revised!I36-C_tendered!I36</f>
        <v/>
      </c>
      <c r="J36" s="177">
        <f>Q_revised!J36-C_tendered!J36</f>
        <v/>
      </c>
      <c r="K36" s="177">
        <f>Q_revised!K36-C_tendered!K36</f>
        <v/>
      </c>
      <c r="L36" s="177">
        <f>Q_revised!L36-C_tendered!L36</f>
        <v/>
      </c>
      <c r="M36" s="177">
        <f>Q_revised!M36-C_tendered!M36</f>
        <v/>
      </c>
      <c r="N36" s="177">
        <f>Q_revised!N36-C_tendered!N36</f>
        <v/>
      </c>
      <c r="O36" s="177" t="n">
        <v>0</v>
      </c>
      <c r="P36" s="177">
        <f>SUM(B36:O36)</f>
        <v/>
      </c>
    </row>
    <row r="37">
      <c r="A37" s="142" t="inlineStr">
        <is>
          <t>NETR/PW-01</t>
        </is>
      </c>
      <c r="B37" s="177">
        <f>Q_revised!B37-C_tendered!B37</f>
        <v/>
      </c>
      <c r="C37" s="177">
        <f>Q_revised!C37-C_tendered!C37</f>
        <v/>
      </c>
      <c r="D37" s="177">
        <f>Q_revised!D37-C_tendered!D37</f>
        <v/>
      </c>
      <c r="E37" s="177">
        <f>Q_revised!E37-C_tendered!E37</f>
        <v/>
      </c>
      <c r="F37" s="177">
        <f>Q_revised!F37-C_tendered!F37</f>
        <v/>
      </c>
      <c r="G37" s="177">
        <f>Q_revised!G37-C_tendered!G37</f>
        <v/>
      </c>
      <c r="H37" s="177">
        <f>Q_revised!H37-C_tendered!H37</f>
        <v/>
      </c>
      <c r="I37" s="177">
        <f>Q_revised!I37-C_tendered!I37</f>
        <v/>
      </c>
      <c r="J37" s="177">
        <f>Q_revised!J37-C_tendered!J37</f>
        <v/>
      </c>
      <c r="K37" s="177">
        <f>Q_revised!K37-C_tendered!K37</f>
        <v/>
      </c>
      <c r="L37" s="177">
        <f>Q_revised!L37-C_tendered!L37</f>
        <v/>
      </c>
      <c r="M37" s="177">
        <f>Q_revised!M37-C_tendered!M37</f>
        <v/>
      </c>
      <c r="N37" s="177">
        <f>Q_revised!N37-C_tendered!N37</f>
        <v/>
      </c>
      <c r="O37" s="177" t="n">
        <v>0</v>
      </c>
      <c r="P37" s="177">
        <f>SUM(B37:O37)</f>
        <v/>
      </c>
    </row>
    <row r="38">
      <c r="A38" s="142" t="inlineStr">
        <is>
          <t>NETR/PW-02</t>
        </is>
      </c>
      <c r="B38" s="177">
        <f>Q_revised!B38-C_tendered!B38</f>
        <v/>
      </c>
      <c r="C38" s="177">
        <f>Q_revised!C38-C_tendered!C38</f>
        <v/>
      </c>
      <c r="D38" s="177">
        <f>Q_revised!D38-C_tendered!D38</f>
        <v/>
      </c>
      <c r="E38" s="177">
        <f>Q_revised!E38-C_tendered!E38</f>
        <v/>
      </c>
      <c r="F38" s="177">
        <f>Q_revised!F38-C_tendered!F38</f>
        <v/>
      </c>
      <c r="G38" s="177">
        <f>Q_revised!G38-C_tendered!G38</f>
        <v/>
      </c>
      <c r="H38" s="177">
        <f>Q_revised!H38-C_tendered!H38</f>
        <v/>
      </c>
      <c r="I38" s="177">
        <f>Q_revised!I38-C_tendered!I38</f>
        <v/>
      </c>
      <c r="J38" s="177">
        <f>Q_revised!J38-C_tendered!J38</f>
        <v/>
      </c>
      <c r="K38" s="177">
        <f>Q_revised!K38-C_tendered!K38</f>
        <v/>
      </c>
      <c r="L38" s="177">
        <f>Q_revised!L38-C_tendered!L38</f>
        <v/>
      </c>
      <c r="M38" s="177">
        <f>Q_revised!M38-C_tendered!M38</f>
        <v/>
      </c>
      <c r="N38" s="177">
        <f>Q_revised!N38-C_tendered!N38</f>
        <v/>
      </c>
      <c r="O38" s="177" t="n">
        <v>0</v>
      </c>
      <c r="P38" s="177">
        <f>SUM(B38:O38)</f>
        <v/>
      </c>
    </row>
    <row r="39">
      <c r="A39" s="142" t="inlineStr">
        <is>
          <t>NETR/PW-03</t>
        </is>
      </c>
      <c r="B39" s="177">
        <f>Q_revised!B39-C_tendered!B39</f>
        <v/>
      </c>
      <c r="C39" s="177">
        <f>Q_revised!C39-C_tendered!C39</f>
        <v/>
      </c>
      <c r="D39" s="177">
        <f>Q_revised!D39-C_tendered!D39</f>
        <v/>
      </c>
      <c r="E39" s="177">
        <f>Q_revised!E39-C_tendered!E39</f>
        <v/>
      </c>
      <c r="F39" s="177">
        <f>Q_revised!F39-C_tendered!F39</f>
        <v/>
      </c>
      <c r="G39" s="177">
        <f>Q_revised!G39-C_tendered!G39</f>
        <v/>
      </c>
      <c r="H39" s="177">
        <f>Q_revised!H39-C_tendered!H39</f>
        <v/>
      </c>
      <c r="I39" s="177">
        <f>Q_revised!I39-C_tendered!I39</f>
        <v/>
      </c>
      <c r="J39" s="177">
        <f>Q_revised!J39-C_tendered!J39</f>
        <v/>
      </c>
      <c r="K39" s="177">
        <f>Q_revised!K39-C_tendered!K39</f>
        <v/>
      </c>
      <c r="L39" s="177">
        <f>Q_revised!L39-C_tendered!L39</f>
        <v/>
      </c>
      <c r="M39" s="177">
        <f>Q_revised!M39-C_tendered!M39</f>
        <v/>
      </c>
      <c r="N39" s="177">
        <f>Q_revised!N39-C_tendered!N39</f>
        <v/>
      </c>
      <c r="O39" s="177" t="n">
        <v>0</v>
      </c>
      <c r="P39" s="177">
        <f>SUM(B39:O39)</f>
        <v/>
      </c>
    </row>
    <row r="40">
      <c r="A40" s="142" t="inlineStr">
        <is>
          <t>NETR/PW-04</t>
        </is>
      </c>
      <c r="B40" s="177">
        <f>Q_revised!B40-C_tendered!B40</f>
        <v/>
      </c>
      <c r="C40" s="177">
        <f>Q_revised!C40-C_tendered!C40</f>
        <v/>
      </c>
      <c r="D40" s="177">
        <f>Q_revised!D40-C_tendered!D40</f>
        <v/>
      </c>
      <c r="E40" s="177">
        <f>Q_revised!E40-C_tendered!E40</f>
        <v/>
      </c>
      <c r="F40" s="177">
        <f>Q_revised!F40-C_tendered!F40</f>
        <v/>
      </c>
      <c r="G40" s="177">
        <f>Q_revised!G40-C_tendered!G40</f>
        <v/>
      </c>
      <c r="H40" s="177">
        <f>Q_revised!H40-C_tendered!H40</f>
        <v/>
      </c>
      <c r="I40" s="177">
        <f>Q_revised!I40-C_tendered!I40</f>
        <v/>
      </c>
      <c r="J40" s="177">
        <f>Q_revised!J40-C_tendered!J40</f>
        <v/>
      </c>
      <c r="K40" s="177">
        <f>Q_revised!K40-C_tendered!K40</f>
        <v/>
      </c>
      <c r="L40" s="177">
        <f>Q_revised!L40-C_tendered!L40</f>
        <v/>
      </c>
      <c r="M40" s="177">
        <f>Q_revised!M40-C_tendered!M40</f>
        <v/>
      </c>
      <c r="N40" s="177">
        <f>Q_revised!N40-C_tendered!N40</f>
        <v/>
      </c>
      <c r="O40" s="177" t="n">
        <v>0</v>
      </c>
      <c r="P40" s="177">
        <f>SUM(B40:O40)</f>
        <v/>
      </c>
    </row>
    <row r="41">
      <c r="A41" s="142" t="inlineStr">
        <is>
          <t>NETR/PW-05</t>
        </is>
      </c>
      <c r="B41" s="177">
        <f>Q_revised!B41-C_tendered!B41</f>
        <v/>
      </c>
      <c r="C41" s="177">
        <f>Q_revised!C41-C_tendered!C41</f>
        <v/>
      </c>
      <c r="D41" s="177">
        <f>Q_revised!D41-C_tendered!D41</f>
        <v/>
      </c>
      <c r="E41" s="177">
        <f>Q_revised!E41-C_tendered!E41</f>
        <v/>
      </c>
      <c r="F41" s="177">
        <f>Q_revised!F41-C_tendered!F41</f>
        <v/>
      </c>
      <c r="G41" s="177">
        <f>Q_revised!G41-C_tendered!G41</f>
        <v/>
      </c>
      <c r="H41" s="177">
        <f>Q_revised!H41-C_tendered!H41</f>
        <v/>
      </c>
      <c r="I41" s="177">
        <f>Q_revised!I41-C_tendered!I41</f>
        <v/>
      </c>
      <c r="J41" s="177">
        <f>Q_revised!J41-C_tendered!J41</f>
        <v/>
      </c>
      <c r="K41" s="177">
        <f>Q_revised!K41-C_tendered!K41</f>
        <v/>
      </c>
      <c r="L41" s="177">
        <f>Q_revised!L41-C_tendered!L41</f>
        <v/>
      </c>
      <c r="M41" s="177">
        <f>Q_revised!M41-C_tendered!M41</f>
        <v/>
      </c>
      <c r="N41" s="177">
        <f>Q_revised!N41-C_tendered!N41</f>
        <v/>
      </c>
      <c r="O41" s="177" t="n">
        <v>0</v>
      </c>
      <c r="P41" s="177">
        <f>SUM(B41:O41)</f>
        <v/>
      </c>
    </row>
    <row r="42">
      <c r="A42" s="142" t="inlineStr">
        <is>
          <t>NETR/PW-06</t>
        </is>
      </c>
      <c r="B42" s="177">
        <f>Q_revised!B42-C_tendered!B42</f>
        <v/>
      </c>
      <c r="C42" s="177">
        <f>Q_revised!C42-C_tendered!C42</f>
        <v/>
      </c>
      <c r="D42" s="177">
        <f>Q_revised!D42-C_tendered!D42</f>
        <v/>
      </c>
      <c r="E42" s="177">
        <f>Q_revised!E42-C_tendered!E42</f>
        <v/>
      </c>
      <c r="F42" s="177">
        <f>Q_revised!F42-C_tendered!F42</f>
        <v/>
      </c>
      <c r="G42" s="177">
        <f>Q_revised!G42-C_tendered!G42</f>
        <v/>
      </c>
      <c r="H42" s="177">
        <f>Q_revised!H42-C_tendered!H42</f>
        <v/>
      </c>
      <c r="I42" s="177">
        <f>Q_revised!I42-C_tendered!I42</f>
        <v/>
      </c>
      <c r="J42" s="177">
        <f>Q_revised!J42-C_tendered!J42</f>
        <v/>
      </c>
      <c r="K42" s="177">
        <f>Q_revised!K42-C_tendered!K42</f>
        <v/>
      </c>
      <c r="L42" s="177">
        <f>Q_revised!L42-C_tendered!L42</f>
        <v/>
      </c>
      <c r="M42" s="177">
        <f>Q_revised!M42-C_tendered!M42</f>
        <v/>
      </c>
      <c r="N42" s="177">
        <f>Q_revised!N42-C_tendered!N42</f>
        <v/>
      </c>
      <c r="O42" s="177" t="n">
        <v>0</v>
      </c>
      <c r="P42" s="177">
        <f>SUM(B42:O42)</f>
        <v/>
      </c>
    </row>
    <row r="43">
      <c r="A43" s="142" t="inlineStr">
        <is>
          <t>NETR/PW-07</t>
        </is>
      </c>
      <c r="B43" s="177">
        <f>Q_revised!B43-C_tendered!B43</f>
        <v/>
      </c>
      <c r="C43" s="177">
        <f>Q_revised!C43-C_tendered!C43</f>
        <v/>
      </c>
      <c r="D43" s="177">
        <f>Q_revised!D43-C_tendered!D43</f>
        <v/>
      </c>
      <c r="E43" s="177">
        <f>Q_revised!E43-C_tendered!E43</f>
        <v/>
      </c>
      <c r="F43" s="177">
        <f>Q_revised!F43-C_tendered!F43</f>
        <v/>
      </c>
      <c r="G43" s="177">
        <f>Q_revised!G43-C_tendered!G43</f>
        <v/>
      </c>
      <c r="H43" s="177">
        <f>Q_revised!H43-C_tendered!H43</f>
        <v/>
      </c>
      <c r="I43" s="177">
        <f>Q_revised!I43-C_tendered!I43</f>
        <v/>
      </c>
      <c r="J43" s="177">
        <f>Q_revised!J43-C_tendered!J43</f>
        <v/>
      </c>
      <c r="K43" s="177">
        <f>Q_revised!K43-C_tendered!K43</f>
        <v/>
      </c>
      <c r="L43" s="177">
        <f>Q_revised!L43-C_tendered!L43</f>
        <v/>
      </c>
      <c r="M43" s="177">
        <f>Q_revised!M43-C_tendered!M43</f>
        <v/>
      </c>
      <c r="N43" s="177">
        <f>Q_revised!N43-C_tendered!N43</f>
        <v/>
      </c>
      <c r="O43" s="177" t="n">
        <v>0</v>
      </c>
      <c r="P43" s="177">
        <f>SUM(B43:O43)</f>
        <v/>
      </c>
    </row>
    <row r="44">
      <c r="A44" s="142" t="inlineStr">
        <is>
          <t>NETR/PW-08</t>
        </is>
      </c>
      <c r="B44" s="177">
        <f>Q_revised!B44-C_tendered!B44</f>
        <v/>
      </c>
      <c r="C44" s="177">
        <f>Q_revised!C44-C_tendered!C44</f>
        <v/>
      </c>
      <c r="D44" s="177">
        <f>Q_revised!D44-C_tendered!D44</f>
        <v/>
      </c>
      <c r="E44" s="177">
        <f>Q_revised!E44-C_tendered!E44</f>
        <v/>
      </c>
      <c r="F44" s="177">
        <f>Q_revised!F44-C_tendered!F44</f>
        <v/>
      </c>
      <c r="G44" s="177">
        <f>Q_revised!G44-C_tendered!G44</f>
        <v/>
      </c>
      <c r="H44" s="177">
        <f>Q_revised!H44-C_tendered!H44</f>
        <v/>
      </c>
      <c r="I44" s="177">
        <f>Q_revised!I44-C_tendered!I44</f>
        <v/>
      </c>
      <c r="J44" s="177">
        <f>Q_revised!J44-C_tendered!J44</f>
        <v/>
      </c>
      <c r="K44" s="177">
        <f>Q_revised!K44-C_tendered!K44</f>
        <v/>
      </c>
      <c r="L44" s="177">
        <f>Q_revised!L44-C_tendered!L44</f>
        <v/>
      </c>
      <c r="M44" s="177">
        <f>Q_revised!M44-C_tendered!M44</f>
        <v/>
      </c>
      <c r="N44" s="177">
        <f>Q_revised!N44-C_tendered!N44</f>
        <v/>
      </c>
      <c r="O44" s="177" t="n">
        <v>0</v>
      </c>
      <c r="P44" s="177">
        <f>SUM(B44:O44)</f>
        <v/>
      </c>
    </row>
    <row r="45">
      <c r="A45" s="142" t="inlineStr">
        <is>
          <t>SUNM/PW-01</t>
        </is>
      </c>
      <c r="B45" s="177">
        <f>Q_revised!B45-C_tendered!B45</f>
        <v/>
      </c>
      <c r="C45" s="177">
        <f>Q_revised!C45-C_tendered!C45</f>
        <v/>
      </c>
      <c r="D45" s="177">
        <f>Q_revised!D45-C_tendered!D45</f>
        <v/>
      </c>
      <c r="E45" s="177">
        <f>Q_revised!E45-C_tendered!E45</f>
        <v/>
      </c>
      <c r="F45" s="177">
        <f>Q_revised!F45-C_tendered!F45</f>
        <v/>
      </c>
      <c r="G45" s="177">
        <f>Q_revised!G45-C_tendered!G45</f>
        <v/>
      </c>
      <c r="H45" s="177">
        <f>Q_revised!H45-C_tendered!H45</f>
        <v/>
      </c>
      <c r="I45" s="177">
        <f>Q_revised!I45-C_tendered!I45</f>
        <v/>
      </c>
      <c r="J45" s="177">
        <f>Q_revised!J45-C_tendered!J45</f>
        <v/>
      </c>
      <c r="K45" s="177">
        <f>Q_revised!K45-C_tendered!K45</f>
        <v/>
      </c>
      <c r="L45" s="177">
        <f>Q_revised!L45-C_tendered!L45</f>
        <v/>
      </c>
      <c r="M45" s="177">
        <f>Q_revised!M45-C_tendered!M45</f>
        <v/>
      </c>
      <c r="N45" s="177">
        <f>Q_revised!N45-C_tendered!N45</f>
        <v/>
      </c>
      <c r="O45" s="177" t="n">
        <v>0</v>
      </c>
      <c r="P45" s="177">
        <f>SUM(B45:O45)</f>
        <v/>
      </c>
    </row>
    <row r="46">
      <c r="A46" s="142" t="inlineStr">
        <is>
          <t>SUNM/PW-02</t>
        </is>
      </c>
      <c r="B46" s="177">
        <f>Q_revised!B46-C_tendered!B46</f>
        <v/>
      </c>
      <c r="C46" s="177">
        <f>Q_revised!C46-C_tendered!C46</f>
        <v/>
      </c>
      <c r="D46" s="177">
        <f>Q_revised!D46-C_tendered!D46</f>
        <v/>
      </c>
      <c r="E46" s="177">
        <f>Q_revised!E46-C_tendered!E46</f>
        <v/>
      </c>
      <c r="F46" s="177">
        <f>Q_revised!F46-C_tendered!F46</f>
        <v/>
      </c>
      <c r="G46" s="177">
        <f>Q_revised!G46-C_tendered!G46</f>
        <v/>
      </c>
      <c r="H46" s="177">
        <f>Q_revised!H46-C_tendered!H46</f>
        <v/>
      </c>
      <c r="I46" s="177">
        <f>Q_revised!I46-C_tendered!I46</f>
        <v/>
      </c>
      <c r="J46" s="177">
        <f>Q_revised!J46-C_tendered!J46</f>
        <v/>
      </c>
      <c r="K46" s="177">
        <f>Q_revised!K46-C_tendered!K46</f>
        <v/>
      </c>
      <c r="L46" s="177">
        <f>Q_revised!L46-C_tendered!L46</f>
        <v/>
      </c>
      <c r="M46" s="177">
        <f>Q_revised!M46-C_tendered!M46</f>
        <v/>
      </c>
      <c r="N46" s="177">
        <f>Q_revised!N46-C_tendered!N46</f>
        <v/>
      </c>
      <c r="O46" s="177" t="n">
        <v>0</v>
      </c>
      <c r="P46" s="177">
        <f>SUM(B46:O46)</f>
        <v/>
      </c>
    </row>
    <row r="47">
      <c r="A47" s="142" t="inlineStr">
        <is>
          <t>SUNM/PW-03</t>
        </is>
      </c>
      <c r="B47" s="177">
        <f>Q_revised!B47-C_tendered!B47</f>
        <v/>
      </c>
      <c r="C47" s="177">
        <f>Q_revised!C47-C_tendered!C47</f>
        <v/>
      </c>
      <c r="D47" s="177">
        <f>Q_revised!D47-C_tendered!D47</f>
        <v/>
      </c>
      <c r="E47" s="177">
        <f>Q_revised!E47-C_tendered!E47</f>
        <v/>
      </c>
      <c r="F47" s="177">
        <f>Q_revised!F47-C_tendered!F47</f>
        <v/>
      </c>
      <c r="G47" s="177">
        <f>Q_revised!G47-C_tendered!G47</f>
        <v/>
      </c>
      <c r="H47" s="177">
        <f>Q_revised!H47-C_tendered!H47</f>
        <v/>
      </c>
      <c r="I47" s="177">
        <f>Q_revised!I47-C_tendered!I47</f>
        <v/>
      </c>
      <c r="J47" s="177">
        <f>Q_revised!J47-C_tendered!J47</f>
        <v/>
      </c>
      <c r="K47" s="177">
        <f>Q_revised!K47-C_tendered!K47</f>
        <v/>
      </c>
      <c r="L47" s="177">
        <f>Q_revised!L47-C_tendered!L47</f>
        <v/>
      </c>
      <c r="M47" s="177">
        <f>Q_revised!M47-C_tendered!M47</f>
        <v/>
      </c>
      <c r="N47" s="177">
        <f>Q_revised!N47-C_tendered!N47</f>
        <v/>
      </c>
      <c r="O47" s="177" t="n">
        <v>0</v>
      </c>
      <c r="P47" s="177">
        <f>SUM(B47:O47)</f>
        <v/>
      </c>
    </row>
    <row r="48">
      <c r="A48" s="142" t="inlineStr">
        <is>
          <t>SUNM/PW-04</t>
        </is>
      </c>
      <c r="B48" s="177">
        <f>Q_revised!B48-C_tendered!B48</f>
        <v/>
      </c>
      <c r="C48" s="177">
        <f>Q_revised!C48-C_tendered!C48</f>
        <v/>
      </c>
      <c r="D48" s="177">
        <f>Q_revised!D48-C_tendered!D48</f>
        <v/>
      </c>
      <c r="E48" s="177">
        <f>Q_revised!E48-C_tendered!E48</f>
        <v/>
      </c>
      <c r="F48" s="177">
        <f>Q_revised!F48-C_tendered!F48</f>
        <v/>
      </c>
      <c r="G48" s="177">
        <f>Q_revised!G48-C_tendered!G48</f>
        <v/>
      </c>
      <c r="H48" s="177">
        <f>Q_revised!H48-C_tendered!H48</f>
        <v/>
      </c>
      <c r="I48" s="177">
        <f>Q_revised!I48-C_tendered!I48</f>
        <v/>
      </c>
      <c r="J48" s="177">
        <f>Q_revised!J48-C_tendered!J48</f>
        <v/>
      </c>
      <c r="K48" s="177">
        <f>Q_revised!K48-C_tendered!K48</f>
        <v/>
      </c>
      <c r="L48" s="177">
        <f>Q_revised!L48-C_tendered!L48</f>
        <v/>
      </c>
      <c r="M48" s="177">
        <f>Q_revised!M48-C_tendered!M48</f>
        <v/>
      </c>
      <c r="N48" s="177">
        <f>Q_revised!N48-C_tendered!N48</f>
        <v/>
      </c>
      <c r="O48" s="177" t="n">
        <v>0</v>
      </c>
      <c r="P48" s="177">
        <f>SUM(B48:O48)</f>
        <v/>
      </c>
    </row>
    <row r="49">
      <c r="A49" s="142" t="inlineStr">
        <is>
          <t>SUNM/PW-05</t>
        </is>
      </c>
      <c r="B49" s="177">
        <f>Q_revised!B49-C_tendered!B49</f>
        <v/>
      </c>
      <c r="C49" s="177">
        <f>Q_revised!C49-C_tendered!C49</f>
        <v/>
      </c>
      <c r="D49" s="177">
        <f>Q_revised!D49-C_tendered!D49</f>
        <v/>
      </c>
      <c r="E49" s="177">
        <f>Q_revised!E49-C_tendered!E49</f>
        <v/>
      </c>
      <c r="F49" s="177">
        <f>Q_revised!F49-C_tendered!F49</f>
        <v/>
      </c>
      <c r="G49" s="177">
        <f>Q_revised!G49-C_tendered!G49</f>
        <v/>
      </c>
      <c r="H49" s="177">
        <f>Q_revised!H49-C_tendered!H49</f>
        <v/>
      </c>
      <c r="I49" s="177">
        <f>Q_revised!I49-C_tendered!I49</f>
        <v/>
      </c>
      <c r="J49" s="177">
        <f>Q_revised!J49-C_tendered!J49</f>
        <v/>
      </c>
      <c r="K49" s="177">
        <f>Q_revised!K49-C_tendered!K49</f>
        <v/>
      </c>
      <c r="L49" s="177">
        <f>Q_revised!L49-C_tendered!L49</f>
        <v/>
      </c>
      <c r="M49" s="177">
        <f>Q_revised!M49-C_tendered!M49</f>
        <v/>
      </c>
      <c r="N49" s="177">
        <f>Q_revised!N49-C_tendered!N49</f>
        <v/>
      </c>
      <c r="O49" s="177" t="n">
        <v>0</v>
      </c>
      <c r="P49" s="177">
        <f>SUM(B49:O49)</f>
        <v/>
      </c>
    </row>
    <row r="50">
      <c r="A50" s="142" t="inlineStr">
        <is>
          <t>SUNM/PW-06</t>
        </is>
      </c>
      <c r="B50" s="177">
        <f>Q_revised!B50-C_tendered!B50</f>
        <v/>
      </c>
      <c r="C50" s="177">
        <f>Q_revised!C50-C_tendered!C50</f>
        <v/>
      </c>
      <c r="D50" s="177">
        <f>Q_revised!D50-C_tendered!D50</f>
        <v/>
      </c>
      <c r="E50" s="177">
        <f>Q_revised!E50-C_tendered!E50</f>
        <v/>
      </c>
      <c r="F50" s="177">
        <f>Q_revised!F50-C_tendered!F50</f>
        <v/>
      </c>
      <c r="G50" s="177">
        <f>Q_revised!G50-C_tendered!G50</f>
        <v/>
      </c>
      <c r="H50" s="177">
        <f>Q_revised!H50-C_tendered!H50</f>
        <v/>
      </c>
      <c r="I50" s="177">
        <f>Q_revised!I50-C_tendered!I50</f>
        <v/>
      </c>
      <c r="J50" s="177">
        <f>Q_revised!J50-C_tendered!J50</f>
        <v/>
      </c>
      <c r="K50" s="177">
        <f>Q_revised!K50-C_tendered!K50</f>
        <v/>
      </c>
      <c r="L50" s="177">
        <f>Q_revised!L50-C_tendered!L50</f>
        <v/>
      </c>
      <c r="M50" s="177">
        <f>Q_revised!M50-C_tendered!M50</f>
        <v/>
      </c>
      <c r="N50" s="177">
        <f>Q_revised!N50-C_tendered!N50</f>
        <v/>
      </c>
      <c r="O50" s="177" t="n">
        <v>0</v>
      </c>
      <c r="P50" s="177">
        <f>SUM(B50:O50)</f>
        <v/>
      </c>
    </row>
    <row r="51">
      <c r="A51" s="142" t="inlineStr">
        <is>
          <t>Total</t>
        </is>
      </c>
      <c r="B51" s="142" t="n"/>
      <c r="C51" s="142" t="n"/>
      <c r="D51" s="142" t="n"/>
      <c r="E51" s="142" t="n"/>
      <c r="F51" s="142" t="n"/>
      <c r="G51" s="142" t="n"/>
      <c r="H51" s="142" t="n"/>
      <c r="I51" s="142" t="n"/>
      <c r="J51" s="142" t="n"/>
      <c r="K51" s="142" t="n"/>
      <c r="L51" s="142" t="n"/>
      <c r="M51" s="142" t="n"/>
      <c r="N51" s="142" t="n"/>
      <c r="O51" s="142" t="n"/>
      <c r="P51" s="142" t="n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50"/>
  <sheetViews>
    <sheetView workbookViewId="0">
      <selection activeCell="D50" sqref="D50"/>
    </sheetView>
  </sheetViews>
  <sheetFormatPr baseColWidth="8" defaultRowHeight="15"/>
  <cols>
    <col customWidth="1" max="1" min="1" style="172" width="17.140625"/>
  </cols>
  <sheetData>
    <row r="1">
      <c r="A1" s="142" t="inlineStr">
        <is>
          <t>Package</t>
        </is>
      </c>
    </row>
    <row r="2">
      <c r="A2" s="142" t="inlineStr">
        <is>
          <t>KISH/PW-01</t>
        </is>
      </c>
    </row>
    <row r="3">
      <c r="A3" s="142" t="inlineStr">
        <is>
          <t>KISH/PW-02</t>
        </is>
      </c>
    </row>
    <row r="4">
      <c r="A4" s="142" t="inlineStr">
        <is>
          <t>KISH/PW-03</t>
        </is>
      </c>
    </row>
    <row r="5">
      <c r="A5" s="142" t="inlineStr">
        <is>
          <t>KISH/PW-04</t>
        </is>
      </c>
    </row>
    <row r="6">
      <c r="A6" s="142" t="inlineStr">
        <is>
          <t>KISH/PW-05</t>
        </is>
      </c>
    </row>
    <row r="7">
      <c r="A7" s="142" t="inlineStr">
        <is>
          <t>KISH/PW-06</t>
        </is>
      </c>
    </row>
    <row r="8">
      <c r="A8" s="142" t="inlineStr">
        <is>
          <t>KISH/PW-07</t>
        </is>
      </c>
    </row>
    <row r="9">
      <c r="A9" s="142" t="inlineStr">
        <is>
          <t>KISH/PW-08</t>
        </is>
      </c>
    </row>
    <row r="10">
      <c r="A10" s="142" t="inlineStr">
        <is>
          <t>KISH/PW-09</t>
        </is>
      </c>
    </row>
    <row r="11">
      <c r="A11" s="142" t="inlineStr">
        <is>
          <t>KISH/PW-10</t>
        </is>
      </c>
    </row>
    <row r="12">
      <c r="A12" s="142" t="inlineStr">
        <is>
          <t>KISH/PW-11</t>
        </is>
      </c>
    </row>
    <row r="13">
      <c r="A13" s="142" t="inlineStr">
        <is>
          <t>KISH/PW-12</t>
        </is>
      </c>
    </row>
    <row r="14">
      <c r="A14" s="142" t="inlineStr">
        <is>
          <t>KISH/PW-13</t>
        </is>
      </c>
    </row>
    <row r="15">
      <c r="A15" s="142" t="inlineStr">
        <is>
          <t>KISH/PW-14</t>
        </is>
      </c>
    </row>
    <row r="16">
      <c r="A16" s="142" t="inlineStr">
        <is>
          <t>KISH/PW-15</t>
        </is>
      </c>
    </row>
    <row r="17">
      <c r="A17" s="142" t="inlineStr">
        <is>
          <t>KISH/PW-16</t>
        </is>
      </c>
    </row>
    <row r="18">
      <c r="A18" s="142" t="inlineStr">
        <is>
          <t>KISH/PW-17</t>
        </is>
      </c>
    </row>
    <row r="19">
      <c r="A19" s="142" t="inlineStr">
        <is>
          <t>KISH/PW-18</t>
        </is>
      </c>
    </row>
    <row r="20">
      <c r="A20" s="142" t="inlineStr">
        <is>
          <t>KISH/PW-19</t>
        </is>
      </c>
    </row>
    <row r="21">
      <c r="A21" s="142" t="inlineStr">
        <is>
          <t>KISH/PW-20</t>
        </is>
      </c>
    </row>
    <row r="22">
      <c r="A22" s="142" t="inlineStr">
        <is>
          <t>KISH/PW-21</t>
        </is>
      </c>
    </row>
    <row r="23">
      <c r="A23" s="142" t="inlineStr">
        <is>
          <t>KISH/PW-22</t>
        </is>
      </c>
    </row>
    <row r="24">
      <c r="A24" s="142" t="inlineStr">
        <is>
          <t>KISH/PW-23</t>
        </is>
      </c>
    </row>
    <row r="25">
      <c r="A25" s="142" t="inlineStr">
        <is>
          <t>KISH/PW-24</t>
        </is>
      </c>
    </row>
    <row r="26">
      <c r="A26" s="142" t="inlineStr">
        <is>
          <t>KISH/PW-25</t>
        </is>
      </c>
    </row>
    <row r="27">
      <c r="A27" s="142" t="inlineStr">
        <is>
          <t>KISH/PW-26</t>
        </is>
      </c>
    </row>
    <row r="28">
      <c r="A28" s="142" t="inlineStr">
        <is>
          <t>KISH/PW-27</t>
        </is>
      </c>
    </row>
    <row r="29">
      <c r="A29" s="142" t="inlineStr">
        <is>
          <t>KISH/PW-28</t>
        </is>
      </c>
    </row>
    <row r="30">
      <c r="A30" s="142" t="inlineStr">
        <is>
          <t>HOBI/PW-01</t>
        </is>
      </c>
    </row>
    <row r="31">
      <c r="A31" s="142" t="inlineStr">
        <is>
          <t>HOBI/PW-02</t>
        </is>
      </c>
    </row>
    <row r="32">
      <c r="A32" s="142" t="inlineStr">
        <is>
          <t>HOBI/PW-03</t>
        </is>
      </c>
    </row>
    <row r="33">
      <c r="A33" s="142" t="inlineStr">
        <is>
          <t>HOBI/PW-04</t>
        </is>
      </c>
    </row>
    <row r="34">
      <c r="A34" s="142" t="inlineStr">
        <is>
          <t>HOBI/PW-05</t>
        </is>
      </c>
    </row>
    <row r="35">
      <c r="A35" s="142" t="inlineStr">
        <is>
          <t>HOBI/PW-06</t>
        </is>
      </c>
    </row>
    <row r="36">
      <c r="A36" s="142" t="inlineStr">
        <is>
          <t>HOBI/PW-07</t>
        </is>
      </c>
    </row>
    <row r="37">
      <c r="A37" s="142" t="inlineStr">
        <is>
          <t>NETR/PW-01</t>
        </is>
      </c>
    </row>
    <row r="38">
      <c r="A38" s="142" t="inlineStr">
        <is>
          <t>NETR/PW-02</t>
        </is>
      </c>
    </row>
    <row r="39">
      <c r="A39" s="142" t="inlineStr">
        <is>
          <t>NETR/PW-03</t>
        </is>
      </c>
    </row>
    <row r="40">
      <c r="A40" s="142" t="inlineStr">
        <is>
          <t>NETR/PW-04</t>
        </is>
      </c>
    </row>
    <row r="41">
      <c r="A41" s="142" t="inlineStr">
        <is>
          <t>NETR/PW-05</t>
        </is>
      </c>
    </row>
    <row r="42">
      <c r="A42" s="142" t="inlineStr">
        <is>
          <t>NETR/PW-06</t>
        </is>
      </c>
    </row>
    <row r="43">
      <c r="A43" s="142" t="inlineStr">
        <is>
          <t>NETR/PW-07</t>
        </is>
      </c>
    </row>
    <row r="44">
      <c r="A44" s="142" t="inlineStr">
        <is>
          <t>NETR/PW-08</t>
        </is>
      </c>
    </row>
    <row r="45">
      <c r="A45" s="142" t="inlineStr">
        <is>
          <t>SUNM/PW-01</t>
        </is>
      </c>
    </row>
    <row r="46">
      <c r="A46" s="142" t="inlineStr">
        <is>
          <t>SUNM/PW-02</t>
        </is>
      </c>
    </row>
    <row r="47">
      <c r="A47" s="142" t="inlineStr">
        <is>
          <t>SUNM/PW-03</t>
        </is>
      </c>
    </row>
    <row r="48">
      <c r="A48" s="142" t="inlineStr">
        <is>
          <t>SUNM/PW-04</t>
        </is>
      </c>
    </row>
    <row r="49">
      <c r="A49" s="142" t="inlineStr">
        <is>
          <t>SUNM/PW-05</t>
        </is>
      </c>
    </row>
    <row r="50">
      <c r="A50" s="142" t="inlineStr">
        <is>
          <t>SUNM/PW-06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A82" workbookViewId="0" zoomScale="85" zoomScaleNormal="85">
      <selection activeCell="M93" sqref="M93"/>
    </sheetView>
  </sheetViews>
  <sheetFormatPr baseColWidth="8" defaultColWidth="8.7109375" defaultRowHeight="15"/>
  <cols>
    <col customWidth="1" max="1" min="1" style="172" width="17.140625"/>
    <col customWidth="1" max="2" min="2" style="172" width="66.28515625"/>
    <col customWidth="1" max="3" min="3" style="172" width="12.85546875"/>
    <col customWidth="1" max="4" min="4" style="172" width="25.5703125"/>
    <col customWidth="1" max="5" min="5" style="172" width="22.42578125"/>
    <col customWidth="1" max="6" min="6" style="144" width="8.7109375"/>
    <col customWidth="1" max="55" min="7" style="172" width="8.7109375"/>
    <col customWidth="1" max="16384" min="56" style="172" width="8.7109375"/>
  </cols>
  <sheetData>
    <row r="1">
      <c r="A1" s="177" t="inlineStr">
        <is>
          <t>Package</t>
        </is>
      </c>
      <c r="B1" s="177" t="inlineStr">
        <is>
          <t>component</t>
        </is>
      </c>
      <c r="C1" s="177" t="inlineStr">
        <is>
          <t>unit</t>
        </is>
      </c>
      <c r="D1" s="177" t="inlineStr">
        <is>
          <t>change in quantity</t>
        </is>
      </c>
      <c r="E1" s="177" t="inlineStr">
        <is>
          <t>Change in Amount</t>
        </is>
      </c>
      <c r="F1" s="177" t="inlineStr">
        <is>
          <t>Type</t>
        </is>
      </c>
      <c r="G1" s="142" t="n"/>
    </row>
    <row r="2">
      <c r="A2" s="61" t="inlineStr">
        <is>
          <t>HOBI/PW-01</t>
        </is>
      </c>
      <c r="B2" s="170" t="inlineStr">
        <is>
          <t>Irrigation Inlet</t>
        </is>
      </c>
      <c r="C2" s="170" t="inlineStr">
        <is>
          <t>nos.</t>
        </is>
      </c>
      <c r="D2" s="61" t="n">
        <v>1</v>
      </c>
      <c r="E2" s="61" t="n">
        <v>123.45</v>
      </c>
      <c r="F2" s="61" t="n">
        <v>5</v>
      </c>
      <c r="G2" s="140" t="n">
        <v>1</v>
      </c>
    </row>
    <row r="3">
      <c r="A3" s="177" t="inlineStr">
        <is>
          <t>HOBI/PW-06</t>
        </is>
      </c>
      <c r="B3" s="142" t="inlineStr">
        <is>
          <t>Const. of Irrigation Inlet</t>
        </is>
      </c>
      <c r="C3" s="142" t="inlineStr">
        <is>
          <t>nos.</t>
        </is>
      </c>
      <c r="D3" s="177" t="n">
        <v>-3.904999999999999</v>
      </c>
      <c r="E3" s="177" t="n">
        <v>77.74000000000001</v>
      </c>
      <c r="F3" s="177" t="n">
        <v>3</v>
      </c>
      <c r="G3" s="140" t="n">
        <v>2</v>
      </c>
    </row>
    <row r="4">
      <c r="A4" s="177" t="inlineStr">
        <is>
          <t>KISH/PW-17</t>
        </is>
      </c>
      <c r="B4" s="142" t="inlineStr">
        <is>
          <t>Const. of Irrigation Inlet</t>
        </is>
      </c>
      <c r="C4" s="142" t="inlineStr">
        <is>
          <t>nos.</t>
        </is>
      </c>
      <c r="D4" s="177" t="n">
        <v>-24.685</v>
      </c>
      <c r="E4" s="177" t="n">
        <v>-259.65</v>
      </c>
      <c r="F4" s="177" t="n">
        <v>4</v>
      </c>
      <c r="G4" s="140" t="n">
        <v>3</v>
      </c>
    </row>
    <row r="5">
      <c r="A5" s="177" t="inlineStr">
        <is>
          <t>KISH/PW-20</t>
        </is>
      </c>
      <c r="B5" s="142" t="inlineStr">
        <is>
          <t>Const. Irrigation Inlet</t>
        </is>
      </c>
      <c r="C5" s="142" t="inlineStr">
        <is>
          <t>nos.</t>
        </is>
      </c>
      <c r="D5" s="177" t="n">
        <v>-12.185</v>
      </c>
      <c r="E5" s="177" t="n">
        <v>876.9400000000001</v>
      </c>
      <c r="F5" s="177" t="n">
        <v>3</v>
      </c>
      <c r="G5" s="140" t="n">
        <v>4</v>
      </c>
    </row>
    <row r="6">
      <c r="A6" s="177" t="inlineStr">
        <is>
          <t>KISH/PW-22</t>
        </is>
      </c>
      <c r="B6" s="142" t="inlineStr">
        <is>
          <t>Const. of Irrigation Inlet</t>
        </is>
      </c>
      <c r="C6" s="142" t="inlineStr">
        <is>
          <t>nos.</t>
        </is>
      </c>
      <c r="D6" s="177" t="n">
        <v>-5</v>
      </c>
      <c r="E6" s="177" t="n">
        <v>390.96</v>
      </c>
      <c r="F6" s="177" t="n">
        <v>3</v>
      </c>
      <c r="G6" s="140" t="n">
        <v>5</v>
      </c>
    </row>
    <row r="7">
      <c r="A7" s="177" t="inlineStr">
        <is>
          <t>KISH/PW-23</t>
        </is>
      </c>
      <c r="B7" s="142" t="inlineStr">
        <is>
          <t>Const. of Irrigation Inlet</t>
        </is>
      </c>
      <c r="C7" s="142" t="inlineStr">
        <is>
          <t>nos.</t>
        </is>
      </c>
      <c r="D7" s="177" t="n">
        <v>0</v>
      </c>
      <c r="E7" s="177" t="n">
        <v>418.13</v>
      </c>
      <c r="F7" s="177" t="n">
        <v>1</v>
      </c>
      <c r="G7" s="140" t="n">
        <v>6</v>
      </c>
    </row>
    <row r="8">
      <c r="A8" s="177" t="inlineStr">
        <is>
          <t>KISH/PW-25</t>
        </is>
      </c>
      <c r="B8" s="142" t="inlineStr">
        <is>
          <t>Const. of Irrigation Inlet</t>
        </is>
      </c>
      <c r="C8" s="142" t="inlineStr">
        <is>
          <t>nos.</t>
        </is>
      </c>
      <c r="D8" s="177" t="n">
        <v>-14</v>
      </c>
      <c r="E8" s="177" t="n">
        <v>107.27</v>
      </c>
      <c r="F8" s="177" t="n">
        <v>3</v>
      </c>
      <c r="G8" s="140" t="n">
        <v>7</v>
      </c>
    </row>
    <row r="9">
      <c r="A9" s="177" t="inlineStr">
        <is>
          <t>NETR/PW-06</t>
        </is>
      </c>
      <c r="B9" s="142" t="inlineStr">
        <is>
          <t>Const. of Irrigation Inlet</t>
        </is>
      </c>
      <c r="C9" s="142" t="inlineStr">
        <is>
          <t>nos.</t>
        </is>
      </c>
      <c r="D9" s="177" t="n">
        <v>-1</v>
      </c>
      <c r="E9" s="177" t="n">
        <v>39.98999999999999</v>
      </c>
      <c r="F9" s="177" t="n">
        <v>3</v>
      </c>
      <c r="G9" s="140" t="n">
        <v>8</v>
      </c>
    </row>
    <row r="10">
      <c r="A10" s="177" t="inlineStr">
        <is>
          <t>NETR/PW-08</t>
        </is>
      </c>
      <c r="B10" s="142" t="inlineStr">
        <is>
          <t>Const. of Irrigation Inlet</t>
        </is>
      </c>
      <c r="C10" s="142" t="inlineStr">
        <is>
          <t>nos.</t>
        </is>
      </c>
      <c r="D10" s="177" t="n">
        <v>12</v>
      </c>
      <c r="E10" s="177" t="n">
        <v>97</v>
      </c>
      <c r="F10" s="177" t="n">
        <v>5</v>
      </c>
      <c r="G10" s="140" t="n">
        <v>9</v>
      </c>
    </row>
    <row r="11">
      <c r="A11" s="177" t="inlineStr">
        <is>
          <t>SUNM/PW-01</t>
        </is>
      </c>
      <c r="B11" s="142" t="inlineStr">
        <is>
          <t>Const. of Irrigation Inlet</t>
        </is>
      </c>
      <c r="C11" s="142" t="inlineStr">
        <is>
          <t>nos.</t>
        </is>
      </c>
      <c r="D11" s="177" t="n">
        <v>0</v>
      </c>
      <c r="E11" s="177" t="n">
        <v>454.09</v>
      </c>
      <c r="F11" s="177" t="n">
        <v>1</v>
      </c>
      <c r="G11" s="140" t="n">
        <v>10</v>
      </c>
    </row>
    <row r="12">
      <c r="A12" s="177" t="inlineStr">
        <is>
          <t>SUNM/PW-06</t>
        </is>
      </c>
      <c r="B12" s="142" t="inlineStr">
        <is>
          <t>Const. of Irrigation Inlet</t>
        </is>
      </c>
      <c r="C12" s="142" t="inlineStr">
        <is>
          <t>nos.</t>
        </is>
      </c>
      <c r="D12" s="177" t="n">
        <v>-10</v>
      </c>
      <c r="E12" s="177" t="n">
        <v>235.12</v>
      </c>
      <c r="F12" s="177" t="n">
        <v>3</v>
      </c>
      <c r="G12" s="140" t="n">
        <v>11</v>
      </c>
    </row>
    <row r="13">
      <c r="A13" s="177" t="inlineStr">
        <is>
          <t>HOBI/PW-01</t>
        </is>
      </c>
      <c r="B13" s="142" t="inlineStr">
        <is>
          <t>(a) Re-Inatallation of Reguator((one no. 2 vent 1.50mx1.80m )</t>
        </is>
      </c>
      <c r="C13" s="142" t="inlineStr">
        <is>
          <t>nos.</t>
        </is>
      </c>
      <c r="D13" s="177" t="n">
        <v>1</v>
      </c>
      <c r="E13" s="177" t="n">
        <v>395.71</v>
      </c>
      <c r="F13" s="177" t="n">
        <v>5</v>
      </c>
      <c r="G13" s="140" t="n">
        <v>12</v>
      </c>
    </row>
    <row r="14">
      <c r="A14" s="177" t="inlineStr">
        <is>
          <t>KISH/PW-01</t>
        </is>
      </c>
      <c r="B14" s="142" t="inlineStr">
        <is>
          <t>Replacement of Reg. Gates &amp; other related works</t>
        </is>
      </c>
      <c r="C14" s="142" t="inlineStr">
        <is>
          <t>nos.</t>
        </is>
      </c>
      <c r="D14" s="177" t="n">
        <v>5.047999999999998</v>
      </c>
      <c r="E14" s="177" t="n">
        <v>468.46</v>
      </c>
      <c r="F14" s="177" t="n">
        <v>5</v>
      </c>
      <c r="G14" s="140" t="n">
        <v>13</v>
      </c>
    </row>
    <row r="15">
      <c r="A15" s="177" t="inlineStr">
        <is>
          <t>NETR/PW-03</t>
        </is>
      </c>
      <c r="B15" s="142" t="inlineStr">
        <is>
          <t>Re-Installation of Regulator 5 vent (1.50mx1.80m, Dampara)</t>
        </is>
      </c>
      <c r="C15" s="142" t="inlineStr">
        <is>
          <t>nos.</t>
        </is>
      </c>
      <c r="D15" s="177" t="n">
        <v>11.01</v>
      </c>
      <c r="E15" s="177" t="n">
        <v>-99.56999999999999</v>
      </c>
      <c r="F15" s="177" t="n">
        <v>6</v>
      </c>
      <c r="G15" s="140" t="n">
        <v>14</v>
      </c>
    </row>
    <row r="16">
      <c r="A16" s="177" t="inlineStr">
        <is>
          <t>HOBI/PW-05</t>
        </is>
      </c>
      <c r="B16" s="142" t="inlineStr">
        <is>
          <t>Const. of New Regulator 4 vent (1.50 mx1.80m)</t>
        </is>
      </c>
      <c r="C16" s="142" t="inlineStr">
        <is>
          <t>nos.</t>
        </is>
      </c>
      <c r="D16" s="177" t="n">
        <v>0</v>
      </c>
      <c r="E16" s="177" t="n">
        <v>-454.15</v>
      </c>
      <c r="F16" s="177" t="n">
        <v>2</v>
      </c>
      <c r="G16" s="140" t="n">
        <v>15</v>
      </c>
    </row>
    <row r="17">
      <c r="A17" s="177" t="inlineStr">
        <is>
          <t>HOBI/PW-05</t>
        </is>
      </c>
      <c r="B17" s="142" t="inlineStr">
        <is>
          <t>Const. of New Regulator 1 vent (1.50 mx1.80m)</t>
        </is>
      </c>
      <c r="C17" s="142" t="inlineStr">
        <is>
          <t>nos.</t>
        </is>
      </c>
      <c r="D17" s="177" t="n">
        <v>1</v>
      </c>
      <c r="E17" s="177" t="n">
        <v>-506.92</v>
      </c>
      <c r="F17" s="177" t="n">
        <v>6</v>
      </c>
      <c r="G17" s="140" t="n">
        <v>16</v>
      </c>
    </row>
    <row r="18">
      <c r="A18" s="177" t="inlineStr">
        <is>
          <t>HOBI/PW-05</t>
        </is>
      </c>
      <c r="B18" s="142" t="inlineStr">
        <is>
          <t>Const. of New Regulator 2 vent (1.50 mx1.80m)</t>
        </is>
      </c>
      <c r="C18" s="142" t="inlineStr">
        <is>
          <t>nos.</t>
        </is>
      </c>
      <c r="D18" s="177" t="n">
        <v>2</v>
      </c>
      <c r="E18" s="177" t="n">
        <v>-115.92</v>
      </c>
      <c r="F18" s="177" t="n">
        <v>6</v>
      </c>
      <c r="G18" s="140" t="n">
        <v>17</v>
      </c>
    </row>
    <row r="19">
      <c r="A19" s="177" t="inlineStr">
        <is>
          <t>KISH/PW-02</t>
        </is>
      </c>
      <c r="B19" s="142" t="inlineStr">
        <is>
          <t>Const. of New Regulators 2 vent (1.50mx1.80m)</t>
        </is>
      </c>
      <c r="C19" s="142" t="inlineStr">
        <is>
          <t>nos.</t>
        </is>
      </c>
      <c r="D19" s="177" t="n">
        <v>1</v>
      </c>
      <c r="E19" s="177" t="n">
        <v>476.55</v>
      </c>
      <c r="F19" s="177" t="n">
        <v>5</v>
      </c>
      <c r="G19" s="140" t="n">
        <v>18</v>
      </c>
    </row>
    <row r="20">
      <c r="A20" s="177" t="inlineStr">
        <is>
          <t>KISH/PW-03</t>
        </is>
      </c>
      <c r="B20" s="142" t="inlineStr">
        <is>
          <t>Const. of New Regulators 1 vent (1.50mx1.80m)</t>
        </is>
      </c>
      <c r="C20" s="142" t="inlineStr">
        <is>
          <t>nos.</t>
        </is>
      </c>
      <c r="D20" s="177" t="n">
        <v>0</v>
      </c>
      <c r="E20" s="177" t="n">
        <v>251.14</v>
      </c>
      <c r="F20" s="177" t="n">
        <v>1</v>
      </c>
      <c r="G20" s="140" t="n">
        <v>19</v>
      </c>
    </row>
    <row r="21">
      <c r="A21" s="177" t="inlineStr">
        <is>
          <t>KISH/PW-04</t>
        </is>
      </c>
      <c r="B21" s="142" t="inlineStr">
        <is>
          <t>Const. of New Regulators 1 vent (1.50mx1.80m)</t>
        </is>
      </c>
      <c r="C21" s="142" t="inlineStr">
        <is>
          <t>nos.</t>
        </is>
      </c>
      <c r="D21" s="177" t="n">
        <v>1.071</v>
      </c>
      <c r="E21" s="177" t="n">
        <v>-140.75</v>
      </c>
      <c r="F21" s="177" t="n">
        <v>6</v>
      </c>
      <c r="G21" s="140" t="n">
        <v>20</v>
      </c>
    </row>
    <row r="22">
      <c r="A22" s="177" t="inlineStr">
        <is>
          <t>KISH/PW-04</t>
        </is>
      </c>
      <c r="B22" s="142" t="inlineStr">
        <is>
          <t>Const. of New Regulators 4 vent (1.50mx1.80m)</t>
        </is>
      </c>
      <c r="C22" s="142" t="inlineStr">
        <is>
          <t>nos.</t>
        </is>
      </c>
      <c r="D22" s="177" t="n">
        <v>1</v>
      </c>
      <c r="E22" s="177" t="n">
        <v>-170.64</v>
      </c>
      <c r="F22" s="177" t="n">
        <v>6</v>
      </c>
      <c r="G22" s="140" t="n">
        <v>21</v>
      </c>
    </row>
    <row r="23">
      <c r="A23" s="177" t="inlineStr">
        <is>
          <t>KISH/PW-05</t>
        </is>
      </c>
      <c r="B23" s="142" t="inlineStr">
        <is>
          <t>Const. of New Regulators 3 vent (1.50mx1.80m)</t>
        </is>
      </c>
      <c r="C23" s="142" t="inlineStr">
        <is>
          <t>nos.</t>
        </is>
      </c>
      <c r="D23" s="177" t="n">
        <v>1</v>
      </c>
      <c r="E23" s="177" t="n">
        <v>-176.57</v>
      </c>
      <c r="F23" s="177" t="n">
        <v>6</v>
      </c>
      <c r="G23" s="140" t="n">
        <v>22</v>
      </c>
    </row>
    <row r="24">
      <c r="A24" s="177" t="inlineStr">
        <is>
          <t>KISH/PW-06</t>
        </is>
      </c>
      <c r="B24" s="142" t="inlineStr">
        <is>
          <t>Const. of New Regulators 3 vent (1.50mx1.80m)</t>
        </is>
      </c>
      <c r="C24" s="142" t="inlineStr">
        <is>
          <t>nos.</t>
        </is>
      </c>
      <c r="D24" s="177" t="n">
        <v>10.996</v>
      </c>
      <c r="E24" s="177" t="n">
        <v>227.01</v>
      </c>
      <c r="F24" s="177" t="n">
        <v>5</v>
      </c>
      <c r="G24" s="140" t="n">
        <v>23</v>
      </c>
    </row>
    <row r="25">
      <c r="A25" s="177" t="inlineStr">
        <is>
          <t>KISH/PW-10</t>
        </is>
      </c>
      <c r="B25" s="142" t="inlineStr">
        <is>
          <t>Const. of New Regulators 1 vent (1.50mx1.80m)</t>
        </is>
      </c>
      <c r="C25" s="142" t="inlineStr">
        <is>
          <t>nos.</t>
        </is>
      </c>
      <c r="D25" s="177" t="n">
        <v>-1</v>
      </c>
      <c r="E25" s="177" t="n">
        <v>-246.6</v>
      </c>
      <c r="F25" s="177" t="n">
        <v>4</v>
      </c>
      <c r="G25" s="140" t="n">
        <v>24</v>
      </c>
    </row>
    <row r="26">
      <c r="A26" s="177" t="inlineStr">
        <is>
          <t>KISH/PW-11</t>
        </is>
      </c>
      <c r="B26" s="142" t="inlineStr">
        <is>
          <t>Const. of New Regulators 2 vent (1.50mx1.80m)</t>
        </is>
      </c>
      <c r="C26" s="142" t="inlineStr">
        <is>
          <t>nos.</t>
        </is>
      </c>
      <c r="D26" s="177" t="n">
        <v>0</v>
      </c>
      <c r="E26" s="177" t="n">
        <v>-79.59</v>
      </c>
      <c r="F26" s="177" t="n">
        <v>2</v>
      </c>
      <c r="G26" s="140" t="n">
        <v>25</v>
      </c>
    </row>
    <row r="27">
      <c r="A27" s="177" t="inlineStr">
        <is>
          <t>KISH/PW-12</t>
        </is>
      </c>
      <c r="B27" s="142" t="inlineStr">
        <is>
          <t>Const. of New Regulators 3 vent (1.50mx1.80m)</t>
        </is>
      </c>
      <c r="C27" s="142" t="inlineStr">
        <is>
          <t>nos.</t>
        </is>
      </c>
      <c r="D27" s="177" t="n">
        <v>20.44</v>
      </c>
      <c r="E27" s="177" t="n">
        <v>678.89</v>
      </c>
      <c r="F27" s="177" t="n">
        <v>5</v>
      </c>
      <c r="G27" s="140" t="n">
        <v>26</v>
      </c>
    </row>
    <row r="28">
      <c r="A28" s="177" t="inlineStr">
        <is>
          <t>KISH/PW-12</t>
        </is>
      </c>
      <c r="B28" s="142" t="inlineStr">
        <is>
          <t>Const. of New Regulators 4 vent (1.50mx1.80m)</t>
        </is>
      </c>
      <c r="C28" s="142" t="inlineStr">
        <is>
          <t>nos.</t>
        </is>
      </c>
      <c r="D28" s="177" t="n">
        <v>2</v>
      </c>
      <c r="E28" s="177" t="n">
        <v>-266.33</v>
      </c>
      <c r="F28" s="177" t="n">
        <v>6</v>
      </c>
      <c r="G28" s="140" t="n">
        <v>27</v>
      </c>
    </row>
    <row r="29">
      <c r="A29" s="177" t="inlineStr">
        <is>
          <t>KISH/PW-13</t>
        </is>
      </c>
      <c r="B29" s="142" t="inlineStr">
        <is>
          <t>Const. of New Regulators 3 vent (1.50mx1.80m)</t>
        </is>
      </c>
      <c r="C29" s="142" t="inlineStr">
        <is>
          <t>nos.</t>
        </is>
      </c>
      <c r="D29" s="177" t="n">
        <v>1</v>
      </c>
      <c r="E29" s="177" t="n">
        <v>242.85</v>
      </c>
      <c r="F29" s="177" t="n">
        <v>5</v>
      </c>
      <c r="G29" s="140" t="n">
        <v>28</v>
      </c>
    </row>
    <row r="30">
      <c r="A30" s="177" t="inlineStr">
        <is>
          <t>KISH/PW-13</t>
        </is>
      </c>
      <c r="B30" s="142" t="inlineStr">
        <is>
          <t>Const. of New Regulators 2 vent (1.50mx1.80m)</t>
        </is>
      </c>
      <c r="C30" s="142" t="inlineStr">
        <is>
          <t>nos.</t>
        </is>
      </c>
      <c r="D30" s="177" t="n">
        <v>4</v>
      </c>
      <c r="E30" s="177" t="n">
        <v>120</v>
      </c>
      <c r="F30" s="177" t="n">
        <v>5</v>
      </c>
      <c r="G30" s="140" t="n">
        <v>29</v>
      </c>
    </row>
    <row r="31">
      <c r="A31" s="177" t="inlineStr">
        <is>
          <t>KISH/PW-14</t>
        </is>
      </c>
      <c r="B31" s="142" t="inlineStr">
        <is>
          <t>Const. of New Regulators 2 vent (1.50mx1.80m)</t>
        </is>
      </c>
      <c r="C31" s="142" t="inlineStr">
        <is>
          <t>nos.</t>
        </is>
      </c>
      <c r="D31" s="177" t="n">
        <v>-1</v>
      </c>
      <c r="E31" s="177" t="n">
        <v>-176.58</v>
      </c>
      <c r="F31" s="177" t="n">
        <v>4</v>
      </c>
      <c r="G31" s="140" t="n">
        <v>30</v>
      </c>
    </row>
    <row r="32">
      <c r="A32" s="177" t="inlineStr">
        <is>
          <t>KISH/PW-14</t>
        </is>
      </c>
      <c r="B32" s="142" t="inlineStr">
        <is>
          <t>Const. of New Regulators 3 vent (1.50mx1.80m)</t>
        </is>
      </c>
      <c r="C32" s="142" t="inlineStr">
        <is>
          <t>nos.</t>
        </is>
      </c>
      <c r="D32" s="177" t="n">
        <v>1</v>
      </c>
      <c r="E32" s="177" t="n">
        <v>267.87</v>
      </c>
      <c r="F32" s="177" t="n">
        <v>5</v>
      </c>
      <c r="G32" s="140" t="n">
        <v>31</v>
      </c>
    </row>
    <row r="33">
      <c r="A33" s="177" t="inlineStr">
        <is>
          <t>KISH/PW-15</t>
        </is>
      </c>
      <c r="B33" s="142" t="inlineStr">
        <is>
          <t>Const. of New Regulators 2 vent (1.50mx1.80m)</t>
        </is>
      </c>
      <c r="C33" s="142" t="inlineStr">
        <is>
          <t>nos.</t>
        </is>
      </c>
      <c r="D33" s="177" t="n">
        <v>0</v>
      </c>
      <c r="E33" s="177" t="n">
        <v>132.91</v>
      </c>
      <c r="F33" s="177" t="n">
        <v>1</v>
      </c>
      <c r="G33" s="140" t="n">
        <v>32</v>
      </c>
    </row>
    <row r="34">
      <c r="A34" s="177" t="inlineStr">
        <is>
          <t>KISH/PW-16</t>
        </is>
      </c>
      <c r="B34" s="142" t="inlineStr">
        <is>
          <t>Const. of New Regulators 2 vent (1.50mx1.80m)</t>
        </is>
      </c>
      <c r="C34" s="142" t="inlineStr">
        <is>
          <t>nos.</t>
        </is>
      </c>
      <c r="D34" s="177" t="n">
        <v>0</v>
      </c>
      <c r="E34" s="177" t="n">
        <v>-172.44</v>
      </c>
      <c r="F34" s="177" t="n">
        <v>2</v>
      </c>
      <c r="G34" s="140" t="n">
        <v>33</v>
      </c>
    </row>
    <row r="35">
      <c r="A35" s="177" t="inlineStr">
        <is>
          <t>KISH/PW-17</t>
        </is>
      </c>
      <c r="B35" s="142" t="inlineStr">
        <is>
          <t>Const. of New Regulators 4 vent (1.50mx1.80m)</t>
        </is>
      </c>
      <c r="C35" s="142" t="inlineStr">
        <is>
          <t>nos.</t>
        </is>
      </c>
      <c r="D35" s="177" t="n">
        <v>2</v>
      </c>
      <c r="E35" s="177" t="n">
        <v>256.96</v>
      </c>
      <c r="F35" s="177" t="n">
        <v>5</v>
      </c>
      <c r="G35" s="140" t="n">
        <v>34</v>
      </c>
    </row>
    <row r="36">
      <c r="A36" s="177" t="inlineStr">
        <is>
          <t>KISH/PW-17</t>
        </is>
      </c>
      <c r="B36" s="142" t="inlineStr">
        <is>
          <t>Const. of New Regulators 1 vent (1.50mx1.80m)</t>
        </is>
      </c>
      <c r="C36" s="142" t="inlineStr">
        <is>
          <t>nos.</t>
        </is>
      </c>
      <c r="D36" s="177" t="n">
        <v>11</v>
      </c>
      <c r="E36" s="177" t="n">
        <v>16.04000000000001</v>
      </c>
      <c r="F36" s="177" t="n">
        <v>5</v>
      </c>
      <c r="G36" s="140" t="n">
        <v>35</v>
      </c>
    </row>
    <row r="37">
      <c r="A37" s="177" t="inlineStr">
        <is>
          <t>KISH/PW-21</t>
        </is>
      </c>
      <c r="B37" s="142" t="inlineStr">
        <is>
          <t>Const. of New Regulators 2 vent (1.50mx1.80m)</t>
        </is>
      </c>
      <c r="C37" s="142" t="inlineStr">
        <is>
          <t>nos.</t>
        </is>
      </c>
      <c r="D37" s="177" t="n">
        <v>0</v>
      </c>
      <c r="E37" s="177" t="n">
        <v>-179.87</v>
      </c>
      <c r="F37" s="177" t="n">
        <v>2</v>
      </c>
      <c r="G37" s="140" t="n">
        <v>36</v>
      </c>
    </row>
    <row r="38">
      <c r="A38" s="177" t="inlineStr">
        <is>
          <t>KISH/PW-21</t>
        </is>
      </c>
      <c r="B38" s="142" t="inlineStr">
        <is>
          <t>Const. of New Regulators 1 vent (1.50mx1.80m)</t>
        </is>
      </c>
      <c r="C38" s="142" t="inlineStr">
        <is>
          <t>nos.</t>
        </is>
      </c>
      <c r="D38" s="177" t="n">
        <v>65.04300000000001</v>
      </c>
      <c r="E38" s="177" t="n">
        <v>1242.17</v>
      </c>
      <c r="F38" s="177" t="n">
        <v>5</v>
      </c>
      <c r="G38" s="140" t="n">
        <v>37</v>
      </c>
    </row>
    <row r="39">
      <c r="A39" s="177" t="inlineStr">
        <is>
          <t>KISH/PW-23</t>
        </is>
      </c>
      <c r="B39" s="142" t="inlineStr">
        <is>
          <t>Const. of New Regulators 2 vent (1.50mx1.80m)</t>
        </is>
      </c>
      <c r="C39" s="142" t="inlineStr">
        <is>
          <t>nos.</t>
        </is>
      </c>
      <c r="D39" s="177" t="n">
        <v>7.92</v>
      </c>
      <c r="E39" s="177" t="n">
        <v>-357.65</v>
      </c>
      <c r="F39" s="177" t="n">
        <v>6</v>
      </c>
      <c r="G39" s="140" t="n">
        <v>38</v>
      </c>
    </row>
    <row r="40">
      <c r="A40" s="177" t="inlineStr">
        <is>
          <t>KISH/PW-25</t>
        </is>
      </c>
      <c r="B40" s="142" t="inlineStr">
        <is>
          <t>Const. of New Regulators 5 vent (1.50mx1.80m)</t>
        </is>
      </c>
      <c r="C40" s="142" t="inlineStr">
        <is>
          <t>nos.</t>
        </is>
      </c>
      <c r="D40" s="177" t="n">
        <v>10</v>
      </c>
      <c r="E40" s="177" t="n">
        <v>-144.07</v>
      </c>
      <c r="F40" s="177" t="n">
        <v>6</v>
      </c>
      <c r="G40" s="140" t="n">
        <v>39</v>
      </c>
    </row>
    <row r="41">
      <c r="A41" s="177" t="inlineStr">
        <is>
          <t>KISH/PW-27</t>
        </is>
      </c>
      <c r="B41" s="142" t="inlineStr">
        <is>
          <t>Const. of New Regulators 1 vent (1.50mx1.80m)</t>
        </is>
      </c>
      <c r="C41" s="142" t="inlineStr">
        <is>
          <t>nos.</t>
        </is>
      </c>
      <c r="D41" s="177" t="n">
        <v>6</v>
      </c>
      <c r="E41" s="177" t="n">
        <v>-324.09</v>
      </c>
      <c r="F41" s="177" t="n">
        <v>6</v>
      </c>
      <c r="G41" s="140" t="n">
        <v>40</v>
      </c>
    </row>
    <row r="42">
      <c r="A42" s="177" t="inlineStr">
        <is>
          <t>KISH/PW-27</t>
        </is>
      </c>
      <c r="B42" s="142" t="inlineStr">
        <is>
          <t>Const. of New Regulators 6 vent (1.50mx1.80m)</t>
        </is>
      </c>
      <c r="C42" s="142" t="inlineStr">
        <is>
          <t>nos.</t>
        </is>
      </c>
      <c r="D42" s="177" t="n">
        <v>6</v>
      </c>
      <c r="E42" s="177" t="n">
        <v>-127.38</v>
      </c>
      <c r="F42" s="177" t="n">
        <v>6</v>
      </c>
      <c r="G42" s="140" t="n">
        <v>41</v>
      </c>
    </row>
    <row r="43">
      <c r="A43" s="55" t="inlineStr">
        <is>
          <t>NETR/PW-05</t>
        </is>
      </c>
      <c r="B43" s="56" t="inlineStr">
        <is>
          <t>Const. of New Regulators 1 vent (1.50mx1.80m)</t>
        </is>
      </c>
      <c r="C43" s="56" t="inlineStr">
        <is>
          <t>nos.</t>
        </is>
      </c>
      <c r="D43" s="55" t="n">
        <v>10.928</v>
      </c>
      <c r="E43" s="55" t="n">
        <v>-246.64</v>
      </c>
      <c r="F43" s="55" t="n">
        <v>6</v>
      </c>
      <c r="G43" s="140" t="n">
        <v>42</v>
      </c>
    </row>
    <row r="44">
      <c r="A44" s="177" t="inlineStr">
        <is>
          <t>NETR/PW-05</t>
        </is>
      </c>
      <c r="B44" s="142" t="inlineStr">
        <is>
          <t>Const. of New Regulators 4 vent (1.50mx1.80m)</t>
        </is>
      </c>
      <c r="C44" s="142" t="inlineStr">
        <is>
          <t>nos.</t>
        </is>
      </c>
      <c r="D44" s="177" t="n">
        <v>15.54</v>
      </c>
      <c r="E44" s="177" t="n">
        <v>265.5500000000001</v>
      </c>
      <c r="F44" s="177" t="n">
        <v>5</v>
      </c>
      <c r="G44" s="140" t="n">
        <v>43</v>
      </c>
    </row>
    <row r="45">
      <c r="A45" s="177" t="inlineStr">
        <is>
          <t>NETR/PW-08</t>
        </is>
      </c>
      <c r="B45" s="142" t="inlineStr">
        <is>
          <t>Const. of New Regulators 2 vent (1.50mx1.80m)</t>
        </is>
      </c>
      <c r="C45" s="142" t="inlineStr">
        <is>
          <t>nos.</t>
        </is>
      </c>
      <c r="D45" s="177" t="n">
        <v>34.575</v>
      </c>
      <c r="E45" s="177" t="n">
        <v>703.75</v>
      </c>
      <c r="F45" s="177" t="n">
        <v>5</v>
      </c>
      <c r="G45" s="140" t="n">
        <v>44</v>
      </c>
    </row>
    <row r="46">
      <c r="A46" s="177" t="inlineStr">
        <is>
          <t>SUNM/PW-03</t>
        </is>
      </c>
      <c r="B46" s="142" t="inlineStr">
        <is>
          <t>Const. of New Regulators 1 vent (1.50mx1.80m)</t>
        </is>
      </c>
      <c r="C46" s="142" t="inlineStr">
        <is>
          <t>nos.</t>
        </is>
      </c>
      <c r="D46" s="177" t="n">
        <v>0</v>
      </c>
      <c r="E46" s="177" t="n">
        <v>0</v>
      </c>
      <c r="F46" s="177" t="n">
        <v>0</v>
      </c>
      <c r="G46" s="140" t="n">
        <v>45</v>
      </c>
    </row>
    <row r="47">
      <c r="A47" s="177" t="inlineStr">
        <is>
          <t>SUNM/PW-03</t>
        </is>
      </c>
      <c r="B47" s="142" t="inlineStr">
        <is>
          <t>Const. of New Regulators 2 vent (1.50mx1.80m)</t>
        </is>
      </c>
      <c r="C47" s="142" t="inlineStr">
        <is>
          <t>nos.</t>
        </is>
      </c>
      <c r="D47" s="177" t="n">
        <v>0</v>
      </c>
      <c r="E47" s="177" t="n">
        <v>0</v>
      </c>
      <c r="F47" s="177" t="n">
        <v>0</v>
      </c>
      <c r="G47" s="140" t="n">
        <v>46</v>
      </c>
    </row>
    <row r="48">
      <c r="A48" s="177" t="inlineStr">
        <is>
          <t>SUNM/PW-05</t>
        </is>
      </c>
      <c r="B48" s="142" t="inlineStr">
        <is>
          <t>Const. of New Regulators 2 vent (1.50mx1.80m)</t>
        </is>
      </c>
      <c r="C48" s="142" t="inlineStr">
        <is>
          <t>nos.</t>
        </is>
      </c>
      <c r="D48" s="177" t="n">
        <v>4</v>
      </c>
      <c r="E48" s="177" t="n">
        <v>507.78</v>
      </c>
      <c r="F48" s="177" t="n">
        <v>5</v>
      </c>
      <c r="G48" s="140" t="n">
        <v>47</v>
      </c>
    </row>
    <row r="49">
      <c r="A49" s="62" t="inlineStr">
        <is>
          <t>SUNM/PW-05</t>
        </is>
      </c>
      <c r="B49" s="63" t="inlineStr">
        <is>
          <t>Const. of New Regulators 4 vent (1.50mx1.80m)</t>
        </is>
      </c>
      <c r="C49" s="63" t="inlineStr">
        <is>
          <t>nos.</t>
        </is>
      </c>
      <c r="D49" s="62" t="n">
        <v>0</v>
      </c>
      <c r="E49" s="62" t="n">
        <v>-67.11000000000001</v>
      </c>
      <c r="F49" s="62" t="n">
        <v>2</v>
      </c>
      <c r="G49" s="140" t="n">
        <v>48</v>
      </c>
    </row>
    <row r="50">
      <c r="A50" s="62" t="inlineStr">
        <is>
          <t>HOBI/PW-02</t>
        </is>
      </c>
      <c r="B50" s="63" t="inlineStr">
        <is>
          <t>Const of Box Drainage Outlet</t>
        </is>
      </c>
      <c r="C50" s="63" t="inlineStr">
        <is>
          <t>nos.</t>
        </is>
      </c>
      <c r="D50" s="62" t="n">
        <v>34.94</v>
      </c>
      <c r="E50" s="62" t="n">
        <v>1564.32</v>
      </c>
      <c r="F50" s="62" t="n">
        <v>5</v>
      </c>
      <c r="G50" s="140" t="n">
        <v>49</v>
      </c>
    </row>
    <row r="51">
      <c r="A51" s="62" t="inlineStr">
        <is>
          <t>HOBI/PW-06</t>
        </is>
      </c>
      <c r="B51" s="63" t="inlineStr">
        <is>
          <t>Const. of Box Drainage Outlet</t>
        </is>
      </c>
      <c r="C51" s="63" t="inlineStr">
        <is>
          <t>nos.</t>
        </is>
      </c>
      <c r="D51" s="62" t="n">
        <v>-8</v>
      </c>
      <c r="E51" s="62" t="n">
        <v>-394.49</v>
      </c>
      <c r="F51" s="62" t="n">
        <v>4</v>
      </c>
      <c r="G51" s="140" t="n">
        <v>50</v>
      </c>
    </row>
    <row r="52">
      <c r="A52" s="62" t="inlineStr">
        <is>
          <t>KISH/PW-17</t>
        </is>
      </c>
      <c r="B52" s="63" t="inlineStr">
        <is>
          <t>Const. of Box Drainge Outlet</t>
        </is>
      </c>
      <c r="C52" s="63" t="inlineStr">
        <is>
          <t>nos.</t>
        </is>
      </c>
      <c r="D52" s="62" t="n">
        <v>5.382999999999999</v>
      </c>
      <c r="E52" s="62" t="n">
        <v>377.04</v>
      </c>
      <c r="F52" s="62" t="n">
        <v>5</v>
      </c>
      <c r="G52" s="140" t="n">
        <v>51</v>
      </c>
    </row>
    <row r="53">
      <c r="A53" s="62" t="inlineStr">
        <is>
          <t>KISH/PW-20</t>
        </is>
      </c>
      <c r="B53" s="63" t="inlineStr">
        <is>
          <t>Const. of Box Drainge Outlet</t>
        </is>
      </c>
      <c r="C53" s="63" t="inlineStr">
        <is>
          <t>nos.</t>
        </is>
      </c>
      <c r="D53" s="62" t="n">
        <v>-2</v>
      </c>
      <c r="E53" s="62" t="n">
        <v>27.58000000000001</v>
      </c>
      <c r="F53" s="62" t="n">
        <v>3</v>
      </c>
      <c r="G53" s="140" t="n">
        <v>52</v>
      </c>
    </row>
    <row r="54">
      <c r="A54" s="62" t="inlineStr">
        <is>
          <t>KISH/PW-22</t>
        </is>
      </c>
      <c r="B54" s="63" t="inlineStr">
        <is>
          <t>Const. of Box Drainge Outlet</t>
        </is>
      </c>
      <c r="C54" s="63" t="inlineStr">
        <is>
          <t>nos.</t>
        </is>
      </c>
      <c r="D54" s="62" t="n">
        <v>-2</v>
      </c>
      <c r="E54" s="62" t="n">
        <v>139.62</v>
      </c>
      <c r="F54" s="62" t="n">
        <v>3</v>
      </c>
      <c r="G54" s="140" t="n">
        <v>53</v>
      </c>
    </row>
    <row r="55">
      <c r="A55" s="62" t="inlineStr">
        <is>
          <t>KISH/PW-23</t>
        </is>
      </c>
      <c r="B55" s="63" t="inlineStr">
        <is>
          <t>Const. of Box Drainge Outlet</t>
        </is>
      </c>
      <c r="C55" s="63" t="inlineStr">
        <is>
          <t>nos.</t>
        </is>
      </c>
      <c r="D55" s="62" t="n">
        <v>5.471</v>
      </c>
      <c r="E55" s="62" t="n">
        <v>248.81</v>
      </c>
      <c r="F55" s="62" t="n">
        <v>5</v>
      </c>
      <c r="G55" s="140" t="n">
        <v>54</v>
      </c>
    </row>
    <row r="56">
      <c r="A56" s="62" t="inlineStr">
        <is>
          <t>KISH/PW-25</t>
        </is>
      </c>
      <c r="B56" s="63" t="inlineStr">
        <is>
          <t>Const. of Box Drainge Outlet</t>
        </is>
      </c>
      <c r="C56" s="63" t="inlineStr">
        <is>
          <t>nos.</t>
        </is>
      </c>
      <c r="D56" s="62" t="n">
        <v>0</v>
      </c>
      <c r="E56" s="62" t="n">
        <v>150.24</v>
      </c>
      <c r="F56" s="62" t="n">
        <v>1</v>
      </c>
      <c r="G56" s="140" t="n">
        <v>55</v>
      </c>
    </row>
    <row r="57">
      <c r="A57" s="62" t="inlineStr">
        <is>
          <t>KISH/PW-27</t>
        </is>
      </c>
      <c r="B57" s="63" t="inlineStr">
        <is>
          <t>Const. of Box Drainge Outlet</t>
        </is>
      </c>
      <c r="C57" s="63" t="inlineStr">
        <is>
          <t>nos.</t>
        </is>
      </c>
      <c r="D57" s="62" t="n">
        <v>12.214</v>
      </c>
      <c r="E57" s="62" t="n">
        <v>621.51</v>
      </c>
      <c r="F57" s="62" t="n">
        <v>5</v>
      </c>
      <c r="G57" s="140" t="n">
        <v>56</v>
      </c>
    </row>
    <row r="58">
      <c r="A58" s="52" t="inlineStr">
        <is>
          <t>NETR/PW-06</t>
        </is>
      </c>
      <c r="B58" s="64" t="inlineStr">
        <is>
          <t>Const. of Box Drainage Outlet</t>
        </is>
      </c>
      <c r="C58" s="64" t="inlineStr">
        <is>
          <t>nos.</t>
        </is>
      </c>
      <c r="D58" s="52" t="n">
        <v>-1</v>
      </c>
      <c r="E58" s="52" t="n">
        <v>225.65</v>
      </c>
      <c r="F58" s="52" t="n">
        <v>3</v>
      </c>
      <c r="G58" s="140" t="n">
        <v>57</v>
      </c>
    </row>
    <row r="59">
      <c r="A59" s="52" t="inlineStr">
        <is>
          <t>NETR/PW-08</t>
        </is>
      </c>
      <c r="B59" s="64" t="inlineStr">
        <is>
          <t>Const. of Box Drainage Outlet</t>
        </is>
      </c>
      <c r="C59" s="64" t="inlineStr">
        <is>
          <t>nos.</t>
        </is>
      </c>
      <c r="D59" s="52" t="n">
        <v>15</v>
      </c>
      <c r="E59" s="52" t="n">
        <v>247.4299999999999</v>
      </c>
      <c r="F59" s="52" t="n">
        <v>5</v>
      </c>
      <c r="G59" s="140" t="n">
        <v>58</v>
      </c>
    </row>
    <row r="60">
      <c r="A60" s="52" t="inlineStr">
        <is>
          <t>SUNM/PW-01</t>
        </is>
      </c>
      <c r="B60" s="64" t="inlineStr">
        <is>
          <t>Const. of Box Drainage Outlet</t>
        </is>
      </c>
      <c r="C60" s="64" t="inlineStr">
        <is>
          <t>nos.</t>
        </is>
      </c>
      <c r="D60" s="52" t="n">
        <v>8</v>
      </c>
      <c r="E60" s="52" t="n">
        <v>-197.06</v>
      </c>
      <c r="F60" s="52" t="n">
        <v>6</v>
      </c>
      <c r="G60" s="140" t="n">
        <v>59</v>
      </c>
    </row>
    <row r="61">
      <c r="A61" s="52" t="inlineStr">
        <is>
          <t>SUNM/PW-06</t>
        </is>
      </c>
      <c r="B61" s="64" t="inlineStr">
        <is>
          <t>Const. of Box Drainage Outlet</t>
        </is>
      </c>
      <c r="C61" s="64" t="inlineStr">
        <is>
          <t>nos.</t>
        </is>
      </c>
      <c r="D61" s="52" t="n">
        <v>0</v>
      </c>
      <c r="E61" s="52" t="n">
        <v>-2.520000000000003</v>
      </c>
      <c r="F61" s="52" t="n">
        <v>2</v>
      </c>
      <c r="G61" s="140" t="n">
        <v>60</v>
      </c>
    </row>
    <row r="62">
      <c r="A62" s="52" t="inlineStr">
        <is>
          <t>HOBI/PW-01</t>
        </is>
      </c>
      <c r="B62" s="64" t="inlineStr">
        <is>
          <t>(B)  Causeway  (one no. 4.0m wide).</t>
        </is>
      </c>
      <c r="C62" s="64" t="inlineStr">
        <is>
          <t>nos.</t>
        </is>
      </c>
      <c r="D62" s="52" t="n">
        <v>0</v>
      </c>
      <c r="E62" s="52" t="n">
        <v>479.73</v>
      </c>
      <c r="F62" s="52" t="n">
        <v>1</v>
      </c>
      <c r="G62" s="140" t="n">
        <v>61</v>
      </c>
    </row>
    <row r="63">
      <c r="A63" s="52" t="inlineStr">
        <is>
          <t>HOBI/PW-02</t>
        </is>
      </c>
      <c r="B63" s="64" t="inlineStr">
        <is>
          <t>Construction of Causeway for Aralia (4m).</t>
        </is>
      </c>
      <c r="C63" s="64" t="inlineStr">
        <is>
          <t>nos.</t>
        </is>
      </c>
      <c r="D63" s="52" t="n">
        <v>59</v>
      </c>
      <c r="E63" s="52" t="n">
        <v>1931.64</v>
      </c>
      <c r="F63" s="52" t="n">
        <v>5</v>
      </c>
      <c r="G63" s="140" t="n">
        <v>62</v>
      </c>
    </row>
    <row r="64">
      <c r="A64" s="55" t="inlineStr">
        <is>
          <t>HOBI/PW-05</t>
        </is>
      </c>
      <c r="B64" s="56" t="inlineStr">
        <is>
          <t>4m Causeway</t>
        </is>
      </c>
      <c r="C64" s="56" t="inlineStr">
        <is>
          <t>nos.</t>
        </is>
      </c>
      <c r="D64" s="55" t="n">
        <v>25.7</v>
      </c>
      <c r="E64" s="55" t="n">
        <v>700</v>
      </c>
      <c r="F64" s="55" t="n">
        <v>5</v>
      </c>
      <c r="G64" s="140" t="n">
        <v>63</v>
      </c>
    </row>
    <row r="65">
      <c r="A65" s="52" t="inlineStr">
        <is>
          <t>HOBI/PW-06</t>
        </is>
      </c>
      <c r="B65" s="64" t="inlineStr">
        <is>
          <t>Const. of 4.0m wide Causeway</t>
        </is>
      </c>
      <c r="C65" s="64" t="inlineStr">
        <is>
          <t>nos.</t>
        </is>
      </c>
      <c r="D65" s="52" t="n">
        <v>-1.2</v>
      </c>
      <c r="E65" s="52" t="n">
        <v>-343.4</v>
      </c>
      <c r="F65" s="52" t="n">
        <v>4</v>
      </c>
      <c r="G65" s="140" t="n">
        <v>64</v>
      </c>
    </row>
    <row r="66">
      <c r="A66" s="52" t="inlineStr">
        <is>
          <t>HOBI/PW-06</t>
        </is>
      </c>
      <c r="B66" s="64" t="inlineStr">
        <is>
          <t>Const. of 6.0m wide Causeway</t>
        </is>
      </c>
      <c r="C66" s="64" t="inlineStr">
        <is>
          <t>nos.</t>
        </is>
      </c>
      <c r="D66" s="52" t="n">
        <v>-1</v>
      </c>
      <c r="E66" s="52" t="n">
        <v>-374.6</v>
      </c>
      <c r="F66" s="52" t="n">
        <v>4</v>
      </c>
      <c r="G66" s="140" t="n">
        <v>65</v>
      </c>
    </row>
    <row r="67">
      <c r="A67" s="52" t="inlineStr">
        <is>
          <t>KISH/PW-09</t>
        </is>
      </c>
      <c r="B67" s="64" t="inlineStr">
        <is>
          <t>Const. of New Regulators 1 vent (1.50mx1.80m)</t>
        </is>
      </c>
      <c r="C67" s="64" t="inlineStr">
        <is>
          <t>nos.</t>
        </is>
      </c>
      <c r="D67" s="52" t="n">
        <v>0</v>
      </c>
      <c r="E67" s="52" t="n">
        <v>93</v>
      </c>
      <c r="F67" s="52" t="n">
        <v>1</v>
      </c>
      <c r="G67" s="140" t="n">
        <v>66</v>
      </c>
    </row>
    <row r="68">
      <c r="A68" s="52" t="inlineStr">
        <is>
          <t>KISH/PW-09</t>
        </is>
      </c>
      <c r="B68" s="64" t="inlineStr">
        <is>
          <t>Const. of New Regulators 2 vent (1.50mx1.80m)</t>
        </is>
      </c>
      <c r="C68" s="64" t="inlineStr">
        <is>
          <t>nos.</t>
        </is>
      </c>
      <c r="D68" s="52" t="n">
        <v>-1</v>
      </c>
      <c r="E68" s="52" t="n">
        <v>-364.17</v>
      </c>
      <c r="F68" s="52" t="n">
        <v>4</v>
      </c>
      <c r="G68" s="140" t="n">
        <v>67</v>
      </c>
    </row>
    <row r="69">
      <c r="A69" s="52" t="inlineStr">
        <is>
          <t>KISH/PW-10</t>
        </is>
      </c>
      <c r="B69" s="64" t="inlineStr">
        <is>
          <t>Const. of 6m width Cause way</t>
        </is>
      </c>
      <c r="C69" s="64" t="inlineStr">
        <is>
          <t>nos.</t>
        </is>
      </c>
      <c r="D69" s="52" t="n">
        <v>2</v>
      </c>
      <c r="E69" s="52" t="n">
        <v>712</v>
      </c>
      <c r="F69" s="52" t="n">
        <v>5</v>
      </c>
      <c r="G69" s="140" t="n">
        <v>68</v>
      </c>
    </row>
    <row r="70">
      <c r="A70" s="52" t="inlineStr">
        <is>
          <t>KISH/PW-18</t>
        </is>
      </c>
      <c r="B70" s="64" t="inlineStr">
        <is>
          <t>Const. of 4.0 m width Causeway</t>
        </is>
      </c>
      <c r="C70" s="64" t="inlineStr">
        <is>
          <t>nos.</t>
        </is>
      </c>
      <c r="D70" s="52" t="n">
        <v>4</v>
      </c>
      <c r="E70" s="52" t="n">
        <v>-443.83</v>
      </c>
      <c r="F70" s="52" t="n">
        <v>6</v>
      </c>
      <c r="G70" s="140" t="n">
        <v>69</v>
      </c>
    </row>
    <row r="71">
      <c r="A71" s="52" t="inlineStr">
        <is>
          <t>KISH/PW-18</t>
        </is>
      </c>
      <c r="B71" s="64" t="inlineStr">
        <is>
          <t>Const. of 6.6 m width Causeway</t>
        </is>
      </c>
      <c r="C71" s="64" t="inlineStr">
        <is>
          <t>nos.</t>
        </is>
      </c>
      <c r="D71" s="52" t="n">
        <v>0</v>
      </c>
      <c r="E71" s="52" t="n">
        <v>-124.54</v>
      </c>
      <c r="F71" s="52" t="n">
        <v>2</v>
      </c>
      <c r="G71" s="140" t="n">
        <v>70</v>
      </c>
    </row>
    <row r="72">
      <c r="A72" s="52" t="inlineStr">
        <is>
          <t>KISH/PW-20</t>
        </is>
      </c>
      <c r="B72" s="64" t="inlineStr">
        <is>
          <t>Const. of 4.0 m width Causeway</t>
        </is>
      </c>
      <c r="C72" s="64" t="inlineStr">
        <is>
          <t>nos.</t>
        </is>
      </c>
      <c r="D72" s="52" t="n">
        <v>-3</v>
      </c>
      <c r="E72" s="52" t="n">
        <v>-456.83</v>
      </c>
      <c r="F72" s="52" t="n">
        <v>4</v>
      </c>
      <c r="G72" s="140" t="n">
        <v>71</v>
      </c>
    </row>
    <row r="73">
      <c r="A73" s="52" t="inlineStr">
        <is>
          <t>KISH/PW-22</t>
        </is>
      </c>
      <c r="B73" s="64" t="inlineStr">
        <is>
          <t>Const. of 4.0 m width Causeway</t>
        </is>
      </c>
      <c r="C73" s="64" t="inlineStr">
        <is>
          <t>nos.</t>
        </is>
      </c>
      <c r="D73" s="52" t="n">
        <v>10.98</v>
      </c>
      <c r="E73" s="52" t="n">
        <v>385.09</v>
      </c>
      <c r="F73" s="52" t="n">
        <v>5</v>
      </c>
      <c r="G73" s="140" t="n">
        <v>72</v>
      </c>
    </row>
    <row r="74">
      <c r="A74" s="52" t="inlineStr">
        <is>
          <t>KISH/PW-25</t>
        </is>
      </c>
      <c r="B74" s="64" t="inlineStr">
        <is>
          <t>Const. of 6.0 m width Causeway</t>
        </is>
      </c>
      <c r="C74" s="64" t="inlineStr">
        <is>
          <t>nos.</t>
        </is>
      </c>
      <c r="D74" s="52" t="n">
        <v>-1</v>
      </c>
      <c r="E74" s="52" t="n">
        <v>-155.065</v>
      </c>
      <c r="F74" s="52" t="n">
        <v>4</v>
      </c>
      <c r="G74" s="140" t="n">
        <v>73</v>
      </c>
    </row>
    <row r="75">
      <c r="A75" s="52" t="inlineStr">
        <is>
          <t>KISH/PW-25</t>
        </is>
      </c>
      <c r="B75" s="64" t="inlineStr">
        <is>
          <t>Const. of 4.0 m width Causeway</t>
        </is>
      </c>
      <c r="C75" s="64" t="inlineStr">
        <is>
          <t>nos.</t>
        </is>
      </c>
      <c r="D75" s="52" t="n">
        <v>9.859999999999999</v>
      </c>
      <c r="E75" s="52" t="n">
        <v>389.855</v>
      </c>
      <c r="F75" s="52" t="n">
        <v>5</v>
      </c>
      <c r="G75" s="140" t="n">
        <v>74</v>
      </c>
    </row>
    <row r="76">
      <c r="A76" s="52" t="inlineStr">
        <is>
          <t>KISH/PW-27</t>
        </is>
      </c>
      <c r="B76" s="64" t="inlineStr">
        <is>
          <t>Const. of 6.0 m width Causeway</t>
        </is>
      </c>
      <c r="C76" s="64" t="inlineStr">
        <is>
          <t>nos.</t>
        </is>
      </c>
      <c r="D76" s="52" t="n">
        <v>1</v>
      </c>
      <c r="E76" s="52" t="n">
        <v>227.49</v>
      </c>
      <c r="F76" s="52" t="n">
        <v>5</v>
      </c>
      <c r="G76" s="140" t="n">
        <v>75</v>
      </c>
    </row>
    <row r="77">
      <c r="A77" s="52" t="inlineStr">
        <is>
          <t>KISH/PW-27</t>
        </is>
      </c>
      <c r="B77" s="64" t="inlineStr">
        <is>
          <t>Const. of 4.0 m width Causeway</t>
        </is>
      </c>
      <c r="C77" s="64" t="inlineStr">
        <is>
          <t>nos.</t>
        </is>
      </c>
      <c r="D77" s="52" t="n">
        <v>-1</v>
      </c>
      <c r="E77" s="52" t="n">
        <v>-46.67000000000002</v>
      </c>
      <c r="F77" s="52" t="n">
        <v>4</v>
      </c>
      <c r="G77" s="140" t="n">
        <v>76</v>
      </c>
    </row>
    <row r="78">
      <c r="A78" s="52" t="inlineStr">
        <is>
          <t>SUNM/PW-03</t>
        </is>
      </c>
      <c r="B78" s="64" t="inlineStr">
        <is>
          <t>Const. of 4.0 m width Causeway</t>
        </is>
      </c>
      <c r="C78" s="64" t="inlineStr">
        <is>
          <t>nos.</t>
        </is>
      </c>
      <c r="D78" s="52" t="n">
        <v>5.757</v>
      </c>
      <c r="E78" s="52" t="n">
        <v>-353</v>
      </c>
      <c r="F78" s="52" t="n">
        <v>6</v>
      </c>
      <c r="G78" s="140" t="n">
        <v>77</v>
      </c>
    </row>
    <row r="79">
      <c r="A79" s="52" t="inlineStr">
        <is>
          <t>SUNM/PW-03</t>
        </is>
      </c>
      <c r="B79" s="64" t="inlineStr">
        <is>
          <t>Const. of 6.0 m width Causeway</t>
        </is>
      </c>
      <c r="C79" s="64" t="inlineStr">
        <is>
          <t>nos.</t>
        </is>
      </c>
      <c r="D79" s="52" t="n">
        <v>1</v>
      </c>
      <c r="E79" s="52" t="n">
        <v>-147.48</v>
      </c>
      <c r="F79" s="52" t="n">
        <v>6</v>
      </c>
      <c r="G79" s="140" t="n">
        <v>78</v>
      </c>
    </row>
    <row r="80">
      <c r="A80" s="52" t="inlineStr">
        <is>
          <t>SUNM/PW-05</t>
        </is>
      </c>
      <c r="B80" s="64" t="inlineStr">
        <is>
          <t>Const. of 6.0 m width Causeway</t>
        </is>
      </c>
      <c r="C80" s="64" t="inlineStr">
        <is>
          <t>nos.</t>
        </is>
      </c>
      <c r="D80" s="52" t="n">
        <v>0</v>
      </c>
      <c r="E80" s="52" t="n">
        <v>479.94</v>
      </c>
      <c r="F80" s="52" t="n">
        <v>1</v>
      </c>
      <c r="G80" s="140" t="n">
        <v>79</v>
      </c>
    </row>
    <row r="81">
      <c r="A81" s="52" t="inlineStr">
        <is>
          <t>SUNM/PW-05</t>
        </is>
      </c>
      <c r="B81" s="64" t="inlineStr">
        <is>
          <t>Const. of 4.0 m width Causeway</t>
        </is>
      </c>
      <c r="C81" s="64" t="inlineStr">
        <is>
          <t>nos.</t>
        </is>
      </c>
      <c r="D81" s="52" t="n">
        <v>11</v>
      </c>
      <c r="E81" s="52" t="n">
        <v>-597.25</v>
      </c>
      <c r="F81" s="52" t="n">
        <v>6</v>
      </c>
      <c r="G81" s="140" t="n">
        <v>80</v>
      </c>
    </row>
    <row r="82">
      <c r="A82" s="52" t="inlineStr">
        <is>
          <t>HOBI/PW-07</t>
        </is>
      </c>
      <c r="B82" s="64" t="inlineStr">
        <is>
          <t>Re-excavation of Khal (New Haor)</t>
        </is>
      </c>
      <c r="C82" s="64" t="inlineStr">
        <is>
          <t>Km</t>
        </is>
      </c>
      <c r="D82" s="52" t="n">
        <v>-23.619</v>
      </c>
      <c r="E82" s="52" t="n">
        <v>-368.3299999999999</v>
      </c>
      <c r="F82" s="52" t="n">
        <v>4</v>
      </c>
      <c r="G82" s="140" t="n">
        <v>81</v>
      </c>
    </row>
    <row r="83">
      <c r="A83" s="52" t="inlineStr">
        <is>
          <t>HOBI/PW-07</t>
        </is>
      </c>
      <c r="B83" s="64" t="inlineStr">
        <is>
          <t>Re-excavation of River (New Haor)</t>
        </is>
      </c>
      <c r="C83" s="64" t="inlineStr">
        <is>
          <t>Km</t>
        </is>
      </c>
      <c r="D83" s="52" t="n">
        <v>-14.54</v>
      </c>
      <c r="E83" s="52" t="n">
        <v>-146.92</v>
      </c>
      <c r="F83" s="52" t="n">
        <v>4</v>
      </c>
      <c r="G83" s="140" t="n">
        <v>82</v>
      </c>
    </row>
    <row r="84">
      <c r="A84" s="65" t="inlineStr">
        <is>
          <t>KISH/PW-02</t>
        </is>
      </c>
      <c r="B84" s="66" t="inlineStr">
        <is>
          <t>Re-excavation of Khal (New Haor)</t>
        </is>
      </c>
      <c r="C84" s="66" t="inlineStr">
        <is>
          <t>Km</t>
        </is>
      </c>
      <c r="D84" s="65" t="n">
        <v>-1.095000000000001</v>
      </c>
      <c r="E84" s="65" t="n">
        <v>312.85</v>
      </c>
      <c r="F84" s="65" t="n">
        <v>3</v>
      </c>
      <c r="G84" s="140" t="n">
        <v>83</v>
      </c>
    </row>
    <row r="85">
      <c r="A85" s="65" t="inlineStr">
        <is>
          <t>KISH/PW-06</t>
        </is>
      </c>
      <c r="B85" s="66" t="inlineStr">
        <is>
          <t>Re-excavation of Khal (New Haor)</t>
        </is>
      </c>
      <c r="C85" s="66" t="inlineStr">
        <is>
          <t>Km</t>
        </is>
      </c>
      <c r="D85" s="65" t="n">
        <v>-19</v>
      </c>
      <c r="E85" s="65" t="n">
        <v>-337.87</v>
      </c>
      <c r="F85" s="65" t="n">
        <v>4</v>
      </c>
      <c r="G85" s="140" t="n">
        <v>84</v>
      </c>
    </row>
    <row r="86">
      <c r="A86" s="65" t="inlineStr">
        <is>
          <t>KISH/PW-07</t>
        </is>
      </c>
      <c r="B86" s="66" t="inlineStr">
        <is>
          <t xml:space="preserve">Re-excavation of Khal </t>
        </is>
      </c>
      <c r="C86" s="66" t="inlineStr">
        <is>
          <t>Km</t>
        </is>
      </c>
      <c r="D86" s="65" t="n">
        <v>-32.406</v>
      </c>
      <c r="E86" s="65" t="n">
        <v>-854.17</v>
      </c>
      <c r="F86" s="65" t="n">
        <v>4</v>
      </c>
      <c r="G86" s="140" t="n">
        <v>1</v>
      </c>
    </row>
    <row r="87">
      <c r="A87" s="65" t="inlineStr">
        <is>
          <t>KISH/PW-12</t>
        </is>
      </c>
      <c r="B87" s="66" t="inlineStr">
        <is>
          <t>Re-excavation of Khal (New)</t>
        </is>
      </c>
      <c r="C87" s="66" t="inlineStr">
        <is>
          <t>Km</t>
        </is>
      </c>
      <c r="D87" s="65" t="n">
        <v>6.142999999999999</v>
      </c>
      <c r="E87" s="65" t="n">
        <v>257.77</v>
      </c>
      <c r="F87" s="65" t="n">
        <v>5</v>
      </c>
      <c r="G87" s="140" t="n">
        <v>2</v>
      </c>
    </row>
    <row r="88">
      <c r="A88" s="65" t="inlineStr">
        <is>
          <t>KISH/PW-18</t>
        </is>
      </c>
      <c r="B88" s="66" t="inlineStr">
        <is>
          <t>Re-excavation of Khal (New Haor)</t>
        </is>
      </c>
      <c r="C88" s="66" t="inlineStr">
        <is>
          <t>Km</t>
        </is>
      </c>
      <c r="D88" s="65" t="n">
        <v>-25.035</v>
      </c>
      <c r="E88" s="65" t="n">
        <v>-448.7</v>
      </c>
      <c r="F88" s="65" t="n">
        <v>4</v>
      </c>
      <c r="G88" s="140" t="n">
        <v>3</v>
      </c>
    </row>
    <row r="89">
      <c r="A89" s="65" t="inlineStr">
        <is>
          <t>KISH/PW-19</t>
        </is>
      </c>
      <c r="B89" s="66" t="inlineStr">
        <is>
          <t>Re-excavation of River by Dredger/ Mechanical (Berachapra 15.82 km + Ataplal 7.113 km)</t>
        </is>
      </c>
      <c r="C89" s="66" t="inlineStr">
        <is>
          <t>Km</t>
        </is>
      </c>
      <c r="D89" s="65" t="n">
        <v>-13.933</v>
      </c>
      <c r="E89" s="65" t="n">
        <v>-351.59</v>
      </c>
      <c r="F89" s="65" t="n">
        <v>4</v>
      </c>
      <c r="G89" s="140" t="n">
        <v>4</v>
      </c>
    </row>
    <row r="90">
      <c r="A90" s="65" t="inlineStr">
        <is>
          <t>KISH/PW-22</t>
        </is>
      </c>
      <c r="B90" s="66" t="inlineStr">
        <is>
          <t>Re-excavation of Khal (New Haor)</t>
        </is>
      </c>
      <c r="C90" s="66" t="inlineStr">
        <is>
          <t>Km</t>
        </is>
      </c>
      <c r="D90" s="65" t="n">
        <v>-8.92</v>
      </c>
      <c r="E90" s="65" t="n">
        <v>195.03</v>
      </c>
      <c r="F90" s="65" t="n">
        <v>3</v>
      </c>
      <c r="G90" s="140" t="n">
        <v>5</v>
      </c>
    </row>
    <row r="91">
      <c r="A91" s="65" t="inlineStr">
        <is>
          <t>KISH/PW-23</t>
        </is>
      </c>
      <c r="B91" s="66" t="inlineStr">
        <is>
          <t>Re-excavation of Khal (New Haor)</t>
        </is>
      </c>
      <c r="C91" s="66" t="inlineStr">
        <is>
          <t>Km</t>
        </is>
      </c>
      <c r="D91" s="65" t="n">
        <v>12.195</v>
      </c>
      <c r="E91" s="65" t="n">
        <v>478.67</v>
      </c>
      <c r="F91" s="65" t="n">
        <v>5</v>
      </c>
      <c r="G91" s="140" t="n">
        <v>6</v>
      </c>
    </row>
    <row r="92">
      <c r="A92" s="65" t="inlineStr">
        <is>
          <t>KISH/PW-25</t>
        </is>
      </c>
      <c r="B92" s="66" t="inlineStr">
        <is>
          <t>Re-excavation of Khal (9.20 km) and River (1.80 km)</t>
        </is>
      </c>
      <c r="C92" s="66" t="inlineStr">
        <is>
          <t>Km</t>
        </is>
      </c>
      <c r="D92" s="65" t="n">
        <v>14</v>
      </c>
      <c r="E92" s="65" t="n">
        <v>-150.52</v>
      </c>
      <c r="F92" s="65" t="n">
        <v>6</v>
      </c>
      <c r="G92" s="140" t="n">
        <v>7</v>
      </c>
    </row>
    <row r="93">
      <c r="A93" s="65" t="inlineStr">
        <is>
          <t>KISH/PW-26</t>
        </is>
      </c>
      <c r="B93" s="66" t="inlineStr">
        <is>
          <t>Re-excavation of Khal (New)</t>
        </is>
      </c>
      <c r="C93" s="66" t="inlineStr">
        <is>
          <t>Km</t>
        </is>
      </c>
      <c r="D93" s="65" t="n">
        <v>-21.7</v>
      </c>
      <c r="E93" s="65" t="n">
        <v>113.44</v>
      </c>
      <c r="F93" s="65" t="n">
        <v>3</v>
      </c>
      <c r="G93" s="140" t="n">
        <v>8</v>
      </c>
    </row>
    <row r="94">
      <c r="A94" s="65" t="inlineStr">
        <is>
          <t>NETR/PW-06</t>
        </is>
      </c>
      <c r="B94" s="66" t="inlineStr">
        <is>
          <t>Re-excavation of Khal (New)</t>
        </is>
      </c>
      <c r="C94" s="66" t="inlineStr">
        <is>
          <t>Km</t>
        </is>
      </c>
      <c r="D94" s="65" t="n">
        <v>-10.996</v>
      </c>
      <c r="E94" s="65" t="n">
        <v>-413.74</v>
      </c>
      <c r="F94" s="65" t="n">
        <v>4</v>
      </c>
      <c r="G94" s="140" t="n">
        <v>9</v>
      </c>
    </row>
    <row r="95">
      <c r="A95" s="65" t="inlineStr">
        <is>
          <t>NETR/PW-07</t>
        </is>
      </c>
      <c r="B95" s="66" t="inlineStr">
        <is>
          <t>Re-excavation of River (Lower Kongsha River 15.00 km &amp; Gunai River 11.44 Km)</t>
        </is>
      </c>
      <c r="C95" s="66" t="inlineStr">
        <is>
          <t>Km</t>
        </is>
      </c>
      <c r="D95" s="65" t="n">
        <v>-19</v>
      </c>
      <c r="E95" s="65" t="n">
        <v>-728.9400000000001</v>
      </c>
      <c r="F95" s="65" t="n">
        <v>4</v>
      </c>
      <c r="G95" s="140" t="n">
        <v>10</v>
      </c>
    </row>
    <row r="96">
      <c r="A96" s="65" t="inlineStr">
        <is>
          <t>SUNM/PW-01</t>
        </is>
      </c>
      <c r="B96" s="66" t="inlineStr">
        <is>
          <t>Re-excavation of Khal (New Haor)(4 Nos. Khal)</t>
        </is>
      </c>
      <c r="C96" s="66" t="inlineStr">
        <is>
          <t>Km</t>
        </is>
      </c>
      <c r="D96" s="65" t="n">
        <v>5.492</v>
      </c>
      <c r="E96" s="65" t="n">
        <v>281.6299999999999</v>
      </c>
      <c r="F96" s="65" t="n">
        <v>5</v>
      </c>
      <c r="G96" s="140" t="n">
        <v>11</v>
      </c>
    </row>
    <row r="97">
      <c r="A97" s="65" t="inlineStr">
        <is>
          <t>SUNM/PW-02</t>
        </is>
      </c>
      <c r="B97" s="66" t="inlineStr">
        <is>
          <t>Re-excavation of River (New Haor) (Piain River)</t>
        </is>
      </c>
      <c r="C97" s="66" t="inlineStr">
        <is>
          <t>Km</t>
        </is>
      </c>
      <c r="D97" s="65" t="n">
        <v>-33.575</v>
      </c>
      <c r="E97" s="65" t="n">
        <v>-593.75</v>
      </c>
      <c r="F97" s="65" t="n">
        <v>4</v>
      </c>
      <c r="G97" s="140" t="n">
        <v>12</v>
      </c>
    </row>
    <row r="98">
      <c r="A98" s="65" t="inlineStr">
        <is>
          <t>SUNM/PW-06</t>
        </is>
      </c>
      <c r="B98" s="66" t="inlineStr">
        <is>
          <t>Re-excavation of Khal (New Haor)</t>
        </is>
      </c>
      <c r="C98" s="66" t="inlineStr">
        <is>
          <t>Km</t>
        </is>
      </c>
      <c r="D98" s="65" t="n">
        <v>-65.04300000000001</v>
      </c>
      <c r="E98" s="65" t="n">
        <v>-1127.63</v>
      </c>
      <c r="F98" s="65" t="n">
        <v>4</v>
      </c>
      <c r="G98" s="140" t="n">
        <v>13</v>
      </c>
    </row>
    <row r="99">
      <c r="A99" s="177" t="inlineStr">
        <is>
          <t>HOBI/PW-01</t>
        </is>
      </c>
      <c r="B99" s="142" t="inlineStr">
        <is>
          <t>Re-excavation of Khal/River (Rehab. Khal 2.295 km &amp; River 17.40 km)</t>
        </is>
      </c>
      <c r="C99" s="142" t="inlineStr">
        <is>
          <t>Km</t>
        </is>
      </c>
      <c r="D99" s="177" t="n">
        <v>6.34</v>
      </c>
      <c r="E99" s="177" t="n">
        <v>-226.901</v>
      </c>
      <c r="F99" s="177" t="n">
        <v>6</v>
      </c>
      <c r="G99" s="140" t="n">
        <v>14</v>
      </c>
    </row>
    <row customFormat="1" r="100" s="53">
      <c r="A100" s="177" t="inlineStr">
        <is>
          <t>HOBI/PW-02</t>
        </is>
      </c>
      <c r="B100" s="142" t="inlineStr">
        <is>
          <t>Re-excavation of Khal (Rehab. Kairdhala  &amp; Aralia Beel )</t>
        </is>
      </c>
      <c r="C100" s="142" t="inlineStr">
        <is>
          <t>Km</t>
        </is>
      </c>
      <c r="D100" s="177" t="n">
        <v>16.733</v>
      </c>
      <c r="E100" s="177" t="n">
        <v>843.36</v>
      </c>
      <c r="F100" s="177" t="n">
        <v>5</v>
      </c>
      <c r="G100" s="57" t="n">
        <v>1</v>
      </c>
    </row>
    <row customFormat="1" r="101" s="53">
      <c r="A101" s="177" t="inlineStr">
        <is>
          <t>KISH/PW-01</t>
        </is>
      </c>
      <c r="B101" s="142" t="inlineStr">
        <is>
          <t>Re-excavation of Khal (Rehab)</t>
        </is>
      </c>
      <c r="C101" s="142" t="inlineStr">
        <is>
          <t>Km</t>
        </is>
      </c>
      <c r="D101" s="177" t="n">
        <v>-13</v>
      </c>
      <c r="E101" s="177" t="n">
        <v>85</v>
      </c>
      <c r="F101" s="177" t="n">
        <v>3</v>
      </c>
      <c r="G101" s="57" t="n">
        <v>2</v>
      </c>
    </row>
    <row customFormat="1" r="102" s="53">
      <c r="A102" s="177" t="inlineStr">
        <is>
          <t>NETR/PW-02</t>
        </is>
      </c>
      <c r="B102" s="142" t="inlineStr">
        <is>
          <t>Re-Excavation of Khal (Rehab.)
(a) Damapara Water Management Project.(13.27 Km)
(b) Kangsha River Scheme (30.98 Km)
(c) Singer Beel Scheme (6.133 Km)</t>
        </is>
      </c>
      <c r="C102" s="142" t="inlineStr">
        <is>
          <t>Km</t>
        </is>
      </c>
      <c r="D102" s="177" t="n">
        <v>-49.383</v>
      </c>
      <c r="E102" s="177" t="n">
        <v>-796.73</v>
      </c>
      <c r="F102" s="177" t="n">
        <v>4</v>
      </c>
      <c r="G102" s="57" t="n">
        <v>3</v>
      </c>
    </row>
    <row customFormat="1" r="103" s="53">
      <c r="A103" s="177" t="inlineStr">
        <is>
          <t>NETR/PW-04</t>
        </is>
      </c>
      <c r="B103" s="142" t="inlineStr">
        <is>
          <t>Re-excavation of Khal (Rehab.) (including 4.925 km river dredging)</t>
        </is>
      </c>
      <c r="C103" s="142" t="inlineStr">
        <is>
          <t>Km</t>
        </is>
      </c>
      <c r="D103" s="177" t="n">
        <v>-20.033</v>
      </c>
      <c r="E103" s="177" t="n">
        <v>-1071.57</v>
      </c>
      <c r="F103" s="177" t="n">
        <v>4</v>
      </c>
      <c r="G103" s="57" t="n">
        <v>4</v>
      </c>
    </row>
    <row customFormat="1" r="104" s="53">
      <c r="A104" s="177" t="inlineStr">
        <is>
          <t>KISH/PW-01</t>
        </is>
      </c>
      <c r="B104" s="142" t="inlineStr">
        <is>
          <t>Re-sectioning of Full Embankment</t>
        </is>
      </c>
      <c r="C104" s="142" t="inlineStr">
        <is>
          <t>Km</t>
        </is>
      </c>
      <c r="D104" s="177" t="n">
        <v>-3</v>
      </c>
      <c r="E104" s="177" t="n">
        <v>542.12</v>
      </c>
      <c r="F104" s="177" t="n">
        <v>3</v>
      </c>
      <c r="G104" s="57" t="n">
        <v>5</v>
      </c>
    </row>
    <row customFormat="1" r="105" s="53">
      <c r="A105" s="177" t="inlineStr">
        <is>
          <t>NETR/PW-01</t>
        </is>
      </c>
      <c r="B105" s="142" t="inlineStr">
        <is>
          <t>Re-Sectioning of Full Embankment (Dampara-35.828+Singer Beel-10.69)</t>
        </is>
      </c>
      <c r="C105" s="142" t="inlineStr">
        <is>
          <t>Km</t>
        </is>
      </c>
      <c r="D105" s="177" t="n">
        <v>-45.21</v>
      </c>
      <c r="E105" s="177" t="n">
        <v>-1322.99</v>
      </c>
      <c r="F105" s="177" t="n">
        <v>4</v>
      </c>
      <c r="G105" s="57" t="n">
        <v>6</v>
      </c>
    </row>
    <row customFormat="1" r="106" s="53">
      <c r="A106" s="177" t="inlineStr">
        <is>
          <t>NETR/PW-03</t>
        </is>
      </c>
      <c r="B106" s="142" t="inlineStr">
        <is>
          <t>(a)  Re-Sectioning of Full Embankment (Kangsha)- 20.90 km.</t>
        </is>
      </c>
      <c r="C106" s="142" t="inlineStr">
        <is>
          <t>Km</t>
        </is>
      </c>
      <c r="D106" s="177" t="n">
        <v>-18.975</v>
      </c>
      <c r="E106" s="177" t="n">
        <v>-498.39</v>
      </c>
      <c r="F106" s="177" t="n">
        <v>4</v>
      </c>
      <c r="G106" s="57" t="n">
        <v>7</v>
      </c>
    </row>
    <row customFormat="1" r="107" s="53">
      <c r="A107" s="62" t="inlineStr">
        <is>
          <t>HOBI/PW-01</t>
        </is>
      </c>
      <c r="B107" s="63" t="inlineStr">
        <is>
          <t>Rehab. of submersible Embankment (Re-section 7.00 Km &amp; Const. 7.00 Km)</t>
        </is>
      </c>
      <c r="C107" s="63" t="inlineStr">
        <is>
          <t>Km</t>
        </is>
      </c>
      <c r="D107" s="62" t="n">
        <v>-9.49</v>
      </c>
      <c r="E107" s="62" t="n">
        <v>-212.48</v>
      </c>
      <c r="F107" s="62" t="n">
        <v>4</v>
      </c>
      <c r="G107" s="57" t="n">
        <v>8</v>
      </c>
    </row>
    <row customFormat="1" r="108" s="53">
      <c r="A108" s="52" t="inlineStr">
        <is>
          <t>HOBI/PW-02</t>
        </is>
      </c>
      <c r="B108" s="64" t="inlineStr">
        <is>
          <t>Rehab. of submersible Embankment (Re-section Kairadhala-16.02 km &amp; Aralia-14.124 km and Const. Aralia-8.36 km)</t>
        </is>
      </c>
      <c r="C108" s="64" t="inlineStr">
        <is>
          <t>Km</t>
        </is>
      </c>
      <c r="D108" s="52" t="n">
        <v>-28.504</v>
      </c>
      <c r="E108" s="52" t="n">
        <v>-487.16</v>
      </c>
      <c r="F108" s="52" t="n">
        <v>4</v>
      </c>
      <c r="G108" s="57" t="n">
        <v>9</v>
      </c>
    </row>
    <row r="109">
      <c r="A109" s="52" t="inlineStr">
        <is>
          <t>NETR/PW-03</t>
        </is>
      </c>
      <c r="B109" s="64" t="inlineStr">
        <is>
          <t xml:space="preserve">
(b) Re-Sectioning of Submersible Embankment (Singer beel)- 3.56 Km.</t>
        </is>
      </c>
      <c r="C109" s="64" t="inlineStr">
        <is>
          <t>Km</t>
        </is>
      </c>
      <c r="D109" s="52" t="n">
        <v>16.283</v>
      </c>
      <c r="E109" s="52" t="n">
        <v>892.306</v>
      </c>
      <c r="F109" s="52" t="n">
        <v>5</v>
      </c>
      <c r="G109" s="57" t="n">
        <v>1</v>
      </c>
    </row>
    <row r="110">
      <c r="A110" s="52" t="inlineStr">
        <is>
          <t>NETR/PW-04</t>
        </is>
      </c>
      <c r="B110" s="64" t="inlineStr">
        <is>
          <t xml:space="preserve">Re-Sectioning of Submersible Embankment </t>
        </is>
      </c>
      <c r="C110" s="64" t="inlineStr">
        <is>
          <t>Km</t>
        </is>
      </c>
      <c r="D110" s="52" t="n">
        <v>5.25</v>
      </c>
      <c r="E110" s="52" t="n">
        <v>-288.75</v>
      </c>
      <c r="F110" s="52" t="n">
        <v>6</v>
      </c>
      <c r="G110" s="57" t="n">
        <v>2</v>
      </c>
    </row>
    <row r="111">
      <c r="A111" s="177" t="inlineStr">
        <is>
          <t>HOBI/PW-04</t>
        </is>
      </c>
      <c r="B111" s="142" t="inlineStr">
        <is>
          <t>Const. of Submersible Embankment</t>
        </is>
      </c>
      <c r="C111" s="142" t="inlineStr">
        <is>
          <t>Km</t>
        </is>
      </c>
      <c r="D111" s="177" t="n">
        <v>-22.815</v>
      </c>
      <c r="E111" s="177" t="n">
        <v>-764.53</v>
      </c>
      <c r="F111" s="177" t="n">
        <v>4</v>
      </c>
      <c r="G111" s="57" t="n">
        <v>3</v>
      </c>
    </row>
    <row r="112">
      <c r="A112" s="177" t="inlineStr">
        <is>
          <t>KISH/PW-02</t>
        </is>
      </c>
      <c r="B112" s="142" t="inlineStr">
        <is>
          <t>C onst. of Submersible Embankment</t>
        </is>
      </c>
      <c r="C112" s="142" t="inlineStr">
        <is>
          <t>Km</t>
        </is>
      </c>
      <c r="D112" s="177" t="n">
        <v>0.6850000000000001</v>
      </c>
      <c r="E112" s="177" t="n">
        <v>28.44</v>
      </c>
      <c r="F112" s="177" t="n">
        <v>5</v>
      </c>
      <c r="G112" s="57" t="n">
        <v>4</v>
      </c>
    </row>
    <row r="113">
      <c r="A113" s="177" t="inlineStr">
        <is>
          <t>KISH/PW-03</t>
        </is>
      </c>
      <c r="B113" s="142" t="inlineStr">
        <is>
          <t>Const. of Submersible Embankment</t>
        </is>
      </c>
      <c r="C113" s="142" t="inlineStr">
        <is>
          <t>Km</t>
        </is>
      </c>
      <c r="D113" s="177" t="n">
        <v>-8.382999999999999</v>
      </c>
      <c r="E113" s="177" t="n">
        <v>-83.50500000000005</v>
      </c>
      <c r="F113" s="177" t="n">
        <v>4</v>
      </c>
      <c r="G113" s="57" t="n">
        <v>5</v>
      </c>
    </row>
    <row r="114">
      <c r="A114" s="177" t="inlineStr">
        <is>
          <t>KISH/PW-04</t>
        </is>
      </c>
      <c r="B114" s="142" t="inlineStr">
        <is>
          <t>Const. of Submersible Embankment</t>
        </is>
      </c>
      <c r="C114" s="142" t="inlineStr">
        <is>
          <t>Km</t>
        </is>
      </c>
      <c r="D114" s="177" t="n">
        <v>-5.471</v>
      </c>
      <c r="E114" s="177" t="n">
        <v>-106.725</v>
      </c>
      <c r="F114" s="177" t="n">
        <v>4</v>
      </c>
      <c r="G114" s="57" t="n">
        <v>6</v>
      </c>
    </row>
    <row r="115">
      <c r="A115" s="177" t="inlineStr">
        <is>
          <t>KISH/PW-05</t>
        </is>
      </c>
      <c r="B115" s="142" t="inlineStr">
        <is>
          <t>Const. of Submersible Embankment</t>
        </is>
      </c>
      <c r="C115" s="142" t="inlineStr">
        <is>
          <t>Km</t>
        </is>
      </c>
      <c r="D115" s="177" t="n">
        <v>-1.214</v>
      </c>
      <c r="E115" s="177" t="n">
        <v>-152.38</v>
      </c>
      <c r="F115" s="177" t="n">
        <v>4</v>
      </c>
      <c r="G115" s="57" t="n">
        <v>7</v>
      </c>
    </row>
    <row r="116">
      <c r="A116" s="177" t="inlineStr">
        <is>
          <t>KISH/PW-07</t>
        </is>
      </c>
      <c r="B116" s="142" t="inlineStr">
        <is>
          <t>Const. of Submersible Embankment</t>
        </is>
      </c>
      <c r="C116" s="142" t="inlineStr">
        <is>
          <t>Km</t>
        </is>
      </c>
      <c r="D116" s="177" t="n">
        <v>1.121</v>
      </c>
      <c r="E116" s="177" t="n">
        <v>33.92</v>
      </c>
      <c r="F116" s="177" t="n">
        <v>5</v>
      </c>
      <c r="G116" s="57" t="n">
        <v>8</v>
      </c>
    </row>
    <row r="117">
      <c r="A117" s="177" t="inlineStr">
        <is>
          <t>KISH/PW-10</t>
        </is>
      </c>
      <c r="B117" s="142" t="inlineStr">
        <is>
          <t>Const. of Submersible Embankment</t>
        </is>
      </c>
      <c r="C117" s="142" t="inlineStr">
        <is>
          <t>Km</t>
        </is>
      </c>
      <c r="D117" s="177" t="n">
        <v>10.72</v>
      </c>
      <c r="E117" s="177" t="n">
        <v>-131.3800000000001</v>
      </c>
      <c r="F117" s="177" t="n">
        <v>6</v>
      </c>
      <c r="G117" s="57" t="n">
        <v>9</v>
      </c>
    </row>
    <row r="118">
      <c r="A118" s="177" t="inlineStr">
        <is>
          <t>KISH/PW-11</t>
        </is>
      </c>
      <c r="B118" s="142" t="inlineStr">
        <is>
          <t>Const. of Submersible Embankment</t>
        </is>
      </c>
      <c r="C118" s="142" t="inlineStr">
        <is>
          <t>Km</t>
        </is>
      </c>
      <c r="D118" s="177" t="n">
        <v>-10.32</v>
      </c>
      <c r="E118" s="177" t="n">
        <v>-547.63</v>
      </c>
      <c r="F118" s="177" t="n">
        <v>4</v>
      </c>
      <c r="G118" s="57" t="n">
        <v>10</v>
      </c>
    </row>
    <row r="119">
      <c r="A119" s="177" t="inlineStr">
        <is>
          <t>KISH/PW-13</t>
        </is>
      </c>
      <c r="B119" s="142" t="inlineStr">
        <is>
          <t>Const. of Submersible Embankment</t>
        </is>
      </c>
      <c r="C119" s="142" t="inlineStr">
        <is>
          <t>Km</t>
        </is>
      </c>
      <c r="D119" s="177" t="n">
        <v>-8</v>
      </c>
      <c r="E119" s="177" t="n">
        <v>-256.67</v>
      </c>
      <c r="F119" s="177" t="n">
        <v>4</v>
      </c>
      <c r="G119" s="57" t="n">
        <v>11</v>
      </c>
    </row>
    <row r="120">
      <c r="A120" s="177" t="inlineStr">
        <is>
          <t>KISH/PW-14</t>
        </is>
      </c>
      <c r="B120" s="142" t="inlineStr">
        <is>
          <t>Const. of Submersible Embankment</t>
        </is>
      </c>
      <c r="C120" s="142" t="inlineStr">
        <is>
          <t>Km</t>
        </is>
      </c>
      <c r="D120" s="177" t="n">
        <v>-16.9</v>
      </c>
      <c r="E120" s="177" t="n">
        <v>-680.42</v>
      </c>
      <c r="F120" s="177" t="n">
        <v>4</v>
      </c>
      <c r="G120" s="57" t="n">
        <v>12</v>
      </c>
    </row>
    <row r="121">
      <c r="A121" s="177" t="inlineStr">
        <is>
          <t>KISH/PW-15</t>
        </is>
      </c>
      <c r="B121" s="142" t="inlineStr">
        <is>
          <t>Const. of Submersible Embankment</t>
        </is>
      </c>
      <c r="C121" s="142" t="inlineStr">
        <is>
          <t>Km</t>
        </is>
      </c>
      <c r="D121" s="177" t="n">
        <v>-5</v>
      </c>
      <c r="E121" s="177" t="n">
        <v>-421.92</v>
      </c>
      <c r="F121" s="177" t="n">
        <v>4</v>
      </c>
      <c r="G121" s="57" t="n">
        <v>13</v>
      </c>
    </row>
    <row r="122">
      <c r="A122" s="62" t="inlineStr">
        <is>
          <t>KISH/PW-16</t>
        </is>
      </c>
      <c r="B122" s="63" t="inlineStr">
        <is>
          <t>Const. of Submersible Embankment</t>
        </is>
      </c>
      <c r="C122" s="63" t="inlineStr">
        <is>
          <t>Km</t>
        </is>
      </c>
      <c r="D122" s="62" t="n">
        <v>-13.12</v>
      </c>
      <c r="E122" s="62" t="n">
        <v>-255.3</v>
      </c>
      <c r="F122" s="62" t="n">
        <v>4</v>
      </c>
      <c r="G122" s="57" t="n">
        <v>14</v>
      </c>
    </row>
    <row r="123">
      <c r="A123" s="62" t="inlineStr">
        <is>
          <t>KISH/PW-17</t>
        </is>
      </c>
      <c r="B123" s="63" t="inlineStr">
        <is>
          <t>Const. of Submersible Embankment</t>
        </is>
      </c>
      <c r="C123" s="63" t="inlineStr">
        <is>
          <t>Km</t>
        </is>
      </c>
      <c r="D123" s="62" t="n">
        <v>-12.17</v>
      </c>
      <c r="E123" s="62" t="n">
        <v>-400.04</v>
      </c>
      <c r="F123" s="62" t="n">
        <v>4</v>
      </c>
      <c r="G123" s="57" t="n">
        <v>15</v>
      </c>
    </row>
    <row r="124">
      <c r="A124" s="52" t="inlineStr">
        <is>
          <t>KISH/PW-21</t>
        </is>
      </c>
      <c r="B124" s="64" t="inlineStr">
        <is>
          <t>Const. of Submersible Embankment</t>
        </is>
      </c>
      <c r="C124" s="64" t="inlineStr">
        <is>
          <t>Km</t>
        </is>
      </c>
      <c r="D124" s="52" t="n">
        <v>-9</v>
      </c>
      <c r="E124" s="52" t="n">
        <v>-433.31</v>
      </c>
      <c r="F124" s="52" t="n">
        <v>4</v>
      </c>
      <c r="G124" s="57" t="n">
        <v>16</v>
      </c>
    </row>
    <row r="125">
      <c r="A125" s="52" t="inlineStr">
        <is>
          <t>KISH/PW-22</t>
        </is>
      </c>
      <c r="B125" s="64" t="inlineStr">
        <is>
          <t>Const. of Submersible Embankment</t>
        </is>
      </c>
      <c r="C125" s="64" t="inlineStr">
        <is>
          <t>Km</t>
        </is>
      </c>
      <c r="D125" s="52" t="n">
        <v>-9.242999999999999</v>
      </c>
      <c r="E125" s="52" t="n">
        <v>-204.83</v>
      </c>
      <c r="F125" s="52" t="n">
        <v>4</v>
      </c>
      <c r="G125" s="57" t="n">
        <v>17</v>
      </c>
    </row>
    <row r="126">
      <c r="A126" s="52" t="inlineStr">
        <is>
          <t>KISH/PW-23</t>
        </is>
      </c>
      <c r="B126" s="64" t="inlineStr">
        <is>
          <t>Const. of Submersible Embankment</t>
        </is>
      </c>
      <c r="C126" s="64" t="inlineStr">
        <is>
          <t>Km</t>
        </is>
      </c>
      <c r="D126" s="52" t="n">
        <v>-4.51</v>
      </c>
      <c r="E126" s="52" t="n">
        <v>-105.29</v>
      </c>
      <c r="F126" s="52" t="n">
        <v>4</v>
      </c>
      <c r="G126" s="57" t="n">
        <v>1</v>
      </c>
    </row>
    <row r="127">
      <c r="A127" s="177" t="inlineStr">
        <is>
          <t>KISH/PW-24</t>
        </is>
      </c>
      <c r="B127" s="142" t="inlineStr">
        <is>
          <t>Const. of Submersible Embankment</t>
        </is>
      </c>
      <c r="C127" s="142" t="inlineStr">
        <is>
          <t>Km</t>
        </is>
      </c>
      <c r="D127" s="177" t="n">
        <v>11.137</v>
      </c>
      <c r="E127" s="177" t="n">
        <v>-417.45</v>
      </c>
      <c r="F127" s="177" t="n">
        <v>6</v>
      </c>
      <c r="G127" s="57" t="n">
        <v>2</v>
      </c>
    </row>
    <row r="128">
      <c r="A128" s="177" t="inlineStr">
        <is>
          <t>KISH/PW-26</t>
        </is>
      </c>
      <c r="B128" s="142" t="inlineStr">
        <is>
          <t>Const. of Submersible Embankment</t>
        </is>
      </c>
      <c r="C128" s="142" t="inlineStr">
        <is>
          <t>Km</t>
        </is>
      </c>
      <c r="D128" s="177" t="n">
        <v>20.36</v>
      </c>
      <c r="E128" s="177" t="n">
        <v>559.02</v>
      </c>
      <c r="F128" s="177" t="n">
        <v>5</v>
      </c>
      <c r="G128" s="57" t="n">
        <v>3</v>
      </c>
    </row>
    <row r="129">
      <c r="A129" s="177" t="inlineStr">
        <is>
          <t>NETR/PW-05</t>
        </is>
      </c>
      <c r="B129" s="142" t="inlineStr">
        <is>
          <t xml:space="preserve">Const. of Submersible Embankment </t>
        </is>
      </c>
      <c r="C129" s="142" t="inlineStr">
        <is>
          <t>Km</t>
        </is>
      </c>
      <c r="D129" s="177" t="n">
        <v>7.619</v>
      </c>
      <c r="E129" s="177" t="n">
        <v>211.68</v>
      </c>
      <c r="F129" s="177" t="n">
        <v>5</v>
      </c>
      <c r="G129" s="57" t="n">
        <v>4</v>
      </c>
    </row>
    <row r="130">
      <c r="A130" s="177" t="inlineStr">
        <is>
          <t>NETR/PW-08</t>
        </is>
      </c>
      <c r="B130" s="142" t="inlineStr">
        <is>
          <t xml:space="preserve">Const. of Submersible Embankment </t>
        </is>
      </c>
      <c r="C130" s="142" t="inlineStr">
        <is>
          <t>Km</t>
        </is>
      </c>
      <c r="D130" s="177" t="n">
        <v>6.133</v>
      </c>
      <c r="E130" s="177" t="n">
        <v>90.20999999999999</v>
      </c>
      <c r="F130" s="177" t="n">
        <v>5</v>
      </c>
      <c r="G130" s="57" t="n">
        <v>5</v>
      </c>
    </row>
    <row r="131">
      <c r="A131" s="177" t="inlineStr">
        <is>
          <t>SUNM/PW-01</t>
        </is>
      </c>
      <c r="B131" s="142" t="inlineStr">
        <is>
          <t>Const. of Submersible Embankment</t>
        </is>
      </c>
      <c r="C131" s="142" t="inlineStr">
        <is>
          <t>Km</t>
        </is>
      </c>
      <c r="D131" s="177" t="n">
        <v>-30.289</v>
      </c>
      <c r="E131" s="177" t="n">
        <v>-855.5799999999999</v>
      </c>
      <c r="F131" s="177" t="n">
        <v>4</v>
      </c>
      <c r="G131" s="57" t="n">
        <v>6</v>
      </c>
    </row>
    <row r="132">
      <c r="A132" s="177" t="inlineStr">
        <is>
          <t>SUNM/PW-04</t>
        </is>
      </c>
      <c r="B132" s="142" t="inlineStr">
        <is>
          <t>Const. of Submersible Embankment</t>
        </is>
      </c>
      <c r="C132" s="142" t="inlineStr">
        <is>
          <t>Km</t>
        </is>
      </c>
      <c r="D132" s="177" t="n">
        <v>-24.745</v>
      </c>
      <c r="E132" s="177" t="n">
        <v>-1160.12</v>
      </c>
      <c r="F132" s="177" t="n">
        <v>4</v>
      </c>
      <c r="G132" s="57" t="n">
        <v>7</v>
      </c>
    </row>
    <row r="133">
      <c r="A133" s="62" t="inlineStr">
        <is>
          <t>HOBI/PW-07</t>
        </is>
      </c>
      <c r="B133" s="63" t="inlineStr">
        <is>
          <t>Re-hab of regulator</t>
        </is>
      </c>
      <c r="C133" s="63" t="inlineStr">
        <is>
          <t>nos.</t>
        </is>
      </c>
      <c r="D133" s="62" t="n">
        <v>4</v>
      </c>
      <c r="E133" s="62" t="n">
        <v>190.31</v>
      </c>
      <c r="F133" s="62" t="n">
        <v>5</v>
      </c>
      <c r="G133" s="57" t="n">
        <v>8</v>
      </c>
    </row>
    <row r="134">
      <c r="A134" s="62" t="inlineStr">
        <is>
          <t>KISH/PW-21</t>
        </is>
      </c>
      <c r="B134" s="63" t="inlineStr">
        <is>
          <t>Rehab. Regulaors</t>
        </is>
      </c>
      <c r="C134" s="63" t="inlineStr">
        <is>
          <t>nos.</t>
        </is>
      </c>
      <c r="D134" s="62" t="n">
        <v>8.837999999999999</v>
      </c>
      <c r="E134" s="62" t="n">
        <v>423.64</v>
      </c>
      <c r="F134" s="62" t="n">
        <v>5</v>
      </c>
      <c r="G134" s="57" t="n">
        <v>9</v>
      </c>
    </row>
    <row r="135">
      <c r="A135" s="52" t="inlineStr">
        <is>
          <t>NETR/PW-06</t>
        </is>
      </c>
      <c r="B135" s="64" t="inlineStr">
        <is>
          <t>Rehabilitation of existing Regulator 4 vent</t>
        </is>
      </c>
      <c r="C135" s="64" t="inlineStr">
        <is>
          <t>nos.</t>
        </is>
      </c>
      <c r="D135" s="52" t="n">
        <v>1.151</v>
      </c>
      <c r="E135" s="52" t="n">
        <v>65.30000000000001</v>
      </c>
      <c r="F135" s="52" t="n">
        <v>5</v>
      </c>
      <c r="G135" s="57" t="n">
        <v>1</v>
      </c>
    </row>
    <row r="136">
      <c r="A136" s="67" t="inlineStr">
        <is>
          <t>KISH/PW-28</t>
        </is>
      </c>
      <c r="B136" s="68" t="inlineStr">
        <is>
          <t>Const. of WMG Training Office at Kishoregonj, Netrokona, Sunamgonj &amp; Hobigonj district.</t>
        </is>
      </c>
      <c r="C136" s="68" t="inlineStr">
        <is>
          <t>nos.</t>
        </is>
      </c>
      <c r="D136" s="67" t="n">
        <v>-51.825</v>
      </c>
      <c r="E136" s="67" t="n">
        <v>-805.3399999999999</v>
      </c>
      <c r="F136" s="67" t="n">
        <v>4</v>
      </c>
      <c r="G136" s="57" t="n">
        <v>2</v>
      </c>
    </row>
    <row r="137">
      <c r="E137" s="144">
        <f>SUM(E2:E136)</f>
        <v/>
      </c>
    </row>
  </sheetData>
  <pageMargins bottom="0.75" footer="0.3" header="0.3" left="0.7" right="0.7" top="0.7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 fitToPage="1"/>
  </sheetPr>
  <dimension ref="A1:V17"/>
  <sheetViews>
    <sheetView topLeftCell="B1" workbookViewId="0" zoomScale="115" zoomScaleNormal="115">
      <selection activeCell="H10" sqref="H10"/>
    </sheetView>
  </sheetViews>
  <sheetFormatPr baseColWidth="8" defaultRowHeight="15"/>
  <cols>
    <col customWidth="1" max="1" min="1" style="172" width="16.140625"/>
    <col customWidth="1" max="2" min="2" style="172" width="66.28515625"/>
    <col customWidth="1" max="16" min="15" style="172" width="8.7109375"/>
    <col customWidth="1" max="20" min="20" style="172" width="23.42578125"/>
    <col customWidth="1" max="21" min="21" style="172" width="16.85546875"/>
  </cols>
  <sheetData>
    <row r="1">
      <c r="A1" s="177" t="inlineStr">
        <is>
          <t>Economic Code</t>
        </is>
      </c>
      <c r="B1" s="177" t="inlineStr">
        <is>
          <t>DPP Component</t>
        </is>
      </c>
      <c r="C1" s="177" t="inlineStr">
        <is>
          <t>Original</t>
        </is>
      </c>
      <c r="D1" s="178" t="n"/>
      <c r="E1" s="178" t="n"/>
      <c r="F1" s="179" t="n"/>
      <c r="G1" s="177" t="inlineStr">
        <is>
          <t>Revised Cost</t>
        </is>
      </c>
      <c r="H1" s="178" t="n"/>
      <c r="I1" s="178" t="n"/>
      <c r="J1" s="179" t="n"/>
      <c r="K1" s="177" t="inlineStr">
        <is>
          <t>Difference</t>
        </is>
      </c>
      <c r="L1" s="178" t="n"/>
      <c r="M1" s="178" t="n"/>
      <c r="N1" s="179" t="n"/>
      <c r="T1" s="177" t="inlineStr">
        <is>
          <t>Calcualted Value</t>
        </is>
      </c>
      <c r="U1" s="177" t="inlineStr">
        <is>
          <t>Send to Jaica</t>
        </is>
      </c>
      <c r="V1" s="177" t="inlineStr">
        <is>
          <t>Jaica-cal</t>
        </is>
      </c>
    </row>
    <row r="2">
      <c r="A2" s="170" t="n"/>
      <c r="B2" s="170" t="n"/>
      <c r="C2" s="177" t="inlineStr">
        <is>
          <t>GOB</t>
        </is>
      </c>
      <c r="D2" s="177" t="inlineStr">
        <is>
          <t>RPA</t>
        </is>
      </c>
      <c r="E2" s="177" t="inlineStr">
        <is>
          <t>DPA</t>
        </is>
      </c>
      <c r="F2" s="177" t="inlineStr">
        <is>
          <t>TOTAL</t>
        </is>
      </c>
      <c r="G2" s="177" t="inlineStr">
        <is>
          <t>GOB</t>
        </is>
      </c>
      <c r="H2" s="177" t="inlineStr">
        <is>
          <t>RPA</t>
        </is>
      </c>
      <c r="I2" s="177" t="inlineStr">
        <is>
          <t>DPA</t>
        </is>
      </c>
      <c r="J2" s="177" t="inlineStr">
        <is>
          <t>TOTAL</t>
        </is>
      </c>
      <c r="K2" s="177" t="inlineStr">
        <is>
          <t>GOB</t>
        </is>
      </c>
      <c r="L2" s="177" t="inlineStr">
        <is>
          <t>RPA</t>
        </is>
      </c>
      <c r="M2" s="177" t="inlineStr">
        <is>
          <t>DPA</t>
        </is>
      </c>
      <c r="N2" s="177" t="inlineStr">
        <is>
          <t>TOTAL</t>
        </is>
      </c>
      <c r="Q2" s="115" t="n">
        <v>0</v>
      </c>
      <c r="R2" s="116" t="n">
        <v>1</v>
      </c>
      <c r="S2" s="117" t="n">
        <v>0</v>
      </c>
      <c r="T2" s="119" t="n">
        <v>1308.69</v>
      </c>
      <c r="U2" s="119" t="n">
        <v>1311.64</v>
      </c>
      <c r="V2" s="120">
        <f>U2-T2</f>
        <v/>
      </c>
    </row>
    <row r="3">
      <c r="A3" s="13" t="n">
        <v>4111306</v>
      </c>
      <c r="B3" s="58" t="inlineStr">
        <is>
          <t>Construction of Irrigation Inlet (New Haors)</t>
        </is>
      </c>
      <c r="C3" s="177" t="n">
        <v>151.32</v>
      </c>
      <c r="D3" s="177" t="n">
        <v>1109.68</v>
      </c>
      <c r="E3" s="177">
        <f>F3*0</f>
        <v/>
      </c>
      <c r="F3" s="177" t="n">
        <v>1261</v>
      </c>
      <c r="G3" s="177">
        <f>J3*0.14</f>
        <v/>
      </c>
      <c r="H3" s="177">
        <f>J3*0.86</f>
        <v/>
      </c>
      <c r="I3" s="177">
        <f>J3*0</f>
        <v/>
      </c>
      <c r="J3" s="177" t="n">
        <v>3842.68</v>
      </c>
      <c r="K3" s="177">
        <f>G3-C3</f>
        <v/>
      </c>
      <c r="L3" s="177">
        <f>H3-D3</f>
        <v/>
      </c>
      <c r="M3" s="177">
        <f>I3-E3</f>
        <v/>
      </c>
      <c r="N3" s="177">
        <f>J3-F3</f>
        <v/>
      </c>
      <c r="O3" s="59" t="n"/>
      <c r="P3" s="59" t="n">
        <v>1</v>
      </c>
      <c r="Q3" s="115" t="n">
        <v>1</v>
      </c>
      <c r="R3" s="116" t="n">
        <v>2</v>
      </c>
      <c r="S3" s="117" t="n">
        <v>0</v>
      </c>
      <c r="T3" s="119" t="n">
        <v>464.57</v>
      </c>
      <c r="U3" s="119" t="n">
        <v>416.57</v>
      </c>
      <c r="V3" s="120">
        <f>U3-T3</f>
        <v/>
      </c>
    </row>
    <row r="4">
      <c r="A4" s="13" t="n">
        <v>4111307</v>
      </c>
      <c r="B4" s="58" t="inlineStr">
        <is>
          <t xml:space="preserve"> Re-installation/Construction of Regulator/ Causeway (Rehabilitation Sub-Projects)</t>
        </is>
      </c>
      <c r="C4" s="177" t="n">
        <v>181.8</v>
      </c>
      <c r="D4" s="177" t="n">
        <v>1333.2</v>
      </c>
      <c r="E4" s="177">
        <f>F4*0</f>
        <v/>
      </c>
      <c r="F4" s="177" t="n">
        <v>1515</v>
      </c>
      <c r="G4" s="177">
        <f>J4*0.14</f>
        <v/>
      </c>
      <c r="H4" s="177">
        <f>J4*0.86</f>
        <v/>
      </c>
      <c r="I4" s="177">
        <f>J4*0</f>
        <v/>
      </c>
      <c r="J4" s="177" t="n">
        <v>1340.56</v>
      </c>
      <c r="K4" s="177">
        <f>G4-C4</f>
        <v/>
      </c>
      <c r="L4" s="177">
        <f>H4-D4</f>
        <v/>
      </c>
      <c r="M4" s="177">
        <f>I4-E4</f>
        <v/>
      </c>
      <c r="N4" s="177">
        <f>J4-F4</f>
        <v/>
      </c>
      <c r="O4" s="60" t="n"/>
      <c r="P4" s="60" t="n">
        <v>2</v>
      </c>
      <c r="Q4" s="115" t="n">
        <v>2</v>
      </c>
      <c r="R4" s="116" t="n">
        <v>3</v>
      </c>
      <c r="S4" s="117" t="n">
        <v>0</v>
      </c>
      <c r="T4" s="119" t="n">
        <v>18468.66</v>
      </c>
      <c r="U4" s="119" t="n">
        <v>19212.84</v>
      </c>
      <c r="V4" s="120">
        <f>U4-T4</f>
        <v/>
      </c>
    </row>
    <row r="5">
      <c r="A5" s="13" t="n">
        <v>4111307</v>
      </c>
      <c r="B5" s="58" t="inlineStr">
        <is>
          <t xml:space="preserve"> Installation/Construction of New Regulators/ Causeway/Bridge/Box Drainage Outlet) (New Haors)</t>
        </is>
      </c>
      <c r="C5" s="177" t="n">
        <v>2437.32</v>
      </c>
      <c r="D5" s="177" t="n">
        <v>17873.68</v>
      </c>
      <c r="E5" s="177">
        <f>F5*0</f>
        <v/>
      </c>
      <c r="F5" s="177" t="n">
        <v>20311</v>
      </c>
      <c r="G5" s="177">
        <f>J5*0.14</f>
        <v/>
      </c>
      <c r="H5" s="177">
        <f>J5*0.86</f>
        <v/>
      </c>
      <c r="I5" s="177">
        <f>J5*0</f>
        <v/>
      </c>
      <c r="J5" s="177" t="n">
        <v>24968.06000000001</v>
      </c>
      <c r="K5" s="177">
        <f>G5-C5</f>
        <v/>
      </c>
      <c r="L5" s="177">
        <f>H5-D5</f>
        <v/>
      </c>
      <c r="M5" s="177">
        <f>I5-E5</f>
        <v/>
      </c>
      <c r="N5" s="177">
        <f>J5-F5</f>
        <v/>
      </c>
      <c r="O5" s="59" t="n"/>
      <c r="P5" s="59" t="n">
        <v>3</v>
      </c>
      <c r="Q5" s="115" t="n">
        <v>3</v>
      </c>
      <c r="R5" s="116" t="n">
        <v>4</v>
      </c>
      <c r="S5" s="117" t="n">
        <v>0</v>
      </c>
      <c r="T5" s="118" t="n">
        <v>9948.16</v>
      </c>
      <c r="U5" s="118" t="n">
        <v>9948.16</v>
      </c>
      <c r="V5" s="177">
        <f>U5-T5</f>
        <v/>
      </c>
    </row>
    <row r="6">
      <c r="A6" s="13" t="n">
        <v>4111307</v>
      </c>
      <c r="B6" s="58" t="inlineStr">
        <is>
          <t xml:space="preserve"> Re-excavation of Khal/River (New Haors) </t>
        </is>
      </c>
      <c r="C6" s="177" t="n">
        <v>1167.48</v>
      </c>
      <c r="D6" s="177" t="n">
        <v>8561.52</v>
      </c>
      <c r="E6" s="177">
        <f>F6*0</f>
        <v/>
      </c>
      <c r="F6" s="177" t="n">
        <v>9729</v>
      </c>
      <c r="G6" s="177">
        <f>J6*0.14</f>
        <v/>
      </c>
      <c r="H6" s="177">
        <f>J6*0.86</f>
        <v/>
      </c>
      <c r="I6" s="177">
        <f>J6*0</f>
        <v/>
      </c>
      <c r="J6" s="177" t="n">
        <v>6176.36</v>
      </c>
      <c r="K6" s="177">
        <f>G6-C6</f>
        <v/>
      </c>
      <c r="L6" s="177">
        <f>H6-D6</f>
        <v/>
      </c>
      <c r="M6" s="177">
        <f>I6-E6</f>
        <v/>
      </c>
      <c r="N6" s="177">
        <f>J6-F6</f>
        <v/>
      </c>
      <c r="O6" s="59" t="n"/>
      <c r="P6" s="60" t="n">
        <v>4</v>
      </c>
      <c r="Q6" s="115" t="n">
        <v>4</v>
      </c>
      <c r="R6" s="116" t="n">
        <v>5</v>
      </c>
      <c r="S6" s="117" t="n">
        <v>0</v>
      </c>
      <c r="T6" s="119" t="n">
        <v>3660.96</v>
      </c>
      <c r="U6" s="119" t="n">
        <v>2806.78</v>
      </c>
      <c r="V6" s="120">
        <f>U6-T6</f>
        <v/>
      </c>
    </row>
    <row r="7">
      <c r="A7" s="176" t="n">
        <v>4111201</v>
      </c>
      <c r="B7" s="58" t="inlineStr">
        <is>
          <t xml:space="preserve"> Re-excavation of Khal/River (Rehabilitation Sub-Projects) </t>
        </is>
      </c>
      <c r="C7" s="177" t="n">
        <v>301.8</v>
      </c>
      <c r="D7" s="177" t="n">
        <v>2213.2</v>
      </c>
      <c r="E7" s="177">
        <f>F7*0</f>
        <v/>
      </c>
      <c r="F7" s="177" t="n">
        <v>2515</v>
      </c>
      <c r="G7" s="177">
        <f>J7*0.14</f>
        <v/>
      </c>
      <c r="H7" s="177">
        <f>J7*0.86</f>
        <v/>
      </c>
      <c r="I7" s="177">
        <f>J7*0</f>
        <v/>
      </c>
      <c r="J7" s="177" t="n">
        <v>2107.47</v>
      </c>
      <c r="K7" s="177">
        <f>G7-C7</f>
        <v/>
      </c>
      <c r="L7" s="177">
        <f>H7-D7</f>
        <v/>
      </c>
      <c r="M7" s="177">
        <f>I7-E7</f>
        <v/>
      </c>
      <c r="N7" s="177">
        <f>J7-F7</f>
        <v/>
      </c>
      <c r="O7" s="60" t="n"/>
      <c r="P7" s="59" t="n">
        <v>5</v>
      </c>
      <c r="Q7" s="115" t="n">
        <v>5</v>
      </c>
      <c r="R7" s="116" t="n">
        <v>6</v>
      </c>
      <c r="S7" s="117" t="n">
        <v>0</v>
      </c>
      <c r="T7" s="119" t="n">
        <v>1744.27</v>
      </c>
      <c r="U7" s="119" t="n">
        <v>1754.27</v>
      </c>
      <c r="V7" s="120">
        <f>U7-T7</f>
        <v/>
      </c>
    </row>
    <row r="8">
      <c r="A8" s="176" t="n">
        <v>4111201</v>
      </c>
      <c r="B8" s="58" t="inlineStr">
        <is>
          <t xml:space="preserve"> Rehabilitation of Full Embankment (Resection/ construction) (Rehabilitation Sub-Projects)</t>
        </is>
      </c>
      <c r="C8" s="177" t="n">
        <v>306</v>
      </c>
      <c r="D8" s="177" t="n">
        <v>2244</v>
      </c>
      <c r="E8" s="177">
        <f>F8*0</f>
        <v/>
      </c>
      <c r="F8" s="177" t="n">
        <v>2550</v>
      </c>
      <c r="G8" s="177">
        <f>J8*0.14</f>
        <v/>
      </c>
      <c r="H8" s="177">
        <f>J8*0.86</f>
        <v/>
      </c>
      <c r="I8" s="177">
        <f>J8*0</f>
        <v/>
      </c>
      <c r="J8" s="177" t="n">
        <v>639.29</v>
      </c>
      <c r="K8" s="177">
        <f>G8-C8</f>
        <v/>
      </c>
      <c r="L8" s="177">
        <f>H8-D8</f>
        <v/>
      </c>
      <c r="M8" s="177">
        <f>I8-E8</f>
        <v/>
      </c>
      <c r="N8" s="177">
        <f>J8-F8</f>
        <v/>
      </c>
      <c r="O8" s="60" t="n"/>
      <c r="P8" s="60" t="n">
        <v>6</v>
      </c>
      <c r="Q8" s="115" t="n">
        <v>6</v>
      </c>
      <c r="R8" s="116" t="n">
        <v>7</v>
      </c>
      <c r="S8" s="117" t="n">
        <v>0</v>
      </c>
      <c r="T8" s="118" t="n">
        <v>1508.76</v>
      </c>
      <c r="U8" s="118" t="n">
        <v>1508.76</v>
      </c>
      <c r="V8" s="177">
        <f>U8-T8</f>
        <v/>
      </c>
    </row>
    <row r="9">
      <c r="A9" s="176" t="n">
        <v>4111201</v>
      </c>
      <c r="B9" s="58" t="inlineStr">
        <is>
          <t xml:space="preserve"> Rehabilitation of Submergible Embankment  (Resection/construction)  (Rehabilitation Sub-Projects)</t>
        </is>
      </c>
      <c r="C9" s="177" t="n">
        <v>214.2</v>
      </c>
      <c r="D9" s="177" t="n">
        <v>1570.8</v>
      </c>
      <c r="E9" s="177">
        <f>F9*0</f>
        <v/>
      </c>
      <c r="F9" s="177" t="n">
        <v>1785</v>
      </c>
      <c r="G9" s="177">
        <f>J9*0.14</f>
        <v/>
      </c>
      <c r="H9" s="177">
        <f>J9*0.86</f>
        <v/>
      </c>
      <c r="I9" s="177">
        <f>J9*0</f>
        <v/>
      </c>
      <c r="J9" s="177" t="n">
        <v>1626.86</v>
      </c>
      <c r="K9" s="177">
        <f>G9-C9</f>
        <v/>
      </c>
      <c r="L9" s="177">
        <f>H9-D9</f>
        <v/>
      </c>
      <c r="M9" s="177">
        <f>I9-E9</f>
        <v/>
      </c>
      <c r="N9" s="177">
        <f>J9-F9</f>
        <v/>
      </c>
      <c r="O9" s="60" t="n"/>
      <c r="P9" s="59" t="n">
        <v>7</v>
      </c>
      <c r="Q9" s="115" t="n">
        <v>7</v>
      </c>
      <c r="R9" s="116" t="n">
        <v>8</v>
      </c>
      <c r="S9" s="117" t="n">
        <v>0</v>
      </c>
      <c r="T9" s="119" t="n">
        <v>10777.83</v>
      </c>
      <c r="U9" s="119" t="n">
        <v>10822.83</v>
      </c>
      <c r="V9" s="120">
        <f>U9-T9</f>
        <v/>
      </c>
    </row>
    <row r="10">
      <c r="A10" s="176" t="n">
        <v>4111201</v>
      </c>
      <c r="B10" s="58" t="inlineStr">
        <is>
          <t>Construction of Submersible Embankment (New Haors) (Earth Volume: 29.98 lakh cum)</t>
        </is>
      </c>
      <c r="C10" s="177" t="n">
        <v>1434.3</v>
      </c>
      <c r="D10" s="177" t="n">
        <v>10518.2</v>
      </c>
      <c r="E10" s="177">
        <f>F10*0</f>
        <v/>
      </c>
      <c r="F10" s="177" t="n">
        <v>11952.5</v>
      </c>
      <c r="G10" s="177">
        <f>J10*0.14</f>
        <v/>
      </c>
      <c r="H10" s="177">
        <f>J10*0.86</f>
        <v/>
      </c>
      <c r="I10" s="177">
        <f>J10*0</f>
        <v/>
      </c>
      <c r="J10" s="177" t="n">
        <v>4976.29</v>
      </c>
      <c r="K10" s="177">
        <f>G10-C10</f>
        <v/>
      </c>
      <c r="L10" s="177">
        <f>H10-D10</f>
        <v/>
      </c>
      <c r="M10" s="177">
        <f>I10-E10</f>
        <v/>
      </c>
      <c r="N10" s="177">
        <f>J10-F10</f>
        <v/>
      </c>
      <c r="O10" s="60" t="n"/>
      <c r="P10" s="60" t="n">
        <v>8</v>
      </c>
      <c r="Q10" s="115" t="n">
        <v>8</v>
      </c>
      <c r="R10" s="116" t="n">
        <v>9</v>
      </c>
      <c r="S10" s="117" t="n">
        <v>0</v>
      </c>
      <c r="T10" s="118" t="n">
        <v>154.12</v>
      </c>
      <c r="U10" s="118" t="n">
        <v>154.12</v>
      </c>
      <c r="V10" s="177">
        <f>U10-T10</f>
        <v/>
      </c>
    </row>
    <row r="11">
      <c r="A11" s="176" t="n">
        <v>4111201</v>
      </c>
      <c r="B11" s="58" t="inlineStr">
        <is>
          <t xml:space="preserve"> Rehabilitation of Regulator (New Haors)</t>
        </is>
      </c>
      <c r="C11" s="177" t="n">
        <v>19.92</v>
      </c>
      <c r="D11" s="177" t="n">
        <v>146.08</v>
      </c>
      <c r="E11" s="177">
        <f>F11*0</f>
        <v/>
      </c>
      <c r="F11" s="177" t="n">
        <v>166</v>
      </c>
      <c r="G11" s="177">
        <f>J11*0.14</f>
        <v/>
      </c>
      <c r="H11" s="177">
        <f>J11*0.86</f>
        <v/>
      </c>
      <c r="I11" s="177">
        <f>J11*0</f>
        <v/>
      </c>
      <c r="J11" s="177" t="n">
        <v>833.37</v>
      </c>
      <c r="K11" s="177">
        <f>G11-C11</f>
        <v/>
      </c>
      <c r="L11" s="177">
        <f>H11-D11</f>
        <v/>
      </c>
      <c r="M11" s="177">
        <f>I11-E11</f>
        <v/>
      </c>
      <c r="N11" s="177">
        <f>J11-F11</f>
        <v/>
      </c>
      <c r="O11" s="60" t="n"/>
      <c r="P11" s="59" t="n">
        <v>9</v>
      </c>
      <c r="Q11" s="115" t="n">
        <v>9</v>
      </c>
      <c r="R11" s="116" t="n">
        <v>10</v>
      </c>
      <c r="S11" s="117" t="n">
        <v>0</v>
      </c>
      <c r="T11" s="118" t="n">
        <v>2100</v>
      </c>
      <c r="U11" s="118" t="n">
        <v>2100</v>
      </c>
      <c r="V11" s="177">
        <f>U11-T11</f>
        <v/>
      </c>
    </row>
    <row r="12">
      <c r="A12" s="176" t="n">
        <v>4111201</v>
      </c>
      <c r="B12" s="58" t="inlineStr">
        <is>
          <t>Embankment Slope Protection Work</t>
        </is>
      </c>
      <c r="C12" s="177" t="n">
        <v>0</v>
      </c>
      <c r="D12" s="177" t="n">
        <v>0</v>
      </c>
      <c r="E12" s="177">
        <f>F12*0</f>
        <v/>
      </c>
      <c r="F12" s="177" t="n">
        <v>0</v>
      </c>
      <c r="G12" s="177" t="n">
        <v>0</v>
      </c>
      <c r="H12" s="177" t="n">
        <v>0</v>
      </c>
      <c r="I12" s="177">
        <f>J12*0</f>
        <v/>
      </c>
      <c r="J12" s="177" t="n">
        <v>344.66</v>
      </c>
      <c r="K12" s="177">
        <f>G12-C12</f>
        <v/>
      </c>
      <c r="L12" s="177">
        <f>H12-D12</f>
        <v/>
      </c>
      <c r="M12" s="177">
        <f>I12-E12</f>
        <v/>
      </c>
      <c r="N12" s="177">
        <f>J12-F12</f>
        <v/>
      </c>
      <c r="O12" s="60" t="n"/>
      <c r="P12" s="60" t="n">
        <v>10</v>
      </c>
      <c r="T12" s="118" t="n">
        <v>900</v>
      </c>
      <c r="U12" s="177" t="n">
        <v>900</v>
      </c>
      <c r="V12" s="177">
        <f>U12-T12</f>
        <v/>
      </c>
    </row>
    <row r="13">
      <c r="A13" s="176" t="n">
        <v>4111201</v>
      </c>
      <c r="B13" s="58" t="inlineStr">
        <is>
          <t>Threshing Floor Construction</t>
        </is>
      </c>
      <c r="C13" s="177" t="n">
        <v>0</v>
      </c>
      <c r="D13" s="177" t="n">
        <v>0</v>
      </c>
      <c r="E13" s="177">
        <f>F13*0</f>
        <v/>
      </c>
      <c r="F13" s="177" t="n">
        <v>0</v>
      </c>
      <c r="G13" s="177">
        <f>J13*0.14</f>
        <v/>
      </c>
      <c r="H13" s="177">
        <f>J13*0.86</f>
        <v/>
      </c>
      <c r="I13" s="177">
        <f>J13*0</f>
        <v/>
      </c>
      <c r="J13" s="177" t="n">
        <v>0</v>
      </c>
      <c r="K13" s="177">
        <f>G13-C13</f>
        <v/>
      </c>
      <c r="L13" s="177">
        <f>H13-D13</f>
        <v/>
      </c>
      <c r="M13" s="177">
        <f>I13-E13</f>
        <v/>
      </c>
      <c r="N13" s="177">
        <f>J13-F13</f>
        <v/>
      </c>
      <c r="O13" s="60" t="n"/>
      <c r="P13" s="59" t="n">
        <v>11</v>
      </c>
      <c r="T13" s="118" t="n">
        <v>5222.43</v>
      </c>
      <c r="U13" s="177" t="n">
        <v>5222.43</v>
      </c>
      <c r="V13" s="177" t="n"/>
    </row>
    <row r="14">
      <c r="A14" s="176" t="n">
        <v>4111201</v>
      </c>
      <c r="B14" s="58" t="inlineStr">
        <is>
          <t>Construction of WMG Office</t>
        </is>
      </c>
      <c r="C14" s="177" t="n">
        <v>165.6</v>
      </c>
      <c r="D14" s="177" t="n">
        <v>1214.4</v>
      </c>
      <c r="E14" s="177">
        <f>F14*0</f>
        <v/>
      </c>
      <c r="F14" s="177" t="n">
        <v>1380</v>
      </c>
      <c r="G14" s="177">
        <f>J14*0.14</f>
        <v/>
      </c>
      <c r="H14" s="177">
        <f>J14*0.86</f>
        <v/>
      </c>
      <c r="I14" s="177">
        <f>J14*0</f>
        <v/>
      </c>
      <c r="J14" s="177" t="n">
        <v>2400</v>
      </c>
      <c r="K14" s="177">
        <f>G14-C14</f>
        <v/>
      </c>
      <c r="L14" s="177">
        <f>H14-D14</f>
        <v/>
      </c>
      <c r="M14" s="177">
        <f>I14-E14</f>
        <v/>
      </c>
      <c r="N14" s="177">
        <f>J14-F14</f>
        <v/>
      </c>
      <c r="O14" s="60" t="n"/>
      <c r="P14" s="60" t="n">
        <v>12</v>
      </c>
      <c r="T14" s="118">
        <f>SUM(T2:T13)</f>
        <v/>
      </c>
      <c r="U14" s="177">
        <f>SUM(U2:U13)</f>
        <v/>
      </c>
      <c r="V14" s="177">
        <f>SUM(V2:V13)</f>
        <v/>
      </c>
    </row>
    <row r="15">
      <c r="A15" s="176" t="n">
        <v>4111201</v>
      </c>
      <c r="B15" s="58" t="inlineStr">
        <is>
          <t>O&amp;M During Construction</t>
        </is>
      </c>
      <c r="C15" s="177">
        <f>F15*0.14</f>
        <v/>
      </c>
      <c r="D15" s="177">
        <f>F15*0.86</f>
        <v/>
      </c>
      <c r="E15" s="177">
        <f>F15*0</f>
        <v/>
      </c>
      <c r="F15" s="177" t="n"/>
      <c r="G15" s="177">
        <f>J15*0.14</f>
        <v/>
      </c>
      <c r="H15" s="177">
        <f>J15*0.86</f>
        <v/>
      </c>
      <c r="I15" s="177">
        <f>J15*0</f>
        <v/>
      </c>
      <c r="J15" s="177" t="n">
        <v>0</v>
      </c>
      <c r="K15" s="177">
        <f>G15-C15</f>
        <v/>
      </c>
      <c r="L15" s="177">
        <f>H15-D15</f>
        <v/>
      </c>
      <c r="M15" s="177">
        <f>I15-E15</f>
        <v/>
      </c>
      <c r="N15" s="177">
        <f>J15-F15</f>
        <v/>
      </c>
      <c r="P15" s="59" t="n">
        <v>13</v>
      </c>
    </row>
    <row r="16">
      <c r="C16" s="142">
        <f>SUM(C3:C15)</f>
        <v/>
      </c>
      <c r="D16" s="142">
        <f>SUM(D3:D15)</f>
        <v/>
      </c>
      <c r="E16" s="177">
        <f>SUM(E3:E15)</f>
        <v/>
      </c>
      <c r="F16" s="142">
        <f>SUM(F3:F15)</f>
        <v/>
      </c>
      <c r="G16" s="142">
        <f>SUM(G3:G15)</f>
        <v/>
      </c>
      <c r="H16" s="142">
        <f>SUM(H3:H15)</f>
        <v/>
      </c>
      <c r="I16" s="177">
        <f>SUM(I3:I15)</f>
        <v/>
      </c>
      <c r="J16" s="142">
        <f>SUM(J3:J15)</f>
        <v/>
      </c>
      <c r="K16" s="177">
        <f>SUM(K3:K15)</f>
        <v/>
      </c>
      <c r="L16" s="177">
        <f>SUM(L3:L15)</f>
        <v/>
      </c>
      <c r="M16" s="177">
        <f>SUM(M3:M15)</f>
        <v/>
      </c>
      <c r="N16" s="142">
        <f>SUM(N3:N15)</f>
        <v/>
      </c>
    </row>
    <row r="17">
      <c r="F17">
        <f>F16-C16-D16</f>
        <v/>
      </c>
    </row>
  </sheetData>
  <mergeCells count="5">
    <mergeCell ref="C1:F1"/>
    <mergeCell ref="G1:J1"/>
    <mergeCell ref="K1:N1"/>
    <mergeCell ref="A1:A2"/>
    <mergeCell ref="B1:B2"/>
  </mergeCells>
  <pageMargins bottom="0.75" footer="0.3" header="0.3" left="0.7" right="0.7" top="0.7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F19" sqref="F19"/>
    </sheetView>
  </sheetViews>
  <sheetFormatPr baseColWidth="8" defaultRowHeight="15"/>
  <cols>
    <col customWidth="1" max="1" min="1" style="172" width="19.7109375"/>
    <col customWidth="1" max="2" min="2" style="172" width="66.85546875"/>
    <col customWidth="1" max="3" min="3" style="172" width="9.85546875"/>
    <col customWidth="1" max="4" min="4" style="172" width="15.42578125"/>
    <col customWidth="1" max="6" min="6" style="172" width="15.140625"/>
  </cols>
  <sheetData>
    <row r="1">
      <c r="A1" s="142" t="inlineStr">
        <is>
          <t>Economic Code</t>
        </is>
      </c>
      <c r="B1" s="142" t="inlineStr">
        <is>
          <t>DPP Component</t>
        </is>
      </c>
      <c r="C1" s="70" t="inlineStr">
        <is>
          <t>Unit</t>
        </is>
      </c>
      <c r="D1" s="177" t="inlineStr">
        <is>
          <t>Original</t>
        </is>
      </c>
      <c r="E1" s="69" t="inlineStr">
        <is>
          <t>Revised</t>
        </is>
      </c>
      <c r="F1" s="69" t="inlineStr">
        <is>
          <t>Difference</t>
        </is>
      </c>
    </row>
    <row r="2">
      <c r="A2" s="13" t="n">
        <v>4111306</v>
      </c>
      <c r="B2" s="58" t="inlineStr">
        <is>
          <t>Construction of Irrigation Inlet (New Haors)</t>
        </is>
      </c>
      <c r="C2" s="177" t="inlineStr">
        <is>
          <t>Nos</t>
        </is>
      </c>
      <c r="D2" s="71" t="n">
        <v>131</v>
      </c>
      <c r="E2" s="177" t="n">
        <v>69.22499999999999</v>
      </c>
      <c r="F2" s="177">
        <f>E2-D2</f>
        <v/>
      </c>
    </row>
    <row r="3">
      <c r="A3" s="13" t="n">
        <v>4111307</v>
      </c>
      <c r="B3" s="58" t="inlineStr">
        <is>
          <t xml:space="preserve"> Re-installation/Construction of Regulator/ Causeway (Rehabilitation Sub-Projects)</t>
        </is>
      </c>
      <c r="C3" s="177" t="inlineStr">
        <is>
          <t>Nos</t>
        </is>
      </c>
      <c r="D3" s="72" t="n">
        <v>7</v>
      </c>
      <c r="E3" s="177" t="n">
        <v>32.058</v>
      </c>
      <c r="F3" s="177">
        <f>E3-D3</f>
        <v/>
      </c>
    </row>
    <row r="4">
      <c r="A4" s="13" t="n">
        <v>4111307</v>
      </c>
      <c r="B4" s="58" t="inlineStr">
        <is>
          <t xml:space="preserve"> Installation/Construction of New Regulators/ Causeway/Bridge/Box Drainage Outlet) (New Haors)</t>
        </is>
      </c>
      <c r="C4" s="177" t="inlineStr">
        <is>
          <t>Nos</t>
        </is>
      </c>
      <c r="D4" s="73" t="n">
        <v>137</v>
      </c>
      <c r="E4" s="177" t="n">
        <v>524.6179999999999</v>
      </c>
      <c r="F4" s="177">
        <f>E4-D4</f>
        <v/>
      </c>
    </row>
    <row r="5">
      <c r="A5" s="13" t="n">
        <v>4111307</v>
      </c>
      <c r="B5" s="58" t="inlineStr">
        <is>
          <t xml:space="preserve"> Re-excavation of Khal/River (New Haors) </t>
        </is>
      </c>
      <c r="C5" s="177" t="inlineStr">
        <is>
          <t>Km</t>
        </is>
      </c>
      <c r="D5" s="74" t="n">
        <v>318</v>
      </c>
      <c r="E5" s="177" t="n">
        <v>104.19</v>
      </c>
      <c r="F5" s="177">
        <f>E5-D5</f>
        <v/>
      </c>
    </row>
    <row r="6">
      <c r="A6" s="176" t="n">
        <v>4111201</v>
      </c>
      <c r="B6" s="58" t="inlineStr">
        <is>
          <t xml:space="preserve"> Re-excavation of Khal/River (Rehabilitation Sub-Projects) </t>
        </is>
      </c>
      <c r="C6" s="177" t="inlineStr">
        <is>
          <t>Km</t>
        </is>
      </c>
      <c r="D6" s="74" t="n">
        <v>143</v>
      </c>
      <c r="E6" s="177" t="n">
        <v>54.968</v>
      </c>
      <c r="F6" s="177">
        <f>E6-D6</f>
        <v/>
      </c>
    </row>
    <row r="7">
      <c r="A7" s="176" t="n">
        <v>4111201</v>
      </c>
      <c r="B7" s="58" t="inlineStr">
        <is>
          <t xml:space="preserve"> Rehabilitation of Full Embankment (Resection/ construction) (Rehabilitation Sub-Projects)</t>
        </is>
      </c>
      <c r="C7" s="177" t="inlineStr">
        <is>
          <t>Km</t>
        </is>
      </c>
      <c r="D7" s="74" t="n">
        <v>84.31</v>
      </c>
      <c r="E7" s="177" t="n">
        <v>4.925</v>
      </c>
      <c r="F7" s="177">
        <f>E7-D7</f>
        <v/>
      </c>
    </row>
    <row r="8">
      <c r="A8" s="176" t="n">
        <v>4111201</v>
      </c>
      <c r="B8" s="58" t="inlineStr">
        <is>
          <t xml:space="preserve"> Rehabilitation of Submergible Embankment  (Resection/construction)  (Rehabilitation Sub-Projects)</t>
        </is>
      </c>
      <c r="C8" s="177" t="inlineStr">
        <is>
          <t>Km</t>
        </is>
      </c>
      <c r="D8" s="74" t="n">
        <v>87.03</v>
      </c>
      <c r="E8" s="177" t="n">
        <v>49.353</v>
      </c>
      <c r="F8" s="177">
        <f>E8-D8</f>
        <v/>
      </c>
    </row>
    <row r="9">
      <c r="A9" s="176" t="n">
        <v>4111201</v>
      </c>
      <c r="B9" s="58" t="inlineStr">
        <is>
          <t>Construction of Submersible Embankment (New Haors) (Earth Volume: 29.98 lakh cum)</t>
        </is>
      </c>
      <c r="C9" s="177" t="inlineStr">
        <is>
          <t>Km</t>
        </is>
      </c>
      <c r="D9" s="74" t="n">
        <v>263.24</v>
      </c>
      <c r="E9" s="177" t="n">
        <v>136.918</v>
      </c>
      <c r="F9" s="177">
        <f>E9-D9</f>
        <v/>
      </c>
    </row>
    <row r="10">
      <c r="A10" s="176" t="n">
        <v>4111201</v>
      </c>
      <c r="B10" s="58" t="inlineStr">
        <is>
          <t xml:space="preserve"> Rehabilitation of Regulator (New Haors)</t>
        </is>
      </c>
      <c r="C10" s="177" t="inlineStr">
        <is>
          <t>Nos</t>
        </is>
      </c>
      <c r="D10" s="75" t="n">
        <v>8</v>
      </c>
      <c r="E10" s="177" t="n">
        <v>20.989</v>
      </c>
      <c r="F10" s="177">
        <f>E10-D10</f>
        <v/>
      </c>
    </row>
    <row r="11">
      <c r="A11" s="176" t="n">
        <v>4111201</v>
      </c>
      <c r="B11" s="58" t="inlineStr">
        <is>
          <t>Embankment Slope Protection Work</t>
        </is>
      </c>
      <c r="C11" s="177" t="inlineStr">
        <is>
          <t>Km</t>
        </is>
      </c>
      <c r="D11" s="74" t="n">
        <v>0</v>
      </c>
      <c r="E11" s="177" t="n">
        <v>8.175000000000001</v>
      </c>
      <c r="F11" s="177">
        <f>E11-D11</f>
        <v/>
      </c>
    </row>
    <row r="12">
      <c r="A12" s="176" t="n">
        <v>4111201</v>
      </c>
      <c r="B12" s="58" t="inlineStr">
        <is>
          <t>Threshing Floor Construction</t>
        </is>
      </c>
      <c r="C12" s="177" t="inlineStr">
        <is>
          <t>Nos</t>
        </is>
      </c>
      <c r="D12" s="75" t="n">
        <v>0</v>
      </c>
      <c r="E12" s="177" t="n"/>
      <c r="F12" s="177">
        <f>E12-D12</f>
        <v/>
      </c>
    </row>
    <row r="13">
      <c r="A13" s="176" t="n">
        <v>4111201</v>
      </c>
      <c r="B13" s="58" t="inlineStr">
        <is>
          <t>Construction of WMG Office</t>
        </is>
      </c>
      <c r="C13" s="177" t="inlineStr">
        <is>
          <t>Nos</t>
        </is>
      </c>
      <c r="D13" s="75" t="n">
        <v>60</v>
      </c>
      <c r="E13" s="177" t="n">
        <v>60</v>
      </c>
      <c r="F13" s="177">
        <f>E13-D13</f>
        <v/>
      </c>
    </row>
    <row r="14">
      <c r="A14" s="176" t="n">
        <v>4111201</v>
      </c>
      <c r="B14" s="58" t="inlineStr">
        <is>
          <t>O&amp;M During Construction</t>
        </is>
      </c>
      <c r="C14" s="177" t="inlineStr">
        <is>
          <t>Nos</t>
        </is>
      </c>
      <c r="D14" s="74" t="n"/>
      <c r="E14" s="177" t="n"/>
      <c r="F14" s="177" t="n"/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50"/>
  <sheetViews>
    <sheetView topLeftCell="A7" workbookViewId="0">
      <selection activeCell="B3" sqref="B3"/>
    </sheetView>
  </sheetViews>
  <sheetFormatPr baseColWidth="8" defaultRowHeight="15"/>
  <cols>
    <col customWidth="1" max="1" min="1" style="172" width="14.42578125"/>
    <col customWidth="1" max="2" min="2" style="172" width="22.85546875"/>
    <col customWidth="1" max="3" min="3" style="172" width="25.28515625"/>
    <col customWidth="1" max="4" min="4" style="172" width="21.140625"/>
  </cols>
  <sheetData>
    <row r="1">
      <c r="A1" s="95" t="inlineStr">
        <is>
          <t>Package</t>
        </is>
      </c>
      <c r="B1" s="96" t="inlineStr">
        <is>
          <t>Date_of_invitation</t>
        </is>
      </c>
      <c r="C1" s="96" t="inlineStr">
        <is>
          <t>Date of Signing Contract</t>
        </is>
      </c>
      <c r="D1" s="96" t="inlineStr">
        <is>
          <t>Date of Completion</t>
        </is>
      </c>
    </row>
    <row customHeight="1" ht="35.25" r="2" s="172">
      <c r="A2" s="142" t="inlineStr">
        <is>
          <t>KISH/PW-01</t>
        </is>
      </c>
      <c r="B2" s="142" t="n"/>
      <c r="C2" s="142" t="n"/>
      <c r="D2" s="142" t="n"/>
    </row>
    <row customHeight="1" ht="35.25" r="3" s="172">
      <c r="A3" s="142" t="inlineStr">
        <is>
          <t>KISH/PW-02</t>
        </is>
      </c>
      <c r="B3" s="142" t="n"/>
      <c r="C3" s="142" t="n"/>
      <c r="D3" s="142" t="n"/>
    </row>
    <row customHeight="1" ht="35.25" r="4" s="172">
      <c r="A4" s="142" t="inlineStr">
        <is>
          <t>KISH/PW-03</t>
        </is>
      </c>
      <c r="B4" s="142" t="n"/>
      <c r="C4" s="142" t="n"/>
      <c r="D4" s="142" t="n"/>
    </row>
    <row customHeight="1" ht="35.25" r="5" s="172">
      <c r="A5" s="142" t="inlineStr">
        <is>
          <t>KISH/PW-04</t>
        </is>
      </c>
      <c r="B5" s="142" t="n"/>
      <c r="C5" s="142" t="n"/>
      <c r="D5" s="142" t="n"/>
    </row>
    <row customHeight="1" ht="35.25" r="6" s="172">
      <c r="A6" s="142" t="inlineStr">
        <is>
          <t>KISH/PW-05</t>
        </is>
      </c>
      <c r="B6" s="142" t="n"/>
      <c r="C6" s="142" t="n"/>
      <c r="D6" s="142" t="n"/>
    </row>
    <row customHeight="1" ht="35.25" r="7" s="172">
      <c r="A7" s="142" t="inlineStr">
        <is>
          <t>KISH/PW-06</t>
        </is>
      </c>
      <c r="B7" s="142" t="n"/>
      <c r="C7" s="142" t="n"/>
      <c r="D7" s="142" t="n"/>
    </row>
    <row customHeight="1" ht="35.25" r="8" s="172">
      <c r="A8" s="142" t="inlineStr">
        <is>
          <t>KISH/PW-07</t>
        </is>
      </c>
      <c r="B8" s="142" t="n"/>
      <c r="C8" s="142" t="n"/>
      <c r="D8" s="142" t="n"/>
    </row>
    <row customHeight="1" ht="35.25" r="9" s="172">
      <c r="A9" s="142" t="inlineStr">
        <is>
          <t>KISH/PW-08</t>
        </is>
      </c>
      <c r="B9" s="142" t="n"/>
      <c r="C9" s="142" t="n"/>
      <c r="D9" s="142" t="n"/>
    </row>
    <row customHeight="1" ht="35.25" r="10" s="172">
      <c r="A10" s="142" t="inlineStr">
        <is>
          <t>KISH/PW-09</t>
        </is>
      </c>
      <c r="B10" s="142" t="n"/>
      <c r="C10" s="142" t="n"/>
      <c r="D10" s="142" t="n"/>
    </row>
    <row customHeight="1" ht="35.25" r="11" s="172">
      <c r="A11" s="142" t="inlineStr">
        <is>
          <t>KISH/PW-10</t>
        </is>
      </c>
      <c r="B11" s="142" t="n"/>
      <c r="C11" s="142" t="n"/>
      <c r="D11" s="142" t="n"/>
    </row>
    <row customHeight="1" ht="35.25" r="12" s="172">
      <c r="A12" s="142" t="inlineStr">
        <is>
          <t>KISH/PW-11</t>
        </is>
      </c>
      <c r="B12" s="142" t="n"/>
      <c r="C12" s="142" t="n"/>
      <c r="D12" s="142" t="n"/>
    </row>
    <row customHeight="1" ht="35.25" r="13" s="172">
      <c r="A13" s="142" t="inlineStr">
        <is>
          <t>KISH/PW-12</t>
        </is>
      </c>
      <c r="B13" s="142" t="n"/>
      <c r="C13" s="142" t="n"/>
      <c r="D13" s="142" t="n"/>
    </row>
    <row customHeight="1" ht="35.25" r="14" s="172">
      <c r="A14" s="142" t="inlineStr">
        <is>
          <t>KISH/PW-13</t>
        </is>
      </c>
      <c r="B14" s="142" t="n"/>
      <c r="C14" s="142" t="n"/>
      <c r="D14" s="142" t="n"/>
    </row>
    <row customHeight="1" ht="35.25" r="15" s="172">
      <c r="A15" s="142" t="inlineStr">
        <is>
          <t>KISH/PW-14</t>
        </is>
      </c>
      <c r="B15" s="142" t="n"/>
      <c r="C15" s="142" t="n"/>
      <c r="D15" s="142" t="n"/>
    </row>
    <row customHeight="1" ht="35.25" r="16" s="172">
      <c r="A16" s="142" t="inlineStr">
        <is>
          <t>KISH/PW-15</t>
        </is>
      </c>
      <c r="B16" s="142" t="n"/>
      <c r="C16" s="142" t="n"/>
      <c r="D16" s="142" t="n"/>
    </row>
    <row customHeight="1" ht="35.25" r="17" s="172">
      <c r="A17" s="142" t="inlineStr">
        <is>
          <t>KISH/PW-16</t>
        </is>
      </c>
      <c r="B17" s="142" t="n"/>
      <c r="C17" s="142" t="n"/>
      <c r="D17" s="142" t="n"/>
    </row>
    <row customHeight="1" ht="35.25" r="18" s="172">
      <c r="A18" s="142" t="inlineStr">
        <is>
          <t>KISH/PW-17</t>
        </is>
      </c>
      <c r="B18" s="142" t="n"/>
      <c r="C18" s="142" t="n"/>
      <c r="D18" s="142" t="n"/>
    </row>
    <row customHeight="1" ht="35.25" r="19" s="172">
      <c r="A19" s="142" t="inlineStr">
        <is>
          <t>KISH/PW-18</t>
        </is>
      </c>
      <c r="B19" s="142" t="n"/>
      <c r="C19" s="142" t="n"/>
      <c r="D19" s="142" t="n"/>
    </row>
    <row customHeight="1" ht="35.25" r="20" s="172">
      <c r="A20" s="142" t="inlineStr">
        <is>
          <t>KISH/PW-19</t>
        </is>
      </c>
      <c r="B20" s="142" t="n"/>
      <c r="C20" s="142" t="n"/>
      <c r="D20" s="142" t="n"/>
    </row>
    <row customHeight="1" ht="35.25" r="21" s="172">
      <c r="A21" s="142" t="inlineStr">
        <is>
          <t>KISH/PW-20</t>
        </is>
      </c>
      <c r="B21" s="142" t="n"/>
      <c r="C21" s="142" t="n"/>
      <c r="D21" s="142" t="n"/>
    </row>
    <row customHeight="1" ht="35.25" r="22" s="172">
      <c r="A22" s="142" t="inlineStr">
        <is>
          <t>KISH/PW-21</t>
        </is>
      </c>
      <c r="B22" s="142" t="n"/>
      <c r="C22" s="142" t="n"/>
      <c r="D22" s="142" t="n"/>
    </row>
    <row customHeight="1" ht="35.25" r="23" s="172">
      <c r="A23" s="142" t="inlineStr">
        <is>
          <t>KISH/PW-22</t>
        </is>
      </c>
      <c r="B23" s="142" t="n"/>
      <c r="C23" s="142" t="n"/>
      <c r="D23" s="142" t="n"/>
    </row>
    <row customHeight="1" ht="35.25" r="24" s="172">
      <c r="A24" s="142" t="inlineStr">
        <is>
          <t>KISH/PW-23</t>
        </is>
      </c>
      <c r="B24" s="142" t="n"/>
      <c r="C24" s="142" t="n"/>
      <c r="D24" s="142" t="n"/>
    </row>
    <row customHeight="1" ht="35.25" r="25" s="172">
      <c r="A25" s="142" t="inlineStr">
        <is>
          <t>KISH/PW-24</t>
        </is>
      </c>
      <c r="B25" s="142" t="n"/>
      <c r="C25" s="142" t="n"/>
      <c r="D25" s="142" t="n"/>
    </row>
    <row customHeight="1" ht="35.25" r="26" s="172">
      <c r="A26" s="142" t="inlineStr">
        <is>
          <t>KISH/PW-25</t>
        </is>
      </c>
      <c r="B26" s="142" t="n"/>
      <c r="C26" s="142" t="n"/>
      <c r="D26" s="142" t="n"/>
    </row>
    <row customHeight="1" ht="35.25" r="27" s="172">
      <c r="A27" s="142" t="inlineStr">
        <is>
          <t>KISH/PW-26</t>
        </is>
      </c>
      <c r="B27" s="142" t="n"/>
      <c r="C27" s="142" t="n"/>
      <c r="D27" s="142" t="n"/>
    </row>
    <row customHeight="1" ht="35.25" r="28" s="172">
      <c r="A28" s="142" t="inlineStr">
        <is>
          <t>KISH/PW-27</t>
        </is>
      </c>
      <c r="B28" s="142" t="n"/>
      <c r="C28" s="142" t="n"/>
      <c r="D28" s="142" t="n"/>
    </row>
    <row customHeight="1" ht="35.25" r="29" s="172">
      <c r="A29" s="142" t="inlineStr">
        <is>
          <t>KISH/PW-28</t>
        </is>
      </c>
      <c r="B29" s="142" t="n"/>
      <c r="C29" s="142" t="n"/>
      <c r="D29" s="142" t="n"/>
    </row>
    <row customHeight="1" ht="35.25" r="30" s="172">
      <c r="A30" s="142" t="inlineStr">
        <is>
          <t>HOBI/PW-01</t>
        </is>
      </c>
      <c r="B30" s="142" t="n"/>
      <c r="C30" s="142" t="n"/>
      <c r="D30" s="142" t="n"/>
    </row>
    <row customHeight="1" ht="35.25" r="31" s="172">
      <c r="A31" s="142" t="inlineStr">
        <is>
          <t>HOBI/PW-02</t>
        </is>
      </c>
      <c r="B31" s="142" t="n"/>
      <c r="C31" s="142" t="n"/>
      <c r="D31" s="142" t="n"/>
    </row>
    <row customHeight="1" ht="35.25" r="32" s="172">
      <c r="A32" s="142" t="inlineStr">
        <is>
          <t>HOBI/PW-03</t>
        </is>
      </c>
      <c r="B32" s="142" t="n"/>
      <c r="C32" s="142" t="n"/>
      <c r="D32" s="142" t="n"/>
    </row>
    <row customHeight="1" ht="35.25" r="33" s="172">
      <c r="A33" s="142" t="inlineStr">
        <is>
          <t>HOBI/PW-04</t>
        </is>
      </c>
      <c r="B33" s="142" t="n"/>
      <c r="C33" s="142" t="n"/>
      <c r="D33" s="142" t="n"/>
    </row>
    <row customHeight="1" ht="35.25" r="34" s="172">
      <c r="A34" s="142" t="inlineStr">
        <is>
          <t>HOBI/PW-05</t>
        </is>
      </c>
      <c r="B34" s="142" t="n"/>
      <c r="C34" s="142" t="n"/>
      <c r="D34" s="142" t="n"/>
    </row>
    <row customHeight="1" ht="35.25" r="35" s="172">
      <c r="A35" s="142" t="inlineStr">
        <is>
          <t>HOBI/PW-06</t>
        </is>
      </c>
      <c r="B35" s="142" t="n"/>
      <c r="C35" s="142" t="n"/>
      <c r="D35" s="142" t="n"/>
    </row>
    <row customHeight="1" ht="35.25" r="36" s="172">
      <c r="A36" s="142" t="inlineStr">
        <is>
          <t>HOBI/PW-07</t>
        </is>
      </c>
      <c r="B36" s="142" t="n"/>
      <c r="C36" s="142" t="n"/>
      <c r="D36" s="142" t="n"/>
    </row>
    <row customHeight="1" ht="35.25" r="37" s="172">
      <c r="A37" s="142" t="inlineStr">
        <is>
          <t>NETR/PW-01</t>
        </is>
      </c>
      <c r="B37" s="142" t="n"/>
      <c r="C37" s="142" t="n"/>
      <c r="D37" s="142" t="n"/>
    </row>
    <row customHeight="1" ht="35.25" r="38" s="172">
      <c r="A38" s="142" t="inlineStr">
        <is>
          <t>NETR/PW-02</t>
        </is>
      </c>
      <c r="B38" s="142" t="n"/>
      <c r="C38" s="142" t="n"/>
      <c r="D38" s="142" t="n"/>
    </row>
    <row customHeight="1" ht="35.25" r="39" s="172">
      <c r="A39" s="142" t="inlineStr">
        <is>
          <t>NETR/PW-03</t>
        </is>
      </c>
      <c r="B39" s="142" t="n"/>
      <c r="C39" s="142" t="n"/>
      <c r="D39" s="142" t="n"/>
    </row>
    <row customHeight="1" ht="35.25" r="40" s="172">
      <c r="A40" s="142" t="inlineStr">
        <is>
          <t>NETR/PW-04</t>
        </is>
      </c>
      <c r="B40" s="142" t="n"/>
      <c r="C40" s="142" t="n"/>
      <c r="D40" s="142" t="n"/>
    </row>
    <row customHeight="1" ht="35.25" r="41" s="172">
      <c r="A41" s="142" t="inlineStr">
        <is>
          <t>NETR/PW-05</t>
        </is>
      </c>
      <c r="B41" s="142" t="n"/>
      <c r="C41" s="142" t="n"/>
      <c r="D41" s="142" t="n"/>
    </row>
    <row customHeight="1" ht="35.25" r="42" s="172">
      <c r="A42" s="142" t="inlineStr">
        <is>
          <t>NETR/PW-06</t>
        </is>
      </c>
      <c r="B42" s="142" t="n"/>
      <c r="C42" s="142" t="n"/>
      <c r="D42" s="142" t="n"/>
    </row>
    <row customHeight="1" ht="35.25" r="43" s="172">
      <c r="A43" s="142" t="inlineStr">
        <is>
          <t>NETR/PW-07</t>
        </is>
      </c>
      <c r="B43" s="142" t="n"/>
      <c r="C43" s="142" t="n"/>
      <c r="D43" s="142" t="n"/>
    </row>
    <row customHeight="1" ht="35.25" r="44" s="172">
      <c r="A44" s="142" t="inlineStr">
        <is>
          <t>NETR/PW-08</t>
        </is>
      </c>
      <c r="B44" s="142" t="n"/>
      <c r="C44" s="142" t="n"/>
      <c r="D44" s="142" t="n"/>
    </row>
    <row customHeight="1" ht="35.25" r="45" s="172">
      <c r="A45" s="142" t="inlineStr">
        <is>
          <t>SUNM/PW-01</t>
        </is>
      </c>
      <c r="B45" s="142" t="n"/>
      <c r="C45" s="142" t="n"/>
      <c r="D45" s="142" t="n"/>
    </row>
    <row customHeight="1" ht="35.25" r="46" s="172">
      <c r="A46" s="142" t="inlineStr">
        <is>
          <t>SUNM/PW-02</t>
        </is>
      </c>
      <c r="B46" s="142" t="n"/>
      <c r="C46" s="142" t="n"/>
      <c r="D46" s="142" t="n"/>
    </row>
    <row customHeight="1" ht="35.25" r="47" s="172">
      <c r="A47" s="142" t="inlineStr">
        <is>
          <t>SUNM/PW-03</t>
        </is>
      </c>
      <c r="B47" s="142" t="n"/>
      <c r="C47" s="142" t="n"/>
      <c r="D47" s="142" t="n"/>
    </row>
    <row customHeight="1" ht="35.25" r="48" s="172">
      <c r="A48" s="142" t="inlineStr">
        <is>
          <t>SUNM/PW-04</t>
        </is>
      </c>
      <c r="B48" s="142" t="n"/>
      <c r="C48" s="142" t="n"/>
      <c r="D48" s="142" t="n"/>
    </row>
    <row customHeight="1" ht="35.25" r="49" s="172">
      <c r="A49" s="142" t="inlineStr">
        <is>
          <t>SUNM/PW-05</t>
        </is>
      </c>
      <c r="B49" s="142" t="n"/>
      <c r="C49" s="142" t="n"/>
      <c r="D49" s="142" t="n"/>
    </row>
    <row customHeight="1" ht="35.25" r="50" s="172">
      <c r="A50" s="142" t="inlineStr">
        <is>
          <t>SUNM/PW-06</t>
        </is>
      </c>
      <c r="B50" s="142" t="n"/>
      <c r="C50" s="142" t="n"/>
      <c r="D50" s="142" t="n"/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54"/>
  <sheetViews>
    <sheetView topLeftCell="A40" view="pageBreakPreview" workbookViewId="0" zoomScaleNormal="85" zoomScaleSheetLayoutView="100">
      <selection activeCell="I56" sqref="I56"/>
    </sheetView>
  </sheetViews>
  <sheetFormatPr baseColWidth="8" defaultRowHeight="15"/>
  <cols>
    <col customWidth="1" max="1" min="1" style="172" width="25.140625"/>
    <col customWidth="1" max="2" min="2" style="172" width="18.5703125"/>
    <col customWidth="1" max="3" min="3" style="172" width="17.28515625"/>
    <col customWidth="1" max="4" min="4" style="172" width="18.140625"/>
    <col customWidth="1" max="5" min="5" style="172" width="19.42578125"/>
    <col customWidth="1" max="6" min="6" style="172" width="22"/>
  </cols>
  <sheetData>
    <row customFormat="1" customHeight="1" ht="54" r="1" s="97">
      <c r="A1" s="98" t="inlineStr">
        <is>
          <t>Package</t>
        </is>
      </c>
      <c r="B1" s="98" t="inlineStr">
        <is>
          <t>Khal/River(New Haor)</t>
        </is>
      </c>
      <c r="C1" s="98" t="inlineStr">
        <is>
          <t>Khal/River              (Rehab Haor)</t>
        </is>
      </c>
      <c r="D1" s="98" t="inlineStr">
        <is>
          <t>Rehab Full Emb    (Rehab Haor)</t>
        </is>
      </c>
      <c r="E1" s="98" t="inlineStr">
        <is>
          <t>Rehab Submersible Embankment</t>
        </is>
      </c>
      <c r="F1" s="98" t="inlineStr">
        <is>
          <t>Construction of Submersible Embankment</t>
        </is>
      </c>
    </row>
    <row customHeight="1" ht="18.75" r="2" s="172">
      <c r="A2" s="99" t="inlineStr">
        <is>
          <t>KISH/PW-01</t>
        </is>
      </c>
      <c r="B2" s="100" t="n">
        <v>0</v>
      </c>
      <c r="C2" s="100" t="n">
        <v>304227.48</v>
      </c>
      <c r="D2" s="100" t="n">
        <v>0</v>
      </c>
      <c r="E2" s="100" t="n">
        <v>0</v>
      </c>
      <c r="F2" s="100" t="n">
        <v>0</v>
      </c>
    </row>
    <row customHeight="1" ht="18.75" r="3" s="172">
      <c r="A3" s="99" t="inlineStr">
        <is>
          <t>KISH/PW-02</t>
        </is>
      </c>
      <c r="B3" s="100" t="n">
        <v>211770.02</v>
      </c>
      <c r="C3" s="100" t="n">
        <v>0</v>
      </c>
      <c r="D3" s="100" t="n">
        <v>0</v>
      </c>
      <c r="E3" s="100" t="n">
        <v>0</v>
      </c>
      <c r="F3" s="100" t="n">
        <v>2953</v>
      </c>
    </row>
    <row customHeight="1" ht="18.75" r="4" s="172">
      <c r="A4" s="99" t="inlineStr">
        <is>
          <t>KISH/PW-03</t>
        </is>
      </c>
      <c r="B4" s="100" t="n">
        <v>0</v>
      </c>
      <c r="C4" s="100" t="n">
        <v>0</v>
      </c>
      <c r="D4" s="100" t="n">
        <v>0</v>
      </c>
      <c r="E4" s="100" t="n">
        <v>0</v>
      </c>
      <c r="F4" s="100" t="n">
        <v>109104.8</v>
      </c>
    </row>
    <row customHeight="1" ht="18.75" r="5" s="172">
      <c r="A5" s="99" t="inlineStr">
        <is>
          <t>KISH/PW-04</t>
        </is>
      </c>
      <c r="B5" s="100" t="n">
        <v>0</v>
      </c>
      <c r="C5" s="100" t="n">
        <v>0</v>
      </c>
      <c r="D5" s="100" t="n">
        <v>0</v>
      </c>
      <c r="E5" s="100" t="n">
        <v>0</v>
      </c>
      <c r="F5" s="100" t="n">
        <v>50421.04</v>
      </c>
    </row>
    <row customHeight="1" ht="18.75" r="6" s="172">
      <c r="A6" s="99" t="inlineStr">
        <is>
          <t>KISH/PW-05</t>
        </is>
      </c>
      <c r="B6" s="100" t="n">
        <v>0</v>
      </c>
      <c r="C6" s="100" t="n">
        <v>0</v>
      </c>
      <c r="D6" s="100" t="n">
        <v>0</v>
      </c>
      <c r="E6" s="100" t="n">
        <v>0</v>
      </c>
      <c r="F6" s="100" t="n">
        <v>98770</v>
      </c>
    </row>
    <row customHeight="1" ht="18.75" r="7" s="172">
      <c r="A7" s="99" t="inlineStr">
        <is>
          <t>KISH/PW-06</t>
        </is>
      </c>
      <c r="B7" s="100" t="n">
        <v>577707.02</v>
      </c>
      <c r="C7" s="100" t="n">
        <v>0</v>
      </c>
      <c r="D7" s="100" t="n">
        <v>0</v>
      </c>
      <c r="E7" s="100" t="n">
        <v>0</v>
      </c>
      <c r="F7" s="100" t="n">
        <v>0</v>
      </c>
    </row>
    <row customHeight="1" ht="18.75" r="8" s="172">
      <c r="A8" s="99" t="inlineStr">
        <is>
          <t>KISH/PW-07</t>
        </is>
      </c>
      <c r="B8" s="100" t="n">
        <v>945139.04</v>
      </c>
      <c r="C8" s="100" t="n">
        <v>0</v>
      </c>
      <c r="D8" s="100" t="n">
        <v>0</v>
      </c>
      <c r="E8" s="100" t="n">
        <v>0</v>
      </c>
      <c r="F8" s="100" t="n">
        <v>12696</v>
      </c>
    </row>
    <row customHeight="1" ht="18.75" r="9" s="172">
      <c r="A9" s="99" t="inlineStr">
        <is>
          <t>KISH/PW-08</t>
        </is>
      </c>
      <c r="B9" s="100" t="n">
        <v>0</v>
      </c>
      <c r="C9" s="100" t="n">
        <v>0</v>
      </c>
      <c r="D9" s="100" t="n">
        <v>0</v>
      </c>
      <c r="E9" s="100" t="n">
        <v>0</v>
      </c>
      <c r="F9" s="100" t="n">
        <v>0</v>
      </c>
    </row>
    <row customHeight="1" ht="18.75" r="10" s="172">
      <c r="A10" s="99" t="inlineStr">
        <is>
          <t>KISH/PW-09</t>
        </is>
      </c>
      <c r="B10" s="100" t="n">
        <v>0</v>
      </c>
      <c r="C10" s="100" t="n">
        <v>0</v>
      </c>
      <c r="D10" s="100" t="n">
        <v>0</v>
      </c>
      <c r="E10" s="100" t="n">
        <v>0</v>
      </c>
      <c r="F10" s="100" t="n">
        <v>0</v>
      </c>
    </row>
    <row customHeight="1" ht="18.75" r="11" s="172">
      <c r="A11" s="99" t="inlineStr">
        <is>
          <t>KISH/PW-10</t>
        </is>
      </c>
      <c r="B11" s="100" t="n">
        <v>0</v>
      </c>
      <c r="C11" s="100" t="n">
        <v>0</v>
      </c>
      <c r="D11" s="100" t="n">
        <v>0</v>
      </c>
      <c r="E11" s="100" t="n">
        <v>0</v>
      </c>
      <c r="F11" s="100" t="n">
        <v>121988</v>
      </c>
    </row>
    <row customHeight="1" ht="18.75" r="12" s="172">
      <c r="A12" s="99" t="inlineStr">
        <is>
          <t>KISH/PW-11</t>
        </is>
      </c>
      <c r="B12" s="100" t="n">
        <v>0</v>
      </c>
      <c r="C12" s="100" t="n">
        <v>0</v>
      </c>
      <c r="D12" s="100" t="n">
        <v>0</v>
      </c>
      <c r="E12" s="100" t="n">
        <v>0</v>
      </c>
      <c r="F12" s="100" t="n">
        <v>109155.3</v>
      </c>
    </row>
    <row customHeight="1" ht="18.75" r="13" s="172">
      <c r="A13" s="99" t="inlineStr">
        <is>
          <t>KISH/PW-12</t>
        </is>
      </c>
      <c r="B13" s="100" t="n">
        <v>371757.99</v>
      </c>
      <c r="C13" s="100" t="n">
        <v>0</v>
      </c>
      <c r="D13" s="100" t="n">
        <v>0</v>
      </c>
      <c r="E13" s="100" t="n">
        <v>0</v>
      </c>
      <c r="F13" s="100" t="n">
        <v>0</v>
      </c>
    </row>
    <row customHeight="1" ht="18.75" r="14" s="172">
      <c r="A14" s="99" t="inlineStr">
        <is>
          <t>KISH/PW-13</t>
        </is>
      </c>
      <c r="B14" s="100" t="n">
        <v>0</v>
      </c>
      <c r="C14" s="100" t="n">
        <v>0</v>
      </c>
      <c r="D14" s="100" t="n">
        <v>0</v>
      </c>
      <c r="E14" s="100" t="n">
        <v>0</v>
      </c>
      <c r="F14" s="100" t="n">
        <v>215922</v>
      </c>
    </row>
    <row customHeight="1" ht="18.75" r="15" s="172">
      <c r="A15" s="99" t="inlineStr">
        <is>
          <t>KISH/PW-14</t>
        </is>
      </c>
      <c r="B15" s="100" t="n">
        <v>0</v>
      </c>
      <c r="C15" s="100" t="n">
        <v>0</v>
      </c>
      <c r="D15" s="100" t="n">
        <v>0</v>
      </c>
      <c r="E15" s="100" t="n">
        <v>0</v>
      </c>
      <c r="F15" s="100" t="n">
        <v>194853</v>
      </c>
    </row>
    <row customHeight="1" ht="18.75" r="16" s="172">
      <c r="A16" s="99" t="inlineStr">
        <is>
          <t>KISH/PW-15</t>
        </is>
      </c>
      <c r="B16" s="100" t="n">
        <v>0</v>
      </c>
      <c r="C16" s="100" t="n">
        <v>0</v>
      </c>
      <c r="D16" s="100" t="n">
        <v>0</v>
      </c>
      <c r="E16" s="100" t="n">
        <v>0</v>
      </c>
      <c r="F16" s="100" t="n">
        <v>133316.13</v>
      </c>
    </row>
    <row customHeight="1" ht="18.75" r="17" s="172">
      <c r="A17" s="99" t="inlineStr">
        <is>
          <t>KISH/PW-16</t>
        </is>
      </c>
      <c r="B17" s="100" t="n">
        <v>0</v>
      </c>
      <c r="C17" s="100" t="n">
        <v>0</v>
      </c>
      <c r="D17" s="100" t="n">
        <v>0</v>
      </c>
      <c r="E17" s="100" t="n">
        <v>0</v>
      </c>
      <c r="F17" s="100" t="n">
        <v>143610.85</v>
      </c>
    </row>
    <row customHeight="1" ht="18.75" r="18" s="172">
      <c r="A18" s="99" t="inlineStr">
        <is>
          <t>KISH/PW-17</t>
        </is>
      </c>
      <c r="B18" s="100" t="n">
        <v>0</v>
      </c>
      <c r="C18" s="100" t="n">
        <v>0</v>
      </c>
      <c r="D18" s="100" t="n">
        <v>0</v>
      </c>
      <c r="E18" s="100" t="n">
        <v>0</v>
      </c>
      <c r="F18" s="100" t="n">
        <v>202851.03</v>
      </c>
    </row>
    <row customHeight="1" ht="18.75" r="19" s="172">
      <c r="A19" s="99" t="inlineStr">
        <is>
          <t>KISH/PW-18</t>
        </is>
      </c>
      <c r="B19" s="100" t="n">
        <v>453822.6</v>
      </c>
      <c r="C19" s="100" t="n">
        <v>0</v>
      </c>
      <c r="D19" s="100" t="n">
        <v>0</v>
      </c>
      <c r="E19" s="100" t="n">
        <v>0</v>
      </c>
      <c r="F19" s="100" t="n">
        <v>0</v>
      </c>
    </row>
    <row customHeight="1" ht="18.75" r="20" s="172">
      <c r="A20" s="99" t="inlineStr">
        <is>
          <t>KISH/PW-19</t>
        </is>
      </c>
      <c r="B20" s="100" t="n">
        <v>577753.6800000001</v>
      </c>
      <c r="C20" s="100" t="n">
        <v>0</v>
      </c>
      <c r="D20" s="100" t="n">
        <v>0</v>
      </c>
      <c r="E20" s="100" t="n">
        <v>0</v>
      </c>
      <c r="F20" s="100" t="n">
        <v>0</v>
      </c>
    </row>
    <row customHeight="1" ht="18.75" r="21" s="172">
      <c r="A21" s="99" t="inlineStr">
        <is>
          <t>KISH/PW-20</t>
        </is>
      </c>
      <c r="B21" s="100" t="n">
        <v>0</v>
      </c>
      <c r="C21" s="100" t="n">
        <v>0</v>
      </c>
      <c r="D21" s="100" t="n">
        <v>0</v>
      </c>
      <c r="E21" s="100" t="n">
        <v>0</v>
      </c>
      <c r="F21" s="100" t="n">
        <v>0</v>
      </c>
    </row>
    <row customHeight="1" ht="18.75" r="22" s="172">
      <c r="A22" s="99" t="inlineStr">
        <is>
          <t>KISH/PW-21</t>
        </is>
      </c>
      <c r="B22" s="100" t="n">
        <v>0</v>
      </c>
      <c r="C22" s="100" t="n">
        <v>0</v>
      </c>
      <c r="D22" s="100" t="n">
        <v>0</v>
      </c>
      <c r="E22" s="100" t="n">
        <v>0</v>
      </c>
      <c r="F22" s="100" t="n">
        <v>121065.93</v>
      </c>
    </row>
    <row customHeight="1" ht="18.75" r="23" s="172">
      <c r="A23" s="99" t="inlineStr">
        <is>
          <t>KISH/PW-22</t>
        </is>
      </c>
      <c r="B23" s="100" t="n">
        <v>146641.43</v>
      </c>
      <c r="C23" s="100" t="n">
        <v>0</v>
      </c>
      <c r="D23" s="100" t="n">
        <v>0</v>
      </c>
      <c r="E23" s="100" t="n">
        <v>0</v>
      </c>
      <c r="F23" s="100" t="n">
        <v>91984.7</v>
      </c>
    </row>
    <row customHeight="1" ht="18.75" r="24" s="172">
      <c r="A24" s="99" t="inlineStr">
        <is>
          <t>KISH/PW-23</t>
        </is>
      </c>
      <c r="B24" s="100" t="n">
        <v>23149.28</v>
      </c>
      <c r="C24" s="100" t="n">
        <v>0</v>
      </c>
      <c r="D24" s="100" t="n">
        <v>0</v>
      </c>
      <c r="E24" s="100" t="n">
        <v>0</v>
      </c>
      <c r="F24" s="100" t="n">
        <v>51688.691</v>
      </c>
    </row>
    <row customHeight="1" ht="18.75" r="25" s="172">
      <c r="A25" s="99" t="inlineStr">
        <is>
          <t>KISH/PW-24</t>
        </is>
      </c>
      <c r="B25" s="100" t="n">
        <v>0</v>
      </c>
      <c r="C25" s="100" t="n">
        <v>0</v>
      </c>
      <c r="D25" s="100" t="n">
        <v>0</v>
      </c>
      <c r="E25" s="100" t="n">
        <v>0</v>
      </c>
      <c r="F25" s="100" t="n">
        <v>214238.2</v>
      </c>
    </row>
    <row customHeight="1" ht="18.75" r="26" s="172">
      <c r="A26" s="99" t="inlineStr">
        <is>
          <t>KISH/PW-25</t>
        </is>
      </c>
      <c r="B26" s="100" t="n">
        <v>342244.7</v>
      </c>
      <c r="C26" s="100" t="n">
        <v>0</v>
      </c>
      <c r="D26" s="100" t="n">
        <v>0</v>
      </c>
      <c r="E26" s="100" t="n">
        <v>0</v>
      </c>
      <c r="F26" s="100" t="n">
        <v>0</v>
      </c>
    </row>
    <row customHeight="1" ht="18.75" r="27" s="172">
      <c r="A27" s="99" t="inlineStr">
        <is>
          <t>KISH/PW-26</t>
        </is>
      </c>
      <c r="B27" s="100" t="n">
        <v>468821.04</v>
      </c>
      <c r="C27" s="100" t="n">
        <v>0</v>
      </c>
      <c r="D27" s="100" t="n">
        <v>0</v>
      </c>
      <c r="E27" s="100" t="n">
        <v>0</v>
      </c>
      <c r="F27" s="100" t="n">
        <v>11787.77</v>
      </c>
    </row>
    <row customHeight="1" ht="18.75" r="28" s="172">
      <c r="A28" s="99" t="inlineStr">
        <is>
          <t>KISH/PW-27</t>
        </is>
      </c>
      <c r="B28" s="100" t="n">
        <v>0</v>
      </c>
      <c r="C28" s="100" t="n">
        <v>0</v>
      </c>
      <c r="D28" s="100" t="n">
        <v>0</v>
      </c>
      <c r="E28" s="100" t="n">
        <v>0</v>
      </c>
      <c r="F28" s="100" t="n">
        <v>0</v>
      </c>
    </row>
    <row customHeight="1" ht="18.75" r="29" s="172">
      <c r="A29" s="99" t="inlineStr">
        <is>
          <t>KISH/PW-28</t>
        </is>
      </c>
      <c r="B29" s="100" t="n">
        <v>0</v>
      </c>
      <c r="C29" s="100" t="n">
        <v>0</v>
      </c>
      <c r="D29" s="100" t="n">
        <v>0</v>
      </c>
      <c r="E29" s="100" t="n">
        <v>0</v>
      </c>
      <c r="F29" s="100" t="n">
        <v>0</v>
      </c>
    </row>
    <row customHeight="1" ht="18.75" r="30" s="172">
      <c r="A30" s="99" t="inlineStr">
        <is>
          <t>HOBI/PW-01</t>
        </is>
      </c>
      <c r="B30" s="100" t="n">
        <v>0</v>
      </c>
      <c r="C30" s="100" t="n">
        <v>664867.22</v>
      </c>
      <c r="D30" s="100" t="n">
        <v>0</v>
      </c>
      <c r="E30" s="100" t="n">
        <v>127061.11</v>
      </c>
      <c r="F30" s="100" t="n">
        <v>0</v>
      </c>
    </row>
    <row customHeight="1" ht="18.75" r="31" s="172">
      <c r="A31" s="99" t="inlineStr">
        <is>
          <t>HOBI/PW-02</t>
        </is>
      </c>
      <c r="B31" s="100" t="n">
        <v>0</v>
      </c>
      <c r="C31" s="100" t="n">
        <v>124772.75</v>
      </c>
      <c r="D31" s="100" t="n">
        <v>0</v>
      </c>
      <c r="E31" s="100" t="n">
        <v>408978.43</v>
      </c>
      <c r="F31" s="100" t="n">
        <v>0</v>
      </c>
    </row>
    <row customHeight="1" ht="18.75" r="32" s="172">
      <c r="A32" s="99" t="inlineStr">
        <is>
          <t>HOBI/PW-03</t>
        </is>
      </c>
      <c r="B32" s="100" t="n">
        <v>0</v>
      </c>
      <c r="C32" s="100" t="n">
        <v>0</v>
      </c>
      <c r="D32" s="100" t="n">
        <v>0</v>
      </c>
      <c r="E32" s="100" t="n">
        <v>0</v>
      </c>
      <c r="F32" s="100" t="n">
        <v>0</v>
      </c>
    </row>
    <row customHeight="1" ht="18.75" r="33" s="172">
      <c r="A33" s="99" t="inlineStr">
        <is>
          <t>HOBI/PW-04</t>
        </is>
      </c>
      <c r="B33" s="100" t="n">
        <v>0</v>
      </c>
      <c r="C33" s="100" t="n">
        <v>0</v>
      </c>
      <c r="D33" s="100" t="n">
        <v>0</v>
      </c>
      <c r="E33" s="100" t="n">
        <v>0</v>
      </c>
      <c r="F33" s="100" t="n">
        <v>256912.018</v>
      </c>
    </row>
    <row customHeight="1" ht="18.75" r="34" s="172">
      <c r="A34" s="99" t="inlineStr">
        <is>
          <t>HOBI/PW-05</t>
        </is>
      </c>
      <c r="B34" s="100" t="n">
        <v>0</v>
      </c>
      <c r="C34" s="100" t="n">
        <v>0</v>
      </c>
      <c r="D34" s="100" t="n">
        <v>0</v>
      </c>
      <c r="E34" s="100" t="n">
        <v>0</v>
      </c>
      <c r="F34" s="100" t="n">
        <v>0</v>
      </c>
    </row>
    <row customHeight="1" ht="18.75" r="35" s="172">
      <c r="A35" s="99" t="inlineStr">
        <is>
          <t>HOBI/PW-06</t>
        </is>
      </c>
      <c r="B35" s="100" t="n">
        <v>0</v>
      </c>
      <c r="C35" s="100" t="n">
        <v>0</v>
      </c>
      <c r="D35" s="100" t="n">
        <v>0</v>
      </c>
      <c r="E35" s="100" t="n">
        <v>0</v>
      </c>
      <c r="F35" s="100" t="n">
        <v>0</v>
      </c>
    </row>
    <row customHeight="1" ht="18.75" r="36" s="172">
      <c r="A36" s="99" t="inlineStr">
        <is>
          <t>HOBI/PW-07</t>
        </is>
      </c>
      <c r="B36" s="100" t="n">
        <v>612659.836</v>
      </c>
      <c r="C36" s="100" t="n">
        <v>0</v>
      </c>
      <c r="D36" s="100" t="n">
        <v>0</v>
      </c>
      <c r="E36" s="100" t="n">
        <v>0</v>
      </c>
      <c r="F36" s="100" t="n">
        <v>0</v>
      </c>
    </row>
    <row customHeight="1" ht="18.75" r="37" s="172">
      <c r="A37" s="99" t="inlineStr">
        <is>
          <t>NETR/PW-01</t>
        </is>
      </c>
      <c r="B37" s="100" t="n">
        <v>0</v>
      </c>
      <c r="C37" s="100" t="n">
        <v>0</v>
      </c>
      <c r="D37" s="100" t="n">
        <v>603554.12</v>
      </c>
      <c r="E37" s="100" t="n">
        <v>0</v>
      </c>
      <c r="F37" s="100" t="n">
        <v>0</v>
      </c>
    </row>
    <row customHeight="1" ht="18.75" r="38" s="172">
      <c r="A38" s="99" t="inlineStr">
        <is>
          <t>NETR/PW-02</t>
        </is>
      </c>
      <c r="B38" s="100" t="n">
        <v>0</v>
      </c>
      <c r="C38" s="100" t="n">
        <v>914740.64</v>
      </c>
      <c r="D38" s="100" t="n">
        <v>0</v>
      </c>
      <c r="E38" s="100" t="n">
        <v>0</v>
      </c>
      <c r="F38" s="100" t="n">
        <v>0</v>
      </c>
    </row>
    <row customHeight="1" ht="18.75" r="39" s="172">
      <c r="A39" s="99" t="inlineStr">
        <is>
          <t>NETR/PW-03</t>
        </is>
      </c>
      <c r="B39" s="100" t="n">
        <v>0</v>
      </c>
      <c r="C39" s="100" t="n">
        <v>0</v>
      </c>
      <c r="D39" s="100" t="n">
        <v>312275.643</v>
      </c>
      <c r="E39" s="100" t="n">
        <v>14852.987</v>
      </c>
      <c r="F39" s="100" t="n">
        <v>0</v>
      </c>
    </row>
    <row customHeight="1" ht="18.75" r="40" s="172">
      <c r="A40" s="99" t="inlineStr">
        <is>
          <t>NETR/PW-04</t>
        </is>
      </c>
      <c r="B40" s="100" t="n">
        <v>0</v>
      </c>
      <c r="C40" s="100" t="n">
        <v>792075.5600000001</v>
      </c>
      <c r="D40" s="100" t="n">
        <v>0</v>
      </c>
      <c r="E40" s="100" t="n">
        <v>191943.37</v>
      </c>
      <c r="F40" s="100" t="n">
        <v>0</v>
      </c>
    </row>
    <row customHeight="1" ht="18.75" r="41" s="172">
      <c r="A41" s="99" t="inlineStr">
        <is>
          <t>NETR/PW-05</t>
        </is>
      </c>
      <c r="B41" s="100" t="n">
        <v>0</v>
      </c>
      <c r="C41" s="100" t="n">
        <v>0</v>
      </c>
      <c r="D41" s="100" t="n">
        <v>0</v>
      </c>
      <c r="E41" s="100" t="n">
        <v>0</v>
      </c>
      <c r="F41" s="100" t="n">
        <v>25797.655</v>
      </c>
    </row>
    <row customHeight="1" ht="18.75" r="42" s="172">
      <c r="A42" s="99" t="inlineStr">
        <is>
          <t>NETR/PW-06</t>
        </is>
      </c>
      <c r="B42" s="100" t="n">
        <v>368599.89</v>
      </c>
      <c r="C42" s="100" t="n">
        <v>0</v>
      </c>
      <c r="D42" s="100" t="n">
        <v>0</v>
      </c>
      <c r="E42" s="100" t="n">
        <v>0</v>
      </c>
      <c r="F42" s="100" t="n">
        <v>0</v>
      </c>
    </row>
    <row customHeight="1" ht="18.75" r="43" s="172">
      <c r="A43" s="99" t="inlineStr">
        <is>
          <t>NETR/PW-07</t>
        </is>
      </c>
      <c r="B43" s="100" t="n">
        <v>677328</v>
      </c>
      <c r="C43" s="100" t="n">
        <v>0</v>
      </c>
      <c r="D43" s="100" t="n">
        <v>0</v>
      </c>
      <c r="E43" s="100" t="n">
        <v>0</v>
      </c>
      <c r="F43" s="100" t="n">
        <v>0</v>
      </c>
    </row>
    <row customHeight="1" ht="18.75" r="44" s="172">
      <c r="A44" s="99" t="inlineStr">
        <is>
          <t>NETR/PW-08</t>
        </is>
      </c>
      <c r="B44" s="100" t="n">
        <v>0</v>
      </c>
      <c r="C44" s="100" t="n">
        <v>0</v>
      </c>
      <c r="D44" s="100" t="n">
        <v>0</v>
      </c>
      <c r="E44" s="100" t="n">
        <v>0</v>
      </c>
      <c r="F44" s="100" t="n">
        <v>0</v>
      </c>
    </row>
    <row customHeight="1" ht="18.75" r="45" s="172">
      <c r="A45" s="99" t="inlineStr">
        <is>
          <t>SUNM/PW-01</t>
        </is>
      </c>
      <c r="B45" s="100" t="n">
        <v>206690</v>
      </c>
      <c r="C45" s="100" t="n">
        <v>0</v>
      </c>
      <c r="D45" s="100" t="n">
        <v>0</v>
      </c>
      <c r="E45" s="100" t="n">
        <v>0</v>
      </c>
      <c r="F45" s="100" t="n">
        <v>399171.48</v>
      </c>
    </row>
    <row customHeight="1" ht="18.75" r="46" s="172">
      <c r="A46" s="99" t="inlineStr">
        <is>
          <t>SUNM/PW-02</t>
        </is>
      </c>
      <c r="B46" s="100" t="n">
        <v>913100</v>
      </c>
      <c r="C46" s="100" t="n">
        <v>0</v>
      </c>
      <c r="D46" s="100" t="n">
        <v>0</v>
      </c>
      <c r="E46" s="100" t="n">
        <v>0</v>
      </c>
      <c r="F46" s="100" t="n">
        <v>0</v>
      </c>
    </row>
    <row customHeight="1" ht="18.75" r="47" s="172">
      <c r="A47" s="99" t="inlineStr">
        <is>
          <t>SUNM/PW-03</t>
        </is>
      </c>
      <c r="B47" s="100" t="n">
        <v>0</v>
      </c>
      <c r="C47" s="100" t="n">
        <v>0</v>
      </c>
      <c r="D47" s="100" t="n">
        <v>0</v>
      </c>
      <c r="E47" s="100" t="n">
        <v>0</v>
      </c>
      <c r="F47" s="100" t="n">
        <v>0</v>
      </c>
    </row>
    <row customHeight="1" ht="18.75" r="48" s="172">
      <c r="A48" s="99" t="inlineStr">
        <is>
          <t>SUNM/PW-04</t>
        </is>
      </c>
      <c r="B48" s="100" t="n">
        <v>0</v>
      </c>
      <c r="C48" s="100" t="n">
        <v>0</v>
      </c>
      <c r="D48" s="100" t="n">
        <v>0</v>
      </c>
      <c r="E48" s="100" t="n">
        <v>0</v>
      </c>
      <c r="F48" s="100" t="n">
        <v>0</v>
      </c>
    </row>
    <row customHeight="1" ht="18.75" r="49" s="172">
      <c r="A49" s="99" t="inlineStr">
        <is>
          <t>SUNM/PW-05</t>
        </is>
      </c>
      <c r="B49" s="100" t="n">
        <v>0</v>
      </c>
      <c r="C49" s="100" t="n">
        <v>0</v>
      </c>
      <c r="D49" s="100" t="n">
        <v>0</v>
      </c>
      <c r="E49" s="100" t="n">
        <v>0</v>
      </c>
      <c r="F49" s="100" t="n">
        <v>0</v>
      </c>
    </row>
    <row customHeight="1" ht="18.75" r="50" s="172">
      <c r="A50" s="99" t="inlineStr">
        <is>
          <t>SUNM/PW-06</t>
        </is>
      </c>
      <c r="B50" s="100" t="n">
        <v>0</v>
      </c>
      <c r="C50" s="100" t="n">
        <v>0</v>
      </c>
      <c r="D50" s="100" t="n">
        <v>0</v>
      </c>
      <c r="E50" s="100" t="n">
        <v>0</v>
      </c>
      <c r="F50" s="100" t="n">
        <v>0</v>
      </c>
    </row>
    <row customHeight="1" ht="18.75" r="51" s="172">
      <c r="A51" s="99" t="inlineStr">
        <is>
          <t>Total</t>
        </is>
      </c>
      <c r="B51" s="100">
        <f>SUM(B2:B50)</f>
        <v/>
      </c>
      <c r="C51" s="100">
        <f>SUM(C2:C50)</f>
        <v/>
      </c>
      <c r="D51" s="100">
        <f>SUM(D2:D50)</f>
        <v/>
      </c>
      <c r="E51" s="100">
        <f>SUM(E2:E50)</f>
        <v/>
      </c>
      <c r="F51" s="100">
        <f>SUM(F2:F50)</f>
        <v/>
      </c>
    </row>
    <row customHeight="1" ht="18.75" r="52" s="172">
      <c r="A52" s="99" t="inlineStr">
        <is>
          <t>Tota(Lakh cum)</t>
        </is>
      </c>
      <c r="B52" s="100">
        <f>B51/100000</f>
        <v/>
      </c>
      <c r="C52" s="100">
        <f>C51/100000</f>
        <v/>
      </c>
      <c r="D52" s="100">
        <f>D51/100000</f>
        <v/>
      </c>
      <c r="E52" s="100">
        <f>E51/100000</f>
        <v/>
      </c>
      <c r="F52" s="100">
        <f>F51/100000</f>
        <v/>
      </c>
    </row>
    <row customHeight="1" ht="18.75" r="53" s="172">
      <c r="A53" s="99" t="inlineStr">
        <is>
          <t>1st Revised(Lakh cum)</t>
        </is>
      </c>
      <c r="B53" s="100" t="n">
        <v>76.42</v>
      </c>
      <c r="C53" s="100" t="n">
        <v>20.12</v>
      </c>
      <c r="D53" s="100" t="n">
        <v>10.63</v>
      </c>
      <c r="E53" s="100" t="n">
        <v>6.44</v>
      </c>
      <c r="F53" s="100" t="n">
        <v>29.98</v>
      </c>
    </row>
    <row customHeight="1" ht="18.75" r="54" s="172">
      <c r="A54" s="99" t="inlineStr">
        <is>
          <t>Balance(Lakh cum)</t>
        </is>
      </c>
      <c r="B54" s="100">
        <f>B53-B52</f>
        <v/>
      </c>
      <c r="C54" s="100">
        <f>C53-C52</f>
        <v/>
      </c>
      <c r="D54" s="100">
        <f>D53-D52</f>
        <v/>
      </c>
      <c r="E54" s="100">
        <f>E53-E52</f>
        <v/>
      </c>
      <c r="F54" s="100">
        <f>F53-F52</f>
        <v/>
      </c>
    </row>
  </sheetData>
  <pageMargins bottom="0.75" footer="0.3" header="0.3" left="0.7" right="0.7" top="0.75"/>
  <pageSetup orientation="landscape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30"/>
  <sheetViews>
    <sheetView topLeftCell="A28" workbookViewId="0" zoomScale="85" zoomScaleNormal="85">
      <selection activeCell="C1" sqref="C1:Q1"/>
    </sheetView>
  </sheetViews>
  <sheetFormatPr baseColWidth="8" defaultRowHeight="15"/>
  <cols>
    <col customWidth="1" max="1" min="1" style="172" width="34"/>
    <col customWidth="1" max="2" min="2" style="172" width="12.140625"/>
    <col customWidth="1" max="8" min="3" style="172" width="14.42578125"/>
    <col customWidth="1" max="9" min="9" style="172" width="15.7109375"/>
    <col customWidth="1" max="17" min="10" style="172" width="14.42578125"/>
    <col customWidth="1" max="18" min="18" style="172" width="15.140625"/>
  </cols>
  <sheetData>
    <row customFormat="1" customHeight="1" ht="54.75" r="1" s="94">
      <c r="A1" s="93" t="inlineStr">
        <is>
          <t>Name</t>
        </is>
      </c>
      <c r="B1" s="93" t="inlineStr">
        <is>
          <t>Sub-Project No</t>
        </is>
      </c>
      <c r="C1" s="93" t="inlineStr">
        <is>
          <t>Construction of Irrigation Inlet</t>
        </is>
      </c>
      <c r="D1" s="93" t="inlineStr">
        <is>
          <t>Rehab Regulator Rehab Haor</t>
        </is>
      </c>
      <c r="E1" s="93" t="inlineStr">
        <is>
          <t>Regulator</t>
        </is>
      </c>
      <c r="F1" s="93" t="inlineStr">
        <is>
          <t>Box Drainage Outlet</t>
        </is>
      </c>
      <c r="G1" s="93" t="inlineStr">
        <is>
          <t>Causeway</t>
        </is>
      </c>
      <c r="H1" s="93" t="inlineStr">
        <is>
          <t>Bridge</t>
        </is>
      </c>
      <c r="I1" s="93" t="inlineStr">
        <is>
          <t>Khal_River Reexcavation(New Haor)</t>
        </is>
      </c>
      <c r="J1" s="93" t="inlineStr">
        <is>
          <t>Khal_River Reexcavation(Rehab Haor)</t>
        </is>
      </c>
      <c r="K1" s="93" t="inlineStr">
        <is>
          <t>Embankment Rehablitation</t>
        </is>
      </c>
      <c r="L1" s="93" t="inlineStr">
        <is>
          <t>Submersible Embankment Rehabilitation</t>
        </is>
      </c>
      <c r="M1" s="93" t="inlineStr">
        <is>
          <t>Submersible Embankment Construction</t>
        </is>
      </c>
      <c r="N1" s="93" t="inlineStr">
        <is>
          <t>Rehab Regulator New Haor</t>
        </is>
      </c>
      <c r="O1" s="93" t="inlineStr">
        <is>
          <t>Embankment Slope Protection</t>
        </is>
      </c>
      <c r="P1" s="93" t="inlineStr">
        <is>
          <t>Thrashing Floor Construction</t>
        </is>
      </c>
      <c r="Q1" s="93" t="inlineStr">
        <is>
          <t>Construction of WMG</t>
        </is>
      </c>
      <c r="R1" s="93" t="inlineStr">
        <is>
          <t>Total</t>
        </is>
      </c>
    </row>
    <row customHeight="1" ht="28.5" r="2" s="172">
      <c r="A2" s="177" t="inlineStr">
        <is>
          <t>Chandpur Haor Sub-Project</t>
        </is>
      </c>
      <c r="B2" s="177" t="inlineStr">
        <is>
          <t>N-1</t>
        </is>
      </c>
      <c r="C2" s="22" t="n"/>
      <c r="D2" s="22" t="n"/>
      <c r="E2" s="22" t="n"/>
      <c r="F2" s="22" t="n"/>
      <c r="G2" s="22" t="n"/>
      <c r="H2" s="22" t="n"/>
      <c r="I2" s="22" t="n"/>
      <c r="J2" s="22" t="n"/>
      <c r="K2" s="22" t="n"/>
      <c r="L2" s="22" t="n"/>
      <c r="M2" s="22" t="n"/>
      <c r="N2" s="22" t="n"/>
      <c r="O2" s="22" t="n"/>
      <c r="P2" s="22" t="n"/>
      <c r="Q2" s="22" t="n"/>
      <c r="R2" s="142" t="n"/>
    </row>
    <row customHeight="1" ht="28.5" r="3" s="172">
      <c r="A3" s="177" t="inlineStr">
        <is>
          <t>Nunnir Haor Sub-Project</t>
        </is>
      </c>
      <c r="B3" s="177" t="inlineStr">
        <is>
          <t>N-2</t>
        </is>
      </c>
      <c r="C3" s="177" t="n"/>
      <c r="D3" s="177" t="n"/>
      <c r="E3" s="177" t="n"/>
      <c r="F3" s="177" t="n"/>
      <c r="G3" s="177" t="n"/>
      <c r="H3" s="177" t="n"/>
      <c r="I3" s="177" t="n"/>
      <c r="J3" s="177" t="n"/>
      <c r="K3" s="177" t="n"/>
      <c r="L3" s="177" t="n"/>
      <c r="M3" s="177" t="n"/>
      <c r="N3" s="177" t="n"/>
      <c r="O3" s="177" t="n"/>
      <c r="P3" s="177" t="n"/>
      <c r="Q3" s="177" t="n"/>
      <c r="R3" s="142" t="n"/>
    </row>
    <row customHeight="1" ht="28.5" r="4" s="172">
      <c r="A4" s="177" t="inlineStr">
        <is>
          <t>Boro Haor Sub-Project</t>
        </is>
      </c>
      <c r="B4" s="177" t="inlineStr">
        <is>
          <t>N-3</t>
        </is>
      </c>
      <c r="C4" s="177" t="n"/>
      <c r="D4" s="177" t="n"/>
      <c r="E4" s="177" t="n"/>
      <c r="F4" s="177" t="n"/>
      <c r="G4" s="177" t="n"/>
      <c r="H4" s="177" t="n"/>
      <c r="I4" s="177" t="n"/>
      <c r="J4" s="177" t="n"/>
      <c r="K4" s="177" t="n"/>
      <c r="L4" s="177" t="n"/>
      <c r="M4" s="177" t="n"/>
      <c r="N4" s="177" t="n"/>
      <c r="O4" s="177" t="n"/>
      <c r="P4" s="177" t="n"/>
      <c r="Q4" s="177" t="n"/>
      <c r="R4" s="142" t="n"/>
    </row>
    <row customHeight="1" ht="28.5" r="5" s="172">
      <c r="A5" s="177" t="inlineStr">
        <is>
          <t>Noapara Haor Sub-Project</t>
        </is>
      </c>
      <c r="B5" s="177" t="inlineStr">
        <is>
          <t>N-4</t>
        </is>
      </c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n"/>
      <c r="O5" s="177" t="n"/>
      <c r="P5" s="177" t="n"/>
      <c r="Q5" s="177" t="n"/>
      <c r="R5" s="142" t="n"/>
    </row>
    <row customHeight="1" ht="28.5" r="6" s="172">
      <c r="A6" s="177" t="inlineStr">
        <is>
          <t>Naogaon Haor Sub-Project</t>
        </is>
      </c>
      <c r="B6" s="177" t="inlineStr">
        <is>
          <t>N-5</t>
        </is>
      </c>
      <c r="C6" s="177" t="n"/>
      <c r="D6" s="177" t="n"/>
      <c r="E6" s="177" t="n"/>
      <c r="F6" s="177" t="n"/>
      <c r="G6" s="177" t="n"/>
      <c r="H6" s="177" t="n"/>
      <c r="I6" s="177" t="n"/>
      <c r="J6" s="177" t="n"/>
      <c r="K6" s="177" t="n"/>
      <c r="L6" s="177" t="n"/>
      <c r="M6" s="177" t="n"/>
      <c r="N6" s="177" t="n"/>
      <c r="O6" s="177" t="n"/>
      <c r="P6" s="177" t="n"/>
      <c r="Q6" s="177" t="n"/>
      <c r="R6" s="142" t="n"/>
    </row>
    <row customHeight="1" ht="28.5" r="7" s="172">
      <c r="A7" s="177" t="inlineStr">
        <is>
          <t>Badla Haor Sub-Project</t>
        </is>
      </c>
      <c r="B7" s="177" t="inlineStr">
        <is>
          <t>N-6</t>
        </is>
      </c>
      <c r="C7" s="177" t="n"/>
      <c r="D7" s="177" t="n"/>
      <c r="E7" s="177" t="n"/>
      <c r="F7" s="177" t="n"/>
      <c r="G7" s="177" t="n"/>
      <c r="H7" s="177" t="n"/>
      <c r="I7" s="177" t="n"/>
      <c r="J7" s="177" t="n"/>
      <c r="K7" s="177" t="n"/>
      <c r="L7" s="177" t="n"/>
      <c r="M7" s="177" t="n"/>
      <c r="N7" s="177" t="n"/>
      <c r="O7" s="177" t="n"/>
      <c r="P7" s="177" t="n"/>
      <c r="Q7" s="177" t="n"/>
      <c r="R7" s="142" t="n"/>
    </row>
    <row customHeight="1" ht="28.5" r="8" s="172">
      <c r="A8" s="177" t="inlineStr">
        <is>
          <t>Chatal Haor Sub-Project</t>
        </is>
      </c>
      <c r="B8" s="177" t="inlineStr">
        <is>
          <t>N-7</t>
        </is>
      </c>
      <c r="C8" s="177" t="n"/>
      <c r="D8" s="177" t="n"/>
      <c r="E8" s="177" t="n"/>
      <c r="F8" s="177" t="n"/>
      <c r="G8" s="177" t="n"/>
      <c r="H8" s="177" t="n"/>
      <c r="I8" s="177" t="n"/>
      <c r="J8" s="177" t="n"/>
      <c r="K8" s="177" t="n"/>
      <c r="L8" s="177" t="n"/>
      <c r="M8" s="177" t="n"/>
      <c r="N8" s="177" t="n"/>
      <c r="O8" s="177" t="n"/>
      <c r="P8" s="177" t="n"/>
      <c r="Q8" s="177" t="n"/>
      <c r="R8" s="142" t="n"/>
    </row>
    <row customHeight="1" ht="28.5" r="9" s="172">
      <c r="A9" s="177" t="inlineStr">
        <is>
          <t>Dakhshiner Haor Sub-Project</t>
        </is>
      </c>
      <c r="B9" s="177" t="inlineStr">
        <is>
          <t>N-8</t>
        </is>
      </c>
      <c r="C9" s="177" t="n"/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  <c r="O9" s="177" t="n"/>
      <c r="P9" s="177" t="n"/>
      <c r="Q9" s="177" t="n"/>
      <c r="R9" s="142" t="n"/>
    </row>
    <row customHeight="1" ht="28.5" r="10" s="172">
      <c r="A10" s="177" t="inlineStr">
        <is>
          <t>Suniar  Haor Sub-Project</t>
        </is>
      </c>
      <c r="B10" s="177" t="inlineStr">
        <is>
          <t>N-9</t>
        </is>
      </c>
      <c r="C10" s="177" t="n"/>
      <c r="D10" s="177" t="n"/>
      <c r="E10" s="177" t="n"/>
      <c r="F10" s="177" t="n"/>
      <c r="G10" s="177" t="n"/>
      <c r="H10" s="177" t="n"/>
      <c r="I10" s="177" t="n"/>
      <c r="J10" s="177" t="n"/>
      <c r="K10" s="177" t="n"/>
      <c r="L10" s="177" t="n"/>
      <c r="M10" s="177" t="n"/>
      <c r="N10" s="177" t="n"/>
      <c r="O10" s="177" t="n"/>
      <c r="P10" s="177" t="n"/>
      <c r="Q10" s="177" t="n"/>
      <c r="R10" s="142" t="n"/>
    </row>
    <row customHeight="1" ht="28.5" r="11" s="172">
      <c r="A11" s="177" t="inlineStr">
        <is>
          <t>Mokhar Haor Sub-Project</t>
        </is>
      </c>
      <c r="B11" s="177" t="inlineStr">
        <is>
          <t>N-10</t>
        </is>
      </c>
      <c r="C11" s="177" t="n"/>
      <c r="D11" s="177" t="n"/>
      <c r="E11" s="177" t="n"/>
      <c r="F11" s="177" t="n"/>
      <c r="G11" s="177" t="n"/>
      <c r="H11" s="177" t="n"/>
      <c r="I11" s="177" t="n"/>
      <c r="J11" s="177" t="n"/>
      <c r="K11" s="177" t="n"/>
      <c r="L11" s="177" t="n"/>
      <c r="M11" s="177" t="n"/>
      <c r="N11" s="177" t="n"/>
      <c r="O11" s="177" t="n"/>
      <c r="P11" s="177" t="n"/>
      <c r="Q11" s="177" t="n"/>
      <c r="R11" s="142" t="n"/>
    </row>
    <row customHeight="1" ht="28.5" r="12" s="172">
      <c r="A12" s="177" t="inlineStr">
        <is>
          <t>Ganesh Haor Sub-Project</t>
        </is>
      </c>
      <c r="B12" s="177" t="inlineStr">
        <is>
          <t>N-11</t>
        </is>
      </c>
      <c r="C12" s="177" t="n"/>
      <c r="D12" s="177" t="n"/>
      <c r="E12" s="177" t="n"/>
      <c r="F12" s="177" t="n"/>
      <c r="G12" s="177" t="n"/>
      <c r="H12" s="177" t="n"/>
      <c r="I12" s="177" t="n"/>
      <c r="J12" s="177" t="n"/>
      <c r="K12" s="177" t="n"/>
      <c r="L12" s="177" t="n"/>
      <c r="M12" s="177" t="n"/>
      <c r="N12" s="177" t="n"/>
      <c r="O12" s="177" t="n"/>
      <c r="P12" s="177" t="n"/>
      <c r="Q12" s="177" t="n"/>
      <c r="R12" s="142" t="n"/>
    </row>
    <row customHeight="1" ht="28.5" r="13" s="172">
      <c r="A13" s="177" t="inlineStr">
        <is>
          <t>Dharmapasha Rui Beel Sub-Project</t>
        </is>
      </c>
      <c r="B13" s="177" t="inlineStr">
        <is>
          <t>N-12</t>
        </is>
      </c>
      <c r="C13" s="177" t="n"/>
      <c r="D13" s="177" t="n"/>
      <c r="E13" s="177" t="n"/>
      <c r="F13" s="177" t="n"/>
      <c r="G13" s="177" t="n"/>
      <c r="H13" s="177" t="n"/>
      <c r="I13" s="177" t="n"/>
      <c r="J13" s="177" t="n"/>
      <c r="K13" s="177" t="n"/>
      <c r="L13" s="177" t="n"/>
      <c r="M13" s="177" t="n"/>
      <c r="N13" s="177" t="n"/>
      <c r="O13" s="177" t="n"/>
      <c r="P13" s="177" t="n"/>
      <c r="Q13" s="177" t="n"/>
      <c r="R13" s="142" t="n"/>
    </row>
    <row customHeight="1" ht="28.5" r="14" s="172">
      <c r="A14" s="177" t="inlineStr">
        <is>
          <t>Jaliar Haor Sub-Project</t>
        </is>
      </c>
      <c r="B14" s="177" t="inlineStr">
        <is>
          <t>N-13</t>
        </is>
      </c>
      <c r="C14" s="177" t="n"/>
      <c r="D14" s="177" t="n"/>
      <c r="E14" s="177" t="n"/>
      <c r="F14" s="177" t="n"/>
      <c r="G14" s="177" t="n"/>
      <c r="H14" s="177" t="n"/>
      <c r="I14" s="177" t="n"/>
      <c r="J14" s="177" t="n"/>
      <c r="K14" s="177" t="n"/>
      <c r="L14" s="177" t="n"/>
      <c r="M14" s="177" t="n"/>
      <c r="N14" s="177" t="n"/>
      <c r="O14" s="177" t="n"/>
      <c r="P14" s="177" t="n"/>
      <c r="Q14" s="177" t="n"/>
      <c r="R14" s="142" t="n"/>
    </row>
    <row customHeight="1" ht="28.5" r="15" s="172">
      <c r="A15" s="177" t="inlineStr">
        <is>
          <t>Dhakua Haor Sub-Project</t>
        </is>
      </c>
      <c r="B15" s="177" t="inlineStr">
        <is>
          <t>N-14</t>
        </is>
      </c>
      <c r="C15" s="177" t="n"/>
      <c r="D15" s="177" t="n"/>
      <c r="E15" s="177" t="n"/>
      <c r="F15" s="177" t="n"/>
      <c r="G15" s="177" t="n"/>
      <c r="H15" s="177" t="n"/>
      <c r="I15" s="177" t="n"/>
      <c r="J15" s="177" t="n"/>
      <c r="K15" s="177" t="n"/>
      <c r="L15" s="177" t="n"/>
      <c r="M15" s="177" t="n"/>
      <c r="N15" s="177" t="n"/>
      <c r="O15" s="177" t="n"/>
      <c r="P15" s="177" t="n"/>
      <c r="Q15" s="177" t="n"/>
      <c r="R15" s="142" t="n"/>
    </row>
    <row customHeight="1" ht="28.5" r="16" s="172">
      <c r="A16" s="177" t="inlineStr">
        <is>
          <t>Alalia-Bahadia Sub-Project</t>
        </is>
      </c>
      <c r="B16" s="177" t="inlineStr">
        <is>
          <t>R-1</t>
        </is>
      </c>
      <c r="C16" s="177" t="n"/>
      <c r="D16" s="177" t="n"/>
      <c r="E16" s="177" t="n"/>
      <c r="F16" s="177" t="n"/>
      <c r="G16" s="177" t="n"/>
      <c r="H16" s="177" t="n"/>
      <c r="I16" s="177" t="n"/>
      <c r="J16" s="177" t="n"/>
      <c r="K16" s="177" t="n"/>
      <c r="L16" s="177" t="n"/>
      <c r="M16" s="177" t="n"/>
      <c r="N16" s="177" t="n"/>
      <c r="O16" s="177" t="n"/>
      <c r="P16" s="177" t="n"/>
      <c r="Q16" s="177" t="n"/>
      <c r="R16" s="142" t="n"/>
    </row>
    <row customHeight="1" ht="28.5" r="17" s="172">
      <c r="A17" s="177" t="inlineStr">
        <is>
          <t>Modkhola-Bairagir Char Sub-Project</t>
        </is>
      </c>
      <c r="B17" s="177" t="inlineStr">
        <is>
          <t>R-2</t>
        </is>
      </c>
      <c r="C17" s="177" t="n"/>
      <c r="D17" s="177" t="n"/>
      <c r="E17" s="177" t="n"/>
      <c r="F17" s="177" t="n"/>
      <c r="G17" s="177" t="n"/>
      <c r="H17" s="177" t="n"/>
      <c r="I17" s="177" t="n"/>
      <c r="J17" s="177" t="n"/>
      <c r="K17" s="177" t="n"/>
      <c r="L17" s="177" t="n"/>
      <c r="M17" s="177" t="n"/>
      <c r="N17" s="177" t="n"/>
      <c r="O17" s="177" t="n"/>
      <c r="P17" s="177" t="n"/>
      <c r="Q17" s="177" t="n"/>
      <c r="R17" s="142" t="n"/>
    </row>
    <row customHeight="1" ht="28.5" r="18" s="172">
      <c r="A18" s="177" t="inlineStr">
        <is>
          <t>Ganakkhali Sub-Project</t>
        </is>
      </c>
      <c r="B18" s="177" t="inlineStr">
        <is>
          <t>R-3</t>
        </is>
      </c>
      <c r="C18" s="177" t="n"/>
      <c r="D18" s="177" t="n"/>
      <c r="E18" s="177" t="n"/>
      <c r="F18" s="177" t="n"/>
      <c r="G18" s="177" t="n"/>
      <c r="H18" s="177" t="n"/>
      <c r="I18" s="177" t="n"/>
      <c r="J18" s="177" t="n"/>
      <c r="K18" s="177" t="n"/>
      <c r="L18" s="177" t="n"/>
      <c r="M18" s="177" t="n"/>
      <c r="N18" s="177" t="n"/>
      <c r="O18" s="177" t="n"/>
      <c r="P18" s="177" t="n"/>
      <c r="Q18" s="177" t="n"/>
      <c r="R18" s="142" t="n"/>
    </row>
    <row customHeight="1" ht="28.5" r="19" s="172">
      <c r="A19" s="177" t="inlineStr">
        <is>
          <t>Boraikhali Khal Sub-Project</t>
        </is>
      </c>
      <c r="B19" s="177" t="inlineStr">
        <is>
          <t>R-4</t>
        </is>
      </c>
      <c r="C19" s="177" t="n"/>
      <c r="D19" s="177" t="n"/>
      <c r="E19" s="177" t="n"/>
      <c r="F19" s="177" t="n"/>
      <c r="G19" s="177" t="n"/>
      <c r="H19" s="177" t="n"/>
      <c r="I19" s="177" t="n"/>
      <c r="J19" s="177" t="n"/>
      <c r="K19" s="177" t="n"/>
      <c r="L19" s="177" t="n"/>
      <c r="M19" s="177" t="n"/>
      <c r="N19" s="177" t="n"/>
      <c r="O19" s="177" t="n"/>
      <c r="P19" s="177" t="n"/>
      <c r="Q19" s="177" t="n"/>
      <c r="R19" s="142" t="n"/>
    </row>
    <row customHeight="1" ht="28.5" r="20" s="172">
      <c r="A20" s="177" t="inlineStr">
        <is>
          <t>Koirdahla Ratna Sub-Project</t>
        </is>
      </c>
      <c r="B20" s="177" t="inlineStr">
        <is>
          <t>R-5</t>
        </is>
      </c>
      <c r="C20" s="177" t="n"/>
      <c r="D20" s="177" t="n"/>
      <c r="E20" s="177" t="n"/>
      <c r="F20" s="177" t="n"/>
      <c r="G20" s="177" t="n"/>
      <c r="H20" s="177" t="n"/>
      <c r="I20" s="177" t="n"/>
      <c r="J20" s="177" t="n"/>
      <c r="K20" s="177" t="n"/>
      <c r="L20" s="177" t="n"/>
      <c r="M20" s="177" t="n"/>
      <c r="N20" s="177" t="n"/>
      <c r="O20" s="177" t="n"/>
      <c r="P20" s="177" t="n"/>
      <c r="Q20" s="177" t="n"/>
      <c r="R20" s="142" t="n"/>
    </row>
    <row customHeight="1" ht="28.5" r="21" s="172">
      <c r="A21" s="177" t="inlineStr">
        <is>
          <t>Guingajuri Sub-Project</t>
        </is>
      </c>
      <c r="B21" s="177" t="inlineStr">
        <is>
          <t>R-6</t>
        </is>
      </c>
      <c r="C21" s="177" t="n"/>
      <c r="D21" s="177" t="n"/>
      <c r="E21" s="177" t="n"/>
      <c r="F21" s="177" t="n"/>
      <c r="G21" s="177" t="n"/>
      <c r="H21" s="177" t="n"/>
      <c r="I21" s="177" t="n"/>
      <c r="J21" s="177" t="n"/>
      <c r="K21" s="177" t="n"/>
      <c r="L21" s="177" t="n"/>
      <c r="M21" s="177" t="n"/>
      <c r="N21" s="177" t="n"/>
      <c r="O21" s="177" t="n"/>
      <c r="P21" s="177" t="n"/>
      <c r="Q21" s="177" t="n"/>
      <c r="R21" s="142" t="n"/>
    </row>
    <row customHeight="1" ht="28.5" r="22" s="172">
      <c r="A22" s="177" t="inlineStr">
        <is>
          <t>Aralia Khal Sub-Project</t>
        </is>
      </c>
      <c r="B22" s="177" t="inlineStr">
        <is>
          <t>R-7</t>
        </is>
      </c>
      <c r="C22" s="177" t="n"/>
      <c r="D22" s="177" t="n"/>
      <c r="E22" s="177" t="n"/>
      <c r="F22" s="177" t="n"/>
      <c r="G22" s="177" t="n"/>
      <c r="H22" s="177" t="n"/>
      <c r="I22" s="177" t="n"/>
      <c r="J22" s="177" t="n"/>
      <c r="K22" s="177" t="n"/>
      <c r="L22" s="177" t="n"/>
      <c r="M22" s="177" t="n"/>
      <c r="N22" s="177" t="n"/>
      <c r="O22" s="177" t="n"/>
      <c r="P22" s="177" t="n"/>
      <c r="Q22" s="177" t="n"/>
      <c r="R22" s="142" t="n"/>
    </row>
    <row customHeight="1" ht="28.5" r="23" s="172">
      <c r="A23" s="177" t="inlineStr">
        <is>
          <t>Bashira River Re-excavation Sub-Project</t>
        </is>
      </c>
      <c r="B23" s="177" t="inlineStr">
        <is>
          <t>R-8</t>
        </is>
      </c>
      <c r="C23" s="177" t="n"/>
      <c r="D23" s="177" t="n"/>
      <c r="E23" s="177" t="n"/>
      <c r="F23" s="177" t="n"/>
      <c r="G23" s="177" t="n"/>
      <c r="H23" s="177" t="n"/>
      <c r="I23" s="177" t="n"/>
      <c r="J23" s="177" t="n"/>
      <c r="K23" s="177" t="n"/>
      <c r="L23" s="177" t="n"/>
      <c r="M23" s="177" t="n"/>
      <c r="N23" s="177" t="n"/>
      <c r="O23" s="177" t="n"/>
      <c r="P23" s="177" t="n"/>
      <c r="Q23" s="177" t="n"/>
      <c r="R23" s="142" t="n"/>
    </row>
    <row customHeight="1" ht="28.5" r="24" s="172">
      <c r="A24" s="177" t="inlineStr">
        <is>
          <t>Dampara Water Management Scheme</t>
        </is>
      </c>
      <c r="B24" s="177" t="inlineStr">
        <is>
          <t>R-9</t>
        </is>
      </c>
      <c r="C24" s="177" t="n"/>
      <c r="D24" s="177" t="n"/>
      <c r="E24" s="177" t="n"/>
      <c r="F24" s="177" t="n"/>
      <c r="G24" s="177" t="n"/>
      <c r="H24" s="177" t="n"/>
      <c r="I24" s="177" t="n"/>
      <c r="J24" s="177" t="n"/>
      <c r="K24" s="177" t="n"/>
      <c r="L24" s="177" t="n"/>
      <c r="M24" s="177" t="n"/>
      <c r="N24" s="177" t="n"/>
      <c r="O24" s="177" t="n"/>
      <c r="P24" s="177" t="n"/>
      <c r="Q24" s="177" t="n"/>
      <c r="R24" s="142" t="n"/>
    </row>
    <row customHeight="1" ht="28.5" r="25" s="172">
      <c r="A25" s="177" t="inlineStr">
        <is>
          <t>Kangsha River Scheme</t>
        </is>
      </c>
      <c r="B25" s="177" t="inlineStr">
        <is>
          <t>R-10</t>
        </is>
      </c>
      <c r="C25" s="177" t="n"/>
      <c r="D25" s="177" t="n"/>
      <c r="E25" s="177" t="n"/>
      <c r="F25" s="177" t="n"/>
      <c r="G25" s="177" t="n"/>
      <c r="H25" s="177" t="n"/>
      <c r="I25" s="177" t="n"/>
      <c r="J25" s="177" t="n"/>
      <c r="K25" s="177" t="n"/>
      <c r="L25" s="177" t="n"/>
      <c r="M25" s="177" t="n"/>
      <c r="N25" s="177" t="n"/>
      <c r="O25" s="177" t="n"/>
      <c r="P25" s="177" t="n"/>
      <c r="Q25" s="177" t="n"/>
      <c r="R25" s="142" t="n"/>
    </row>
    <row customHeight="1" ht="28.5" r="26" s="172">
      <c r="A26" s="177" t="inlineStr">
        <is>
          <t>Singer Beel Sub-Project</t>
        </is>
      </c>
      <c r="B26" s="177" t="inlineStr">
        <is>
          <t>R-11</t>
        </is>
      </c>
      <c r="C26" s="177" t="n"/>
      <c r="D26" s="177" t="n"/>
      <c r="E26" s="177" t="n"/>
      <c r="F26" s="177" t="n"/>
      <c r="G26" s="177" t="n"/>
      <c r="H26" s="177" t="n"/>
      <c r="I26" s="177" t="n"/>
      <c r="J26" s="177" t="n"/>
      <c r="K26" s="177" t="n"/>
      <c r="L26" s="177" t="n"/>
      <c r="M26" s="177" t="n"/>
      <c r="N26" s="177" t="n"/>
      <c r="O26" s="177" t="n"/>
      <c r="P26" s="177" t="n"/>
      <c r="Q26" s="177" t="n"/>
      <c r="R26" s="142" t="n"/>
    </row>
    <row customHeight="1" ht="28.5" r="27" s="172">
      <c r="A27" s="177" t="inlineStr">
        <is>
          <t>Khaliajuri FCD Polder-2</t>
        </is>
      </c>
      <c r="B27" s="177" t="inlineStr">
        <is>
          <t>R-12</t>
        </is>
      </c>
      <c r="C27" s="177" t="n"/>
      <c r="D27" s="177" t="n"/>
      <c r="E27" s="177" t="n"/>
      <c r="F27" s="177" t="n"/>
      <c r="G27" s="177" t="n"/>
      <c r="H27" s="177" t="n"/>
      <c r="I27" s="177" t="n"/>
      <c r="J27" s="177" t="n"/>
      <c r="K27" s="177" t="n"/>
      <c r="L27" s="177" t="n"/>
      <c r="M27" s="177" t="n"/>
      <c r="N27" s="177" t="n"/>
      <c r="O27" s="177" t="n"/>
      <c r="P27" s="177" t="n"/>
      <c r="Q27" s="177" t="n"/>
      <c r="R27" s="142" t="n"/>
    </row>
    <row customHeight="1" ht="28.5" r="28" s="172">
      <c r="A28" s="177" t="inlineStr">
        <is>
          <t>Khaliajuri FCD Polder-4</t>
        </is>
      </c>
      <c r="B28" s="177" t="inlineStr">
        <is>
          <t>R-13</t>
        </is>
      </c>
      <c r="C28" s="177" t="n"/>
      <c r="D28" s="177" t="n"/>
      <c r="E28" s="177" t="n"/>
      <c r="F28" s="177" t="n"/>
      <c r="G28" s="177" t="n"/>
      <c r="H28" s="177" t="n"/>
      <c r="I28" s="177" t="n"/>
      <c r="J28" s="177" t="n"/>
      <c r="K28" s="177" t="n"/>
      <c r="L28" s="177" t="n"/>
      <c r="M28" s="177" t="n"/>
      <c r="N28" s="177" t="n"/>
      <c r="O28" s="177" t="n"/>
      <c r="P28" s="177" t="n"/>
      <c r="Q28" s="177" t="n"/>
      <c r="R28" s="142" t="n"/>
    </row>
    <row customHeight="1" ht="28.5" r="29" s="172">
      <c r="A29" s="177" t="inlineStr">
        <is>
          <t>Chandal Beel Sub-Project</t>
        </is>
      </c>
      <c r="B29" s="177" t="inlineStr">
        <is>
          <t>R-14</t>
        </is>
      </c>
      <c r="C29" s="177" t="n"/>
      <c r="D29" s="177" t="n"/>
      <c r="E29" s="177" t="n"/>
      <c r="F29" s="177" t="n"/>
      <c r="G29" s="177" t="n"/>
      <c r="H29" s="177" t="n"/>
      <c r="I29" s="177" t="n"/>
      <c r="J29" s="177" t="n"/>
      <c r="K29" s="177" t="n"/>
      <c r="L29" s="177" t="n"/>
      <c r="M29" s="177" t="n"/>
      <c r="N29" s="177" t="n"/>
      <c r="O29" s="177" t="n"/>
      <c r="P29" s="177" t="n"/>
      <c r="Q29" s="177" t="n"/>
      <c r="R29" s="142" t="n"/>
    </row>
    <row customHeight="1" ht="28.5" r="30" s="172">
      <c r="A30" s="177" t="inlineStr">
        <is>
          <t>Satdona Beel Scheme</t>
        </is>
      </c>
      <c r="B30" s="177" t="inlineStr">
        <is>
          <t>R-15</t>
        </is>
      </c>
      <c r="C30" s="177" t="n"/>
      <c r="D30" s="177" t="n"/>
      <c r="E30" s="177" t="n"/>
      <c r="F30" s="177" t="n"/>
      <c r="G30" s="177" t="n"/>
      <c r="H30" s="177" t="n"/>
      <c r="I30" s="177" t="n"/>
      <c r="J30" s="177" t="n"/>
      <c r="K30" s="177" t="n"/>
      <c r="L30" s="177" t="n"/>
      <c r="M30" s="177" t="n"/>
      <c r="N30" s="177" t="n"/>
      <c r="O30" s="177" t="n"/>
      <c r="P30" s="177" t="n"/>
      <c r="Q30" s="177" t="n"/>
      <c r="R30" s="142" t="n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R31"/>
  <sheetViews>
    <sheetView view="pageBreakPreview" workbookViewId="0" zoomScale="60" zoomScaleNormal="85">
      <selection activeCell="M37" sqref="M37"/>
    </sheetView>
  </sheetViews>
  <sheetFormatPr baseColWidth="8" defaultColWidth="9.140625" defaultRowHeight="15"/>
  <cols>
    <col customWidth="1" max="1" min="1" style="172" width="34"/>
    <col customWidth="1" max="2" min="2" style="172" width="12.140625"/>
    <col customWidth="1" max="8" min="3" style="172" width="14.42578125"/>
    <col customWidth="1" max="9" min="9" style="172" width="15.7109375"/>
    <col customWidth="1" max="17" min="10" style="172" width="14.42578125"/>
    <col customWidth="1" max="18" min="18" style="172" width="15.140625"/>
    <col customWidth="1" max="53" min="19" style="172" width="9.140625"/>
    <col customWidth="1" max="16384" min="54" style="172" width="9.140625"/>
  </cols>
  <sheetData>
    <row customFormat="1" customHeight="1" ht="54.75" r="1" s="94">
      <c r="A1" s="93" t="inlineStr">
        <is>
          <t>Name</t>
        </is>
      </c>
      <c r="B1" s="93" t="inlineStr">
        <is>
          <t>Sub-Project No</t>
        </is>
      </c>
      <c r="C1" s="93" t="inlineStr">
        <is>
          <t>Construction of Irrigation Inlet</t>
        </is>
      </c>
      <c r="D1" s="93" t="inlineStr">
        <is>
          <t>Rehab Regulator Rehab Haor</t>
        </is>
      </c>
      <c r="E1" s="93" t="inlineStr">
        <is>
          <t>Regulator</t>
        </is>
      </c>
      <c r="F1" s="93" t="inlineStr">
        <is>
          <t>Box Drainage Outlet</t>
        </is>
      </c>
      <c r="G1" s="93" t="inlineStr">
        <is>
          <t>Causeway</t>
        </is>
      </c>
      <c r="H1" s="93" t="inlineStr">
        <is>
          <t>Bridge</t>
        </is>
      </c>
      <c r="I1" s="93" t="inlineStr">
        <is>
          <t>Khal_River Reexcavation(New Haor)</t>
        </is>
      </c>
      <c r="J1" s="93" t="inlineStr">
        <is>
          <t>Khal_River Reexcavation(Rehab Haor)</t>
        </is>
      </c>
      <c r="K1" s="93" t="inlineStr">
        <is>
          <t>Embankment Rehablitation</t>
        </is>
      </c>
      <c r="L1" s="93" t="inlineStr">
        <is>
          <t>Submersible Embankment Rehabilitation</t>
        </is>
      </c>
      <c r="M1" s="93" t="inlineStr">
        <is>
          <t>Submersible Embankment Construction</t>
        </is>
      </c>
      <c r="N1" s="93" t="inlineStr">
        <is>
          <t>Rehab Regulator New Haor</t>
        </is>
      </c>
      <c r="O1" s="93" t="inlineStr">
        <is>
          <t>Embankment Slope Protection</t>
        </is>
      </c>
      <c r="P1" s="93" t="inlineStr">
        <is>
          <t>Thrashing Floor Construction</t>
        </is>
      </c>
      <c r="Q1" s="93" t="inlineStr">
        <is>
          <t>Construction of WMG</t>
        </is>
      </c>
      <c r="R1" s="93" t="inlineStr">
        <is>
          <t>Total</t>
        </is>
      </c>
    </row>
    <row customHeight="1" ht="28.5" r="2" s="172">
      <c r="A2" s="177" t="inlineStr">
        <is>
          <t>Chandpur Haor Sub-Project</t>
        </is>
      </c>
      <c r="B2" s="177" t="inlineStr">
        <is>
          <t>N-1</t>
        </is>
      </c>
      <c r="C2" s="129" t="n">
        <v>0</v>
      </c>
      <c r="D2" s="129" t="n">
        <v>0</v>
      </c>
      <c r="E2" s="129" t="n">
        <v>1</v>
      </c>
      <c r="F2" s="129" t="n">
        <v>0</v>
      </c>
      <c r="G2" s="129" t="n">
        <v>0</v>
      </c>
      <c r="H2" s="129" t="n">
        <v>0</v>
      </c>
      <c r="I2" s="129" t="n">
        <v>11.095</v>
      </c>
      <c r="J2" s="129" t="n">
        <v>0</v>
      </c>
      <c r="K2" s="129" t="n">
        <v>0</v>
      </c>
      <c r="L2" s="129" t="n">
        <v>0</v>
      </c>
      <c r="M2" s="129" t="n">
        <v>0.315</v>
      </c>
      <c r="N2" s="129" t="n">
        <v>0</v>
      </c>
      <c r="O2" s="129" t="n">
        <v>0</v>
      </c>
      <c r="P2" s="129" t="n">
        <v>0</v>
      </c>
      <c r="Q2" s="129" t="n">
        <v>0</v>
      </c>
      <c r="R2" s="142" t="n"/>
    </row>
    <row customHeight="1" ht="28.5" r="3" s="172">
      <c r="A3" s="177" t="inlineStr">
        <is>
          <t>Nunnir Haor Sub-Project</t>
        </is>
      </c>
      <c r="B3" s="177" t="inlineStr">
        <is>
          <t>N-2</t>
        </is>
      </c>
      <c r="C3" s="124" t="n">
        <v>15</v>
      </c>
      <c r="D3" s="124" t="n">
        <v>0</v>
      </c>
      <c r="E3" s="124" t="n">
        <v>6</v>
      </c>
      <c r="F3" s="124" t="n">
        <v>1</v>
      </c>
      <c r="G3" s="124" t="n">
        <v>1</v>
      </c>
      <c r="H3" s="124" t="n">
        <v>0</v>
      </c>
      <c r="I3" s="124" t="n">
        <v>20</v>
      </c>
      <c r="J3" s="124" t="n">
        <v>0</v>
      </c>
      <c r="K3" s="124" t="n">
        <v>0</v>
      </c>
      <c r="L3" s="124" t="n">
        <v>0</v>
      </c>
      <c r="M3" s="124" t="n">
        <v>29.068</v>
      </c>
      <c r="N3" s="124" t="n">
        <v>0</v>
      </c>
      <c r="O3" s="124" t="n">
        <v>1.245</v>
      </c>
      <c r="P3" s="124" t="n">
        <v>0</v>
      </c>
      <c r="Q3" s="124" t="n">
        <v>60</v>
      </c>
      <c r="R3" s="142" t="n"/>
    </row>
    <row customHeight="1" ht="28.5" r="4" s="172">
      <c r="A4" s="177" t="inlineStr">
        <is>
          <t>Boro Haor Sub-Project</t>
        </is>
      </c>
      <c r="B4" s="177" t="inlineStr">
        <is>
          <t>N-3</t>
        </is>
      </c>
      <c r="C4" s="124" t="n">
        <v>7</v>
      </c>
      <c r="D4" s="124" t="n">
        <v>0</v>
      </c>
      <c r="E4" s="124" t="n">
        <v>0</v>
      </c>
      <c r="F4" s="124" t="n">
        <v>1</v>
      </c>
      <c r="G4" s="124" t="n">
        <v>5</v>
      </c>
      <c r="H4" s="124" t="n">
        <v>0</v>
      </c>
      <c r="I4" s="124" t="n">
        <v>25.7</v>
      </c>
      <c r="J4" s="124" t="n">
        <v>0</v>
      </c>
      <c r="K4" s="124" t="n">
        <v>0</v>
      </c>
      <c r="L4" s="124" t="n">
        <v>0</v>
      </c>
      <c r="M4" s="124" t="n">
        <v>0.8</v>
      </c>
      <c r="N4" s="124" t="n">
        <v>0</v>
      </c>
      <c r="O4" s="124" t="n">
        <v>0</v>
      </c>
      <c r="P4" s="124" t="n">
        <v>0</v>
      </c>
      <c r="Q4" s="124" t="n">
        <v>0</v>
      </c>
      <c r="R4" s="142" t="n"/>
    </row>
    <row customHeight="1" ht="28.5" r="5" s="172">
      <c r="A5" s="177" t="inlineStr">
        <is>
          <t>Noapara Haor Sub-Project</t>
        </is>
      </c>
      <c r="B5" s="177" t="inlineStr">
        <is>
          <t>N-4</t>
        </is>
      </c>
      <c r="C5" s="124" t="n">
        <v>14</v>
      </c>
      <c r="D5" s="124" t="n">
        <v>0</v>
      </c>
      <c r="E5" s="124" t="n">
        <v>4</v>
      </c>
      <c r="F5" s="124" t="n">
        <v>2</v>
      </c>
      <c r="G5" s="124" t="n">
        <v>2</v>
      </c>
      <c r="H5" s="124" t="n">
        <v>0</v>
      </c>
      <c r="I5" s="124" t="n">
        <v>10.757</v>
      </c>
      <c r="J5" s="124" t="n">
        <v>0</v>
      </c>
      <c r="K5" s="124" t="n">
        <v>0</v>
      </c>
      <c r="L5" s="124" t="n">
        <v>0</v>
      </c>
      <c r="M5" s="124" t="n">
        <v>22.84</v>
      </c>
      <c r="N5" s="124" t="n">
        <v>0</v>
      </c>
      <c r="O5" s="124" t="n">
        <v>1.5</v>
      </c>
      <c r="P5" s="124" t="n">
        <v>0</v>
      </c>
      <c r="Q5" s="124" t="n">
        <v>0</v>
      </c>
      <c r="R5" s="142" t="n"/>
    </row>
    <row customHeight="1" ht="28.5" r="6" s="172">
      <c r="A6" s="177" t="inlineStr">
        <is>
          <t>Naogaon Haor Sub-Project</t>
        </is>
      </c>
      <c r="B6" s="177" t="inlineStr">
        <is>
          <t>N-5</t>
        </is>
      </c>
      <c r="C6" s="124" t="n">
        <v>25</v>
      </c>
      <c r="D6" s="124" t="n">
        <v>0</v>
      </c>
      <c r="E6" s="124" t="n">
        <v>6</v>
      </c>
      <c r="F6" s="124" t="n">
        <v>5</v>
      </c>
      <c r="G6" s="124" t="n">
        <v>5</v>
      </c>
      <c r="H6" s="124" t="n">
        <v>0</v>
      </c>
      <c r="I6" s="124" t="n">
        <v>48.968</v>
      </c>
      <c r="J6" s="124" t="n">
        <v>0</v>
      </c>
      <c r="K6" s="124" t="n">
        <v>0</v>
      </c>
      <c r="L6" s="124" t="n">
        <v>0</v>
      </c>
      <c r="M6" s="124" t="n">
        <v>63.19</v>
      </c>
      <c r="N6" s="124" t="n">
        <v>0</v>
      </c>
      <c r="O6" s="124" t="n">
        <v>7.145</v>
      </c>
      <c r="P6" s="124" t="n">
        <v>20</v>
      </c>
      <c r="Q6" s="124" t="n">
        <v>0</v>
      </c>
      <c r="R6" s="142" t="n"/>
    </row>
    <row customHeight="1" ht="28.5" r="7" s="172">
      <c r="A7" s="177" t="inlineStr">
        <is>
          <t>Badla Haor Sub-Project</t>
        </is>
      </c>
      <c r="B7" s="177" t="inlineStr">
        <is>
          <t>N-6</t>
        </is>
      </c>
      <c r="C7" s="124" t="n">
        <v>0</v>
      </c>
      <c r="D7" s="124" t="n">
        <v>0</v>
      </c>
      <c r="E7" s="124" t="n">
        <v>1</v>
      </c>
      <c r="F7" s="124" t="n">
        <v>0</v>
      </c>
      <c r="G7" s="124" t="n">
        <v>0</v>
      </c>
      <c r="H7" s="124" t="n">
        <v>0</v>
      </c>
      <c r="I7" s="124" t="n">
        <v>0</v>
      </c>
      <c r="J7" s="124" t="n">
        <v>0</v>
      </c>
      <c r="K7" s="124" t="n">
        <v>0</v>
      </c>
      <c r="L7" s="124" t="n">
        <v>0</v>
      </c>
      <c r="M7" s="124" t="n">
        <v>0</v>
      </c>
      <c r="N7" s="124" t="n">
        <v>0</v>
      </c>
      <c r="O7" s="124" t="n">
        <v>0</v>
      </c>
      <c r="P7" s="124" t="n">
        <v>0</v>
      </c>
      <c r="Q7" s="124" t="n">
        <v>0</v>
      </c>
      <c r="R7" s="142" t="n"/>
    </row>
    <row customHeight="1" ht="28.5" r="8" s="172">
      <c r="A8" s="177" t="inlineStr">
        <is>
          <t>Chatal Haor Sub-Project</t>
        </is>
      </c>
      <c r="B8" s="177" t="inlineStr">
        <is>
          <t>N-7</t>
        </is>
      </c>
      <c r="C8" s="124" t="n">
        <v>4</v>
      </c>
      <c r="D8" s="124" t="n">
        <v>0</v>
      </c>
      <c r="E8" s="124" t="n">
        <v>3</v>
      </c>
      <c r="F8" s="124" t="n">
        <v>1</v>
      </c>
      <c r="G8" s="124" t="n">
        <v>0</v>
      </c>
      <c r="H8" s="124" t="n">
        <v>0</v>
      </c>
      <c r="I8" s="124" t="n">
        <v>1.925</v>
      </c>
      <c r="J8" s="124" t="n">
        <v>0</v>
      </c>
      <c r="K8" s="124" t="n">
        <v>0</v>
      </c>
      <c r="L8" s="124" t="n">
        <v>0</v>
      </c>
      <c r="M8" s="124" t="n">
        <v>4.51</v>
      </c>
      <c r="N8" s="124" t="n">
        <v>0</v>
      </c>
      <c r="O8" s="124" t="n">
        <v>0</v>
      </c>
      <c r="P8" s="124" t="n">
        <v>0</v>
      </c>
      <c r="Q8" s="124" t="n">
        <v>0</v>
      </c>
      <c r="R8" s="142" t="n"/>
    </row>
    <row customHeight="1" ht="28.5" r="9" s="172">
      <c r="A9" s="177" t="inlineStr">
        <is>
          <t>Dakhshiner Haor Sub-Project</t>
        </is>
      </c>
      <c r="B9" s="177" t="inlineStr">
        <is>
          <t>N-8</t>
        </is>
      </c>
      <c r="C9" s="124" t="n">
        <v>15</v>
      </c>
      <c r="D9" s="124" t="n">
        <v>0</v>
      </c>
      <c r="E9" s="124" t="n">
        <v>1</v>
      </c>
      <c r="F9" s="124" t="n">
        <v>1</v>
      </c>
      <c r="G9" s="124" t="n">
        <v>3</v>
      </c>
      <c r="H9" s="124" t="n">
        <v>0</v>
      </c>
      <c r="I9" s="124" t="n">
        <v>11</v>
      </c>
      <c r="J9" s="124" t="n">
        <v>0</v>
      </c>
      <c r="K9" s="124" t="n">
        <v>0</v>
      </c>
      <c r="L9" s="124" t="n">
        <v>0</v>
      </c>
      <c r="M9" s="124" t="n">
        <v>29.843</v>
      </c>
      <c r="N9" s="124" t="n">
        <v>0</v>
      </c>
      <c r="O9" s="124" t="n">
        <v>0.235</v>
      </c>
      <c r="P9" s="124" t="n">
        <v>0</v>
      </c>
      <c r="Q9" s="124" t="n">
        <v>0</v>
      </c>
      <c r="R9" s="142" t="n"/>
    </row>
    <row customHeight="1" ht="28.5" r="10" s="172">
      <c r="A10" s="177" t="inlineStr">
        <is>
          <t>Suniar  Haor Sub-Project</t>
        </is>
      </c>
      <c r="B10" s="177" t="inlineStr">
        <is>
          <t>N-9</t>
        </is>
      </c>
      <c r="C10" s="124" t="n">
        <v>0</v>
      </c>
      <c r="D10" s="124" t="n">
        <v>0</v>
      </c>
      <c r="E10" s="124" t="n">
        <v>2</v>
      </c>
      <c r="F10" s="124" t="n">
        <v>4</v>
      </c>
      <c r="G10" s="124" t="n">
        <v>2</v>
      </c>
      <c r="H10" s="124" t="n">
        <v>0</v>
      </c>
      <c r="I10" s="124" t="n">
        <v>22.7</v>
      </c>
      <c r="J10" s="124" t="n">
        <v>0</v>
      </c>
      <c r="K10" s="124" t="n">
        <v>0</v>
      </c>
      <c r="L10" s="124" t="n">
        <v>0</v>
      </c>
      <c r="M10" s="124" t="n">
        <v>0.54</v>
      </c>
      <c r="N10" s="124" t="n">
        <v>5</v>
      </c>
      <c r="O10" s="124" t="n">
        <v>0</v>
      </c>
      <c r="P10" s="124" t="n">
        <v>0</v>
      </c>
      <c r="Q10" s="124" t="n">
        <v>0</v>
      </c>
      <c r="R10" s="142" t="n"/>
    </row>
    <row customHeight="1" ht="28.5" r="11" s="172">
      <c r="A11" s="177" t="inlineStr">
        <is>
          <t>Mokhar Haor Sub-Project</t>
        </is>
      </c>
      <c r="B11" s="177" t="inlineStr">
        <is>
          <t>N-10</t>
        </is>
      </c>
      <c r="C11" s="124" t="n">
        <v>21</v>
      </c>
      <c r="D11" s="124" t="n">
        <v>0</v>
      </c>
      <c r="E11" s="124" t="n">
        <v>6</v>
      </c>
      <c r="F11" s="124" t="n">
        <v>9</v>
      </c>
      <c r="G11" s="124" t="n">
        <v>5</v>
      </c>
      <c r="H11" s="124" t="n">
        <v>0</v>
      </c>
      <c r="I11" s="124" t="n">
        <v>30.058</v>
      </c>
      <c r="J11" s="124" t="n">
        <v>0</v>
      </c>
      <c r="K11" s="124" t="n">
        <v>0</v>
      </c>
      <c r="L11" s="124" t="n">
        <v>0</v>
      </c>
      <c r="M11" s="124" t="n">
        <v>23.815</v>
      </c>
      <c r="N11" s="124" t="n">
        <v>1</v>
      </c>
      <c r="O11" s="124" t="n">
        <v>0</v>
      </c>
      <c r="P11" s="124" t="n">
        <v>0</v>
      </c>
      <c r="Q11" s="124" t="n">
        <v>0</v>
      </c>
      <c r="R11" s="142" t="n"/>
    </row>
    <row customHeight="1" ht="28.5" r="12" s="172">
      <c r="A12" s="177" t="inlineStr">
        <is>
          <t>Ganesh Haor Sub-Project</t>
        </is>
      </c>
      <c r="B12" s="177" t="inlineStr">
        <is>
          <t>N-11</t>
        </is>
      </c>
      <c r="C12" s="124" t="n">
        <v>2</v>
      </c>
      <c r="D12" s="124" t="n">
        <v>0</v>
      </c>
      <c r="E12" s="124" t="n">
        <v>3</v>
      </c>
      <c r="F12" s="124" t="n">
        <v>5</v>
      </c>
      <c r="G12" s="124" t="n">
        <v>0</v>
      </c>
      <c r="H12" s="124" t="n">
        <v>0</v>
      </c>
      <c r="I12" s="124" t="n">
        <v>11.996</v>
      </c>
      <c r="J12" s="124" t="n">
        <v>0</v>
      </c>
      <c r="K12" s="124" t="n">
        <v>0</v>
      </c>
      <c r="L12" s="124" t="n">
        <v>0</v>
      </c>
      <c r="M12" s="124" t="n">
        <v>3.071</v>
      </c>
      <c r="N12" s="124" t="n">
        <v>1</v>
      </c>
      <c r="O12" s="124" t="n">
        <v>0</v>
      </c>
      <c r="P12" s="124" t="n">
        <v>0</v>
      </c>
      <c r="Q12" s="124" t="n">
        <v>0</v>
      </c>
      <c r="R12" s="142" t="n"/>
    </row>
    <row customHeight="1" ht="28.5" r="13" s="172">
      <c r="A13" s="177" t="inlineStr">
        <is>
          <t>Dharmapasha Rui Beel Sub-Project</t>
        </is>
      </c>
      <c r="B13" s="177" t="inlineStr">
        <is>
          <t>N-12</t>
        </is>
      </c>
      <c r="C13" s="124" t="n">
        <v>15</v>
      </c>
      <c r="D13" s="124" t="n">
        <v>0</v>
      </c>
      <c r="E13" s="124" t="n">
        <v>4</v>
      </c>
      <c r="F13" s="124" t="n">
        <v>6</v>
      </c>
      <c r="G13" s="124" t="n">
        <v>5</v>
      </c>
      <c r="H13" s="124" t="n">
        <v>0</v>
      </c>
      <c r="I13" s="124" t="n">
        <v>87.983</v>
      </c>
      <c r="J13" s="124" t="n">
        <v>0</v>
      </c>
      <c r="K13" s="124" t="n">
        <v>0</v>
      </c>
      <c r="L13" s="124" t="n">
        <v>0</v>
      </c>
      <c r="M13" s="124" t="n">
        <v>0</v>
      </c>
      <c r="N13" s="124" t="n">
        <v>0</v>
      </c>
      <c r="O13" s="124" t="n">
        <v>3.5</v>
      </c>
      <c r="P13" s="124" t="n">
        <v>0</v>
      </c>
      <c r="Q13" s="124" t="n">
        <v>0</v>
      </c>
      <c r="R13" s="142" t="n"/>
    </row>
    <row customHeight="1" ht="28.5" r="14" s="172">
      <c r="A14" s="177" t="inlineStr">
        <is>
          <t>Jaliar Haor Sub-Project</t>
        </is>
      </c>
      <c r="B14" s="177" t="inlineStr">
        <is>
          <t>N-13</t>
        </is>
      </c>
      <c r="C14" s="124" t="n">
        <v>0</v>
      </c>
      <c r="D14" s="124" t="n">
        <v>0</v>
      </c>
      <c r="E14" s="124" t="n">
        <v>0</v>
      </c>
      <c r="F14" s="124" t="n">
        <v>0</v>
      </c>
      <c r="G14" s="124" t="n">
        <v>0</v>
      </c>
      <c r="H14" s="124" t="n">
        <v>0</v>
      </c>
      <c r="I14" s="124" t="n">
        <v>9.92</v>
      </c>
      <c r="J14" s="124" t="n">
        <v>0</v>
      </c>
      <c r="K14" s="124" t="n">
        <v>0</v>
      </c>
      <c r="L14" s="124" t="n">
        <v>0</v>
      </c>
      <c r="M14" s="124" t="n">
        <v>0</v>
      </c>
      <c r="N14" s="124" t="n">
        <v>0</v>
      </c>
      <c r="O14" s="124" t="n">
        <v>0</v>
      </c>
      <c r="P14" s="124" t="n">
        <v>0</v>
      </c>
      <c r="Q14" s="124" t="n">
        <v>0</v>
      </c>
      <c r="R14" s="142" t="n"/>
    </row>
    <row customHeight="1" ht="28.5" r="15" s="172">
      <c r="A15" s="177" t="inlineStr">
        <is>
          <t>Dhakua Haor Sub-Project</t>
        </is>
      </c>
      <c r="B15" s="177" t="inlineStr">
        <is>
          <t>N-14</t>
        </is>
      </c>
      <c r="C15" s="124" t="n">
        <v>9</v>
      </c>
      <c r="D15" s="124" t="n">
        <v>0</v>
      </c>
      <c r="E15" s="124" t="n">
        <v>2</v>
      </c>
      <c r="F15" s="124" t="n">
        <v>7</v>
      </c>
      <c r="G15" s="124" t="n">
        <v>6</v>
      </c>
      <c r="H15" s="124" t="n">
        <v>0</v>
      </c>
      <c r="I15" s="124" t="n">
        <v>50.503</v>
      </c>
      <c r="J15" s="124" t="n">
        <v>0</v>
      </c>
      <c r="K15" s="124" t="n">
        <v>0</v>
      </c>
      <c r="L15" s="124" t="n">
        <v>0</v>
      </c>
      <c r="M15" s="124" t="n">
        <v>62.48</v>
      </c>
      <c r="N15" s="124" t="n">
        <v>0</v>
      </c>
      <c r="O15" s="124" t="n">
        <v>0</v>
      </c>
      <c r="P15" s="124" t="n">
        <v>0</v>
      </c>
      <c r="Q15" s="124" t="n">
        <v>0</v>
      </c>
      <c r="R15" s="142" t="n"/>
    </row>
    <row customHeight="1" ht="28.5" r="16" s="172">
      <c r="A16" s="177" t="inlineStr">
        <is>
          <t>Alalia-Bahadia Sub-Project</t>
        </is>
      </c>
      <c r="B16" s="177" t="inlineStr">
        <is>
          <t>R-1</t>
        </is>
      </c>
      <c r="C16" s="124" t="n">
        <v>0</v>
      </c>
      <c r="D16" s="124" t="n">
        <v>1</v>
      </c>
      <c r="E16" s="124" t="n">
        <v>0</v>
      </c>
      <c r="F16" s="124" t="n">
        <v>0</v>
      </c>
      <c r="G16" s="124" t="n">
        <v>0</v>
      </c>
      <c r="H16" s="124" t="n">
        <v>0</v>
      </c>
      <c r="I16" s="124" t="n">
        <v>0</v>
      </c>
      <c r="J16" s="124" t="n">
        <v>1.22</v>
      </c>
      <c r="K16" s="124" t="n">
        <v>0</v>
      </c>
      <c r="L16" s="124" t="n">
        <v>0</v>
      </c>
      <c r="M16" s="124" t="n">
        <v>0</v>
      </c>
      <c r="N16" s="124" t="n">
        <v>0</v>
      </c>
      <c r="O16" s="124" t="n">
        <v>0</v>
      </c>
      <c r="P16" s="124" t="n">
        <v>0</v>
      </c>
      <c r="Q16" s="124" t="n">
        <v>0</v>
      </c>
      <c r="R16" s="142" t="n"/>
    </row>
    <row customHeight="1" ht="28.5" r="17" s="172">
      <c r="A17" s="177" t="inlineStr">
        <is>
          <t>Modkhola-Bairagir Char Sub-Project</t>
        </is>
      </c>
      <c r="B17" s="177" t="inlineStr">
        <is>
          <t>R-2</t>
        </is>
      </c>
      <c r="C17" s="124" t="n">
        <v>0</v>
      </c>
      <c r="D17" s="124" t="n">
        <v>0</v>
      </c>
      <c r="E17" s="124" t="n">
        <v>0</v>
      </c>
      <c r="F17" s="124" t="n">
        <v>0</v>
      </c>
      <c r="G17" s="124" t="n">
        <v>0</v>
      </c>
      <c r="H17" s="124" t="n">
        <v>0</v>
      </c>
      <c r="I17" s="124" t="n">
        <v>0</v>
      </c>
      <c r="J17" s="124" t="n">
        <v>2.151</v>
      </c>
      <c r="K17" s="124" t="n">
        <v>0</v>
      </c>
      <c r="L17" s="124" t="n">
        <v>0</v>
      </c>
      <c r="M17" s="124" t="n">
        <v>0</v>
      </c>
      <c r="N17" s="124" t="n">
        <v>0</v>
      </c>
      <c r="O17" s="124" t="n">
        <v>0</v>
      </c>
      <c r="P17" s="124" t="n">
        <v>0</v>
      </c>
      <c r="Q17" s="124" t="n">
        <v>0</v>
      </c>
      <c r="R17" s="142" t="n"/>
    </row>
    <row customHeight="1" ht="28.5" r="18" s="172">
      <c r="A18" s="177" t="inlineStr">
        <is>
          <t>Ganakkhali Sub-Project</t>
        </is>
      </c>
      <c r="B18" s="177" t="inlineStr">
        <is>
          <t>R-3</t>
        </is>
      </c>
      <c r="C18" s="124" t="n">
        <v>0</v>
      </c>
      <c r="D18" s="124" t="n">
        <v>0</v>
      </c>
      <c r="E18" s="124" t="n">
        <v>0</v>
      </c>
      <c r="F18" s="124" t="n">
        <v>0</v>
      </c>
      <c r="G18" s="124" t="n">
        <v>0</v>
      </c>
      <c r="H18" s="124" t="n">
        <v>0</v>
      </c>
      <c r="I18" s="124" t="n">
        <v>0</v>
      </c>
      <c r="J18" s="124" t="n">
        <v>8.175000000000001</v>
      </c>
      <c r="K18" s="124" t="n">
        <v>0</v>
      </c>
      <c r="L18" s="124" t="n">
        <v>0</v>
      </c>
      <c r="M18" s="124" t="n">
        <v>0</v>
      </c>
      <c r="N18" s="124" t="n">
        <v>0</v>
      </c>
      <c r="O18" s="124" t="n">
        <v>0</v>
      </c>
      <c r="P18" s="124" t="n">
        <v>0</v>
      </c>
      <c r="Q18" s="124" t="n">
        <v>0</v>
      </c>
      <c r="R18" s="142" t="n"/>
    </row>
    <row customHeight="1" ht="28.5" r="19" s="172">
      <c r="A19" s="177" t="inlineStr">
        <is>
          <t>Boraikhali Khal Sub-Project</t>
        </is>
      </c>
      <c r="B19" s="177" t="inlineStr">
        <is>
          <t>R-4</t>
        </is>
      </c>
      <c r="C19" s="124" t="n">
        <v>0</v>
      </c>
      <c r="D19" s="124" t="n">
        <v>0</v>
      </c>
      <c r="E19" s="124" t="n">
        <v>0</v>
      </c>
      <c r="F19" s="124" t="n">
        <v>0</v>
      </c>
      <c r="G19" s="124" t="n">
        <v>0</v>
      </c>
      <c r="H19" s="124" t="n">
        <v>0</v>
      </c>
      <c r="I19" s="124" t="n">
        <v>0</v>
      </c>
      <c r="J19" s="124" t="n">
        <v>0</v>
      </c>
      <c r="K19" s="124" t="n">
        <v>0</v>
      </c>
      <c r="L19" s="124" t="n">
        <v>0</v>
      </c>
      <c r="M19" s="124" t="n">
        <v>0</v>
      </c>
      <c r="N19" s="124" t="n">
        <v>0</v>
      </c>
      <c r="O19" s="124" t="n">
        <v>0</v>
      </c>
      <c r="P19" s="124" t="n">
        <v>0</v>
      </c>
      <c r="Q19" s="124" t="n">
        <v>0</v>
      </c>
      <c r="R19" s="142" t="n"/>
    </row>
    <row customHeight="1" ht="28.5" r="20" s="172">
      <c r="A20" s="177" t="inlineStr">
        <is>
          <t>Koirdahla Ratna Sub-Project</t>
        </is>
      </c>
      <c r="B20" s="177" t="inlineStr">
        <is>
          <t>R-5</t>
        </is>
      </c>
      <c r="C20" s="124" t="n">
        <v>0</v>
      </c>
      <c r="D20" s="124" t="n">
        <v>0</v>
      </c>
      <c r="E20" s="124" t="n">
        <v>0</v>
      </c>
      <c r="F20" s="124" t="n">
        <v>0</v>
      </c>
      <c r="G20" s="124" t="n">
        <v>0</v>
      </c>
      <c r="H20" s="124" t="n">
        <v>0</v>
      </c>
      <c r="I20" s="124" t="n">
        <v>0</v>
      </c>
      <c r="J20" s="124" t="n">
        <v>0</v>
      </c>
      <c r="K20" s="124" t="n">
        <v>0</v>
      </c>
      <c r="L20" s="124" t="n">
        <v>0</v>
      </c>
      <c r="M20" s="124" t="n">
        <v>0</v>
      </c>
      <c r="N20" s="124" t="n">
        <v>0</v>
      </c>
      <c r="O20" s="124" t="n">
        <v>0</v>
      </c>
      <c r="P20" s="124" t="n">
        <v>0</v>
      </c>
      <c r="Q20" s="124" t="n">
        <v>0</v>
      </c>
      <c r="R20" s="142" t="n"/>
    </row>
    <row customHeight="1" ht="28.5" r="21" s="172">
      <c r="A21" s="177" t="inlineStr">
        <is>
          <t>Guingajuri Sub-Project</t>
        </is>
      </c>
      <c r="B21" s="177" t="inlineStr">
        <is>
          <t>R-6</t>
        </is>
      </c>
      <c r="C21" s="124" t="n">
        <v>0</v>
      </c>
      <c r="D21" s="124" t="n">
        <v>0</v>
      </c>
      <c r="E21" s="124" t="n">
        <v>0</v>
      </c>
      <c r="F21" s="124" t="n">
        <v>0</v>
      </c>
      <c r="G21" s="124" t="n">
        <v>0</v>
      </c>
      <c r="H21" s="124" t="n">
        <v>0</v>
      </c>
      <c r="I21" s="124" t="n">
        <v>0</v>
      </c>
      <c r="J21" s="124" t="n">
        <v>0</v>
      </c>
      <c r="K21" s="124" t="n">
        <v>0</v>
      </c>
      <c r="L21" s="124" t="n">
        <v>0</v>
      </c>
      <c r="M21" s="124" t="n">
        <v>0</v>
      </c>
      <c r="N21" s="124" t="n">
        <v>0</v>
      </c>
      <c r="O21" s="124" t="n">
        <v>0</v>
      </c>
      <c r="P21" s="124" t="n">
        <v>0</v>
      </c>
      <c r="Q21" s="124" t="n">
        <v>0</v>
      </c>
      <c r="R21" s="142" t="n"/>
    </row>
    <row customHeight="1" ht="28.5" r="22" s="172">
      <c r="A22" s="177" t="inlineStr">
        <is>
          <t>Aralia Khal Sub-Project</t>
        </is>
      </c>
      <c r="B22" s="177" t="inlineStr">
        <is>
          <t>R-7</t>
        </is>
      </c>
      <c r="C22" s="124" t="n">
        <v>0</v>
      </c>
      <c r="D22" s="124" t="n">
        <v>0</v>
      </c>
      <c r="E22" s="124" t="n">
        <v>0</v>
      </c>
      <c r="F22" s="124" t="n">
        <v>2</v>
      </c>
      <c r="G22" s="124" t="n">
        <v>2</v>
      </c>
      <c r="H22" s="124" t="n">
        <v>0</v>
      </c>
      <c r="I22" s="124" t="n">
        <v>0</v>
      </c>
      <c r="J22" s="124" t="n">
        <v>3.312</v>
      </c>
      <c r="K22" s="124" t="n">
        <v>0</v>
      </c>
      <c r="L22" s="124" t="n">
        <v>32.952</v>
      </c>
      <c r="M22" s="124" t="n">
        <v>0</v>
      </c>
      <c r="N22" s="124" t="n">
        <v>0</v>
      </c>
      <c r="O22" s="124" t="n">
        <v>0</v>
      </c>
      <c r="P22" s="124" t="n">
        <v>0</v>
      </c>
      <c r="Q22" s="124" t="n">
        <v>0</v>
      </c>
      <c r="R22" s="142" t="n"/>
    </row>
    <row customHeight="1" ht="28.5" r="23" s="172">
      <c r="A23" s="177" t="inlineStr">
        <is>
          <t>Bashira River Re-excavation Sub-Project</t>
        </is>
      </c>
      <c r="B23" s="177" t="inlineStr">
        <is>
          <t>R-8</t>
        </is>
      </c>
      <c r="C23" s="124" t="n">
        <v>3</v>
      </c>
      <c r="D23" s="124" t="n">
        <v>1</v>
      </c>
      <c r="E23" s="124" t="n">
        <v>0</v>
      </c>
      <c r="F23" s="124" t="n">
        <v>0</v>
      </c>
      <c r="G23" s="124" t="n">
        <v>1</v>
      </c>
      <c r="H23" s="124" t="n">
        <v>0</v>
      </c>
      <c r="I23" s="124" t="n">
        <v>0</v>
      </c>
      <c r="J23" s="124" t="n">
        <v>19.695</v>
      </c>
      <c r="K23" s="124" t="n">
        <v>0</v>
      </c>
      <c r="L23" s="124" t="n">
        <v>16.76</v>
      </c>
      <c r="M23" s="124" t="n">
        <v>0</v>
      </c>
      <c r="N23" s="124" t="n">
        <v>0</v>
      </c>
      <c r="O23" s="124" t="n">
        <v>0</v>
      </c>
      <c r="P23" s="124" t="n">
        <v>0</v>
      </c>
      <c r="Q23" s="124" t="n">
        <v>0</v>
      </c>
      <c r="R23" s="142" t="n"/>
    </row>
    <row customHeight="1" ht="28.5" r="24" s="172">
      <c r="A24" s="177" t="inlineStr">
        <is>
          <t>Dampara Water Management Scheme</t>
        </is>
      </c>
      <c r="B24" s="177" t="inlineStr">
        <is>
          <t>R-9</t>
        </is>
      </c>
      <c r="C24" s="124" t="n">
        <v>0</v>
      </c>
      <c r="D24" s="124" t="n">
        <v>1</v>
      </c>
      <c r="E24" s="124" t="n">
        <v>0</v>
      </c>
      <c r="F24" s="124" t="n">
        <v>0</v>
      </c>
      <c r="G24" s="124" t="n">
        <v>0</v>
      </c>
      <c r="H24" s="124" t="n">
        <v>0</v>
      </c>
      <c r="I24" s="124" t="n">
        <v>0</v>
      </c>
      <c r="J24" s="124" t="n">
        <v>13.27</v>
      </c>
      <c r="K24" s="124" t="n">
        <v>35.52</v>
      </c>
      <c r="L24" s="124" t="n">
        <v>0</v>
      </c>
      <c r="M24" s="124" t="n">
        <v>0</v>
      </c>
      <c r="N24" s="124" t="n">
        <v>0</v>
      </c>
      <c r="O24" s="124" t="n">
        <v>0</v>
      </c>
      <c r="P24" s="124" t="n">
        <v>0</v>
      </c>
      <c r="Q24" s="124" t="n">
        <v>0</v>
      </c>
      <c r="R24" s="142" t="n"/>
    </row>
    <row customHeight="1" ht="28.5" r="25" s="172">
      <c r="A25" s="177" t="inlineStr">
        <is>
          <t>Kangsha River Scheme</t>
        </is>
      </c>
      <c r="B25" s="177" t="inlineStr">
        <is>
          <t>R-10</t>
        </is>
      </c>
      <c r="C25" s="124" t="n">
        <v>0</v>
      </c>
      <c r="D25" s="124" t="n">
        <v>0</v>
      </c>
      <c r="E25" s="124" t="n">
        <v>0</v>
      </c>
      <c r="F25" s="124" t="n">
        <v>0</v>
      </c>
      <c r="G25" s="124" t="n">
        <v>0</v>
      </c>
      <c r="H25" s="124" t="n">
        <v>0</v>
      </c>
      <c r="I25" s="124" t="n">
        <v>0</v>
      </c>
      <c r="J25" s="124" t="n">
        <v>30.98</v>
      </c>
      <c r="K25" s="124" t="n">
        <v>20.9</v>
      </c>
      <c r="L25" s="124" t="n">
        <v>0</v>
      </c>
      <c r="M25" s="124" t="n">
        <v>0</v>
      </c>
      <c r="N25" s="124" t="n">
        <v>0</v>
      </c>
      <c r="O25" s="124" t="n">
        <v>0</v>
      </c>
      <c r="P25" s="124" t="n">
        <v>0</v>
      </c>
      <c r="Q25" s="124" t="n">
        <v>0</v>
      </c>
      <c r="R25" s="142" t="n"/>
    </row>
    <row customHeight="1" ht="28.5" r="26" s="172">
      <c r="A26" s="177" t="inlineStr">
        <is>
          <t>Singer Beel Sub-Project</t>
        </is>
      </c>
      <c r="B26" s="177" t="inlineStr">
        <is>
          <t>R-11</t>
        </is>
      </c>
      <c r="C26" s="124" t="n">
        <v>0</v>
      </c>
      <c r="D26" s="124" t="n">
        <v>0</v>
      </c>
      <c r="E26" s="124" t="n">
        <v>0</v>
      </c>
      <c r="F26" s="124" t="n">
        <v>0</v>
      </c>
      <c r="G26" s="124" t="n">
        <v>0</v>
      </c>
      <c r="H26" s="124" t="n">
        <v>0</v>
      </c>
      <c r="I26" s="124" t="n">
        <v>0</v>
      </c>
      <c r="J26" s="124" t="n">
        <v>6.133</v>
      </c>
      <c r="K26" s="124" t="n">
        <v>10.69</v>
      </c>
      <c r="L26" s="124" t="n">
        <v>3.56</v>
      </c>
      <c r="M26" s="124" t="n">
        <v>0</v>
      </c>
      <c r="N26" s="124" t="n">
        <v>0</v>
      </c>
      <c r="O26" s="124" t="n">
        <v>0</v>
      </c>
      <c r="P26" s="124" t="n">
        <v>0</v>
      </c>
      <c r="Q26" s="124" t="n">
        <v>0</v>
      </c>
      <c r="R26" s="142" t="n"/>
    </row>
    <row customHeight="1" ht="28.5" r="27" s="172">
      <c r="A27" s="177" t="inlineStr">
        <is>
          <t>Khaliajuri FCD Polder-2</t>
        </is>
      </c>
      <c r="B27" s="177" t="inlineStr">
        <is>
          <t>R-12</t>
        </is>
      </c>
      <c r="C27" s="124" t="n">
        <v>0</v>
      </c>
      <c r="D27" s="124" t="n">
        <v>0</v>
      </c>
      <c r="E27" s="124" t="n">
        <v>0</v>
      </c>
      <c r="F27" s="124" t="n">
        <v>0</v>
      </c>
      <c r="G27" s="124" t="n">
        <v>0</v>
      </c>
      <c r="H27" s="124" t="n">
        <v>0</v>
      </c>
      <c r="I27" s="124" t="n">
        <v>0</v>
      </c>
      <c r="J27" s="124" t="n">
        <v>10.195</v>
      </c>
      <c r="K27" s="124" t="n">
        <v>0</v>
      </c>
      <c r="L27" s="124" t="n">
        <v>5</v>
      </c>
      <c r="M27" s="124" t="n">
        <v>0</v>
      </c>
      <c r="N27" s="124" t="n">
        <v>0</v>
      </c>
      <c r="O27" s="124" t="n">
        <v>0</v>
      </c>
      <c r="P27" s="124" t="n">
        <v>0</v>
      </c>
      <c r="Q27" s="124" t="n">
        <v>0</v>
      </c>
      <c r="R27" s="142" t="n"/>
    </row>
    <row customHeight="1" ht="28.5" r="28" s="172">
      <c r="A28" s="177" t="inlineStr">
        <is>
          <t>Khaliajuri FCD Polder-4</t>
        </is>
      </c>
      <c r="B28" s="177" t="inlineStr">
        <is>
          <t>R-13</t>
        </is>
      </c>
      <c r="C28" s="124" t="n">
        <v>0</v>
      </c>
      <c r="D28" s="124" t="n">
        <v>0</v>
      </c>
      <c r="E28" s="124" t="n">
        <v>0</v>
      </c>
      <c r="F28" s="124" t="n">
        <v>0</v>
      </c>
      <c r="G28" s="124" t="n">
        <v>0</v>
      </c>
      <c r="H28" s="124" t="n">
        <v>0</v>
      </c>
      <c r="I28" s="124" t="n">
        <v>0</v>
      </c>
      <c r="J28" s="124" t="n">
        <v>13.838</v>
      </c>
      <c r="K28" s="124" t="n">
        <v>0</v>
      </c>
      <c r="L28" s="124" t="n">
        <v>0</v>
      </c>
      <c r="M28" s="124" t="n">
        <v>0</v>
      </c>
      <c r="N28" s="124" t="n">
        <v>0</v>
      </c>
      <c r="O28" s="124" t="n">
        <v>0</v>
      </c>
      <c r="P28" s="124" t="n">
        <v>0</v>
      </c>
      <c r="Q28" s="124" t="n">
        <v>0</v>
      </c>
      <c r="R28" s="142" t="n"/>
    </row>
    <row customHeight="1" ht="28.5" r="29" s="172">
      <c r="A29" s="177" t="inlineStr">
        <is>
          <t>Chandal Beel Sub-Project</t>
        </is>
      </c>
      <c r="B29" s="177" t="inlineStr">
        <is>
          <t>R-14</t>
        </is>
      </c>
      <c r="C29" s="124" t="n">
        <v>0</v>
      </c>
      <c r="D29" s="124" t="n">
        <v>0</v>
      </c>
      <c r="E29" s="124" t="n">
        <v>0</v>
      </c>
      <c r="F29" s="124" t="n">
        <v>0</v>
      </c>
      <c r="G29" s="124" t="n">
        <v>0</v>
      </c>
      <c r="H29" s="124" t="n">
        <v>0</v>
      </c>
      <c r="I29" s="124" t="n">
        <v>0</v>
      </c>
      <c r="J29" s="124" t="n">
        <v>0</v>
      </c>
      <c r="K29" s="124" t="n">
        <v>0</v>
      </c>
      <c r="L29" s="124" t="n">
        <v>0</v>
      </c>
      <c r="M29" s="124" t="n">
        <v>0</v>
      </c>
      <c r="N29" s="124" t="n">
        <v>0</v>
      </c>
      <c r="O29" s="124" t="n">
        <v>0</v>
      </c>
      <c r="P29" s="124" t="n">
        <v>0</v>
      </c>
      <c r="Q29" s="124" t="n">
        <v>0</v>
      </c>
      <c r="R29" s="142" t="n"/>
    </row>
    <row customHeight="1" ht="28.5" r="30" s="172">
      <c r="A30" s="177" t="inlineStr">
        <is>
          <t>Satdona Beel Scheme</t>
        </is>
      </c>
      <c r="B30" s="177" t="inlineStr">
        <is>
          <t>R-15</t>
        </is>
      </c>
      <c r="C30" s="124" t="n">
        <v>0</v>
      </c>
      <c r="D30" s="124" t="n">
        <v>0</v>
      </c>
      <c r="E30" s="124" t="n">
        <v>0</v>
      </c>
      <c r="F30" s="124" t="n">
        <v>0</v>
      </c>
      <c r="G30" s="124" t="n">
        <v>0</v>
      </c>
      <c r="H30" s="124" t="n">
        <v>0</v>
      </c>
      <c r="I30" s="124" t="n">
        <v>0</v>
      </c>
      <c r="J30" s="124" t="n">
        <v>0</v>
      </c>
      <c r="K30" s="124" t="n">
        <v>0</v>
      </c>
      <c r="L30" s="124" t="n">
        <v>0</v>
      </c>
      <c r="M30" s="124" t="n">
        <v>0</v>
      </c>
      <c r="N30" s="124" t="n">
        <v>0</v>
      </c>
      <c r="O30" s="124" t="n">
        <v>0</v>
      </c>
      <c r="P30" s="124" t="n">
        <v>0</v>
      </c>
      <c r="Q30" s="124" t="n">
        <v>0</v>
      </c>
      <c r="R30" s="142" t="n"/>
    </row>
    <row customHeight="1" ht="23.25" r="31" s="172">
      <c r="A31" s="177" t="inlineStr">
        <is>
          <t>Total</t>
        </is>
      </c>
      <c r="B31" s="142" t="n"/>
      <c r="C31" s="124">
        <f>SUM(C2:C30)</f>
        <v/>
      </c>
      <c r="D31" s="124">
        <f>SUM(D2:D30)</f>
        <v/>
      </c>
      <c r="E31" s="124">
        <f>SUM(E2:E30)</f>
        <v/>
      </c>
      <c r="F31" s="124">
        <f>SUM(F2:F30)</f>
        <v/>
      </c>
      <c r="G31" s="124">
        <f>SUM(G2:G30)</f>
        <v/>
      </c>
      <c r="H31" s="124">
        <f>SUM(H2:H30)</f>
        <v/>
      </c>
      <c r="I31" s="124">
        <f>SUM(I2:I30)</f>
        <v/>
      </c>
      <c r="J31" s="124">
        <f>SUM(J2:J30)</f>
        <v/>
      </c>
      <c r="K31" s="124">
        <f>SUM(K2:K30)</f>
        <v/>
      </c>
      <c r="L31" s="124">
        <f>SUM(L2:L30)</f>
        <v/>
      </c>
      <c r="M31" s="124">
        <f>SUM(M2:M30)</f>
        <v/>
      </c>
      <c r="N31" s="124">
        <f>SUM(N2:N30)</f>
        <v/>
      </c>
      <c r="O31" s="124">
        <f>SUM(O2:O30)</f>
        <v/>
      </c>
      <c r="P31" s="124">
        <f>SUM(P2:P30)</f>
        <v/>
      </c>
      <c r="Q31" s="124">
        <f>SUM(Q2:Q30)</f>
        <v/>
      </c>
      <c r="R31" s="142" t="n"/>
    </row>
  </sheetData>
  <pageMargins bottom="0.75" footer="0.3" header="0.3" left="0.7" right="0.7" top="0.75"/>
  <pageSetup fitToHeight="6" orientation="landscape" paperSize="9" scale="47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R32"/>
  <sheetViews>
    <sheetView view="pageBreakPreview" workbookViewId="0" zoomScale="60" zoomScaleNormal="85">
      <selection activeCell="G38" sqref="G38"/>
    </sheetView>
  </sheetViews>
  <sheetFormatPr baseColWidth="8" defaultColWidth="9.140625" defaultRowHeight="15"/>
  <cols>
    <col customWidth="1" max="1" min="1" style="172" width="34"/>
    <col customWidth="1" max="2" min="2" style="172" width="12.140625"/>
    <col customWidth="1" max="8" min="3" style="172" width="14.42578125"/>
    <col customWidth="1" max="9" min="9" style="172" width="15.7109375"/>
    <col customWidth="1" max="17" min="10" style="172" width="14.42578125"/>
    <col customWidth="1" max="18" min="18" style="172" width="15.140625"/>
    <col customWidth="1" max="53" min="19" style="172" width="9.140625"/>
    <col customWidth="1" max="16384" min="54" style="172" width="9.140625"/>
  </cols>
  <sheetData>
    <row customFormat="1" customHeight="1" ht="54.75" r="1" s="94">
      <c r="A1" s="93" t="inlineStr">
        <is>
          <t>Name</t>
        </is>
      </c>
      <c r="B1" s="93" t="inlineStr">
        <is>
          <t>Sub-Project No</t>
        </is>
      </c>
      <c r="C1" s="93" t="inlineStr">
        <is>
          <t>Construction of Irrigation Inlet</t>
        </is>
      </c>
      <c r="D1" s="93" t="inlineStr">
        <is>
          <t>Rehab Regulator Rehab Haor</t>
        </is>
      </c>
      <c r="E1" s="93" t="inlineStr">
        <is>
          <t>Regulator</t>
        </is>
      </c>
      <c r="F1" s="93" t="inlineStr">
        <is>
          <t>Box Drainage Outlet</t>
        </is>
      </c>
      <c r="G1" s="93" t="inlineStr">
        <is>
          <t>Causeway</t>
        </is>
      </c>
      <c r="H1" s="93" t="inlineStr">
        <is>
          <t>Bridge</t>
        </is>
      </c>
      <c r="I1" s="93" t="inlineStr">
        <is>
          <t>Khal_River Reexcavation(New Haor)</t>
        </is>
      </c>
      <c r="J1" s="93" t="inlineStr">
        <is>
          <t>Khal_River Reexcavation(Rehab Haor)</t>
        </is>
      </c>
      <c r="K1" s="93" t="inlineStr">
        <is>
          <t>Embankment Rehablitation</t>
        </is>
      </c>
      <c r="L1" s="93" t="inlineStr">
        <is>
          <t>Submersible Embankment Rehabilitation</t>
        </is>
      </c>
      <c r="M1" s="93" t="inlineStr">
        <is>
          <t>Submersible Embankment Construction</t>
        </is>
      </c>
      <c r="N1" s="93" t="inlineStr">
        <is>
          <t>Rehab Regulator New Haor</t>
        </is>
      </c>
      <c r="O1" s="93" t="inlineStr">
        <is>
          <t>Embankment Slope Protection</t>
        </is>
      </c>
      <c r="P1" s="93" t="inlineStr">
        <is>
          <t>Thrashing Floor Construction</t>
        </is>
      </c>
      <c r="Q1" s="93" t="inlineStr">
        <is>
          <t>Construction of WMG</t>
        </is>
      </c>
      <c r="R1" s="93" t="inlineStr">
        <is>
          <t>Total</t>
        </is>
      </c>
    </row>
    <row customHeight="1" ht="28.5" r="2" s="172">
      <c r="A2" s="177" t="inlineStr">
        <is>
          <t>Chandpur Haor Sub-Project</t>
        </is>
      </c>
      <c r="B2" s="177" t="inlineStr">
        <is>
          <t>N-1</t>
        </is>
      </c>
      <c r="C2" s="127" t="n">
        <v>0</v>
      </c>
      <c r="D2" s="127" t="n">
        <v>0</v>
      </c>
      <c r="E2" s="127" t="n">
        <v>123.45</v>
      </c>
      <c r="F2" s="127" t="n">
        <v>0</v>
      </c>
      <c r="G2" s="127" t="n">
        <v>0</v>
      </c>
      <c r="H2" s="127" t="n">
        <v>0</v>
      </c>
      <c r="I2" s="127" t="n">
        <v>211.74</v>
      </c>
      <c r="J2" s="127" t="n">
        <v>0</v>
      </c>
      <c r="K2" s="127" t="n">
        <v>0</v>
      </c>
      <c r="L2" s="127" t="n">
        <v>0</v>
      </c>
      <c r="M2" s="127" t="n">
        <v>14.81</v>
      </c>
      <c r="N2" s="127" t="n">
        <v>0</v>
      </c>
      <c r="O2" s="127" t="n">
        <v>0</v>
      </c>
      <c r="P2" s="127" t="n">
        <v>0</v>
      </c>
      <c r="Q2" s="127" t="n">
        <v>0</v>
      </c>
      <c r="R2" s="128">
        <f>SUM(C2:Q2)</f>
        <v/>
      </c>
    </row>
    <row customHeight="1" ht="28.5" r="3" s="172">
      <c r="A3" s="177" t="inlineStr">
        <is>
          <t>Nunnir Haor Sub-Project</t>
        </is>
      </c>
      <c r="B3" s="177" t="inlineStr">
        <is>
          <t>N-2</t>
        </is>
      </c>
      <c r="C3" s="128" t="n">
        <v>118.56</v>
      </c>
      <c r="D3" s="128" t="n">
        <v>0</v>
      </c>
      <c r="E3" s="128" t="n">
        <v>1045.22</v>
      </c>
      <c r="F3" s="128" t="n">
        <v>42.61</v>
      </c>
      <c r="G3" s="128" t="n">
        <v>178</v>
      </c>
      <c r="H3" s="128" t="n">
        <v>0</v>
      </c>
      <c r="I3" s="128" t="n">
        <v>547.4299999999999</v>
      </c>
      <c r="J3" s="128" t="n">
        <v>0</v>
      </c>
      <c r="K3" s="128" t="n">
        <v>0</v>
      </c>
      <c r="L3" s="128" t="n">
        <v>0</v>
      </c>
      <c r="M3" s="128" t="n">
        <v>1464.34</v>
      </c>
      <c r="N3" s="128" t="n">
        <v>0</v>
      </c>
      <c r="O3" s="128" t="n">
        <v>364.13</v>
      </c>
      <c r="P3" s="128" t="n">
        <v>0</v>
      </c>
      <c r="Q3" s="128" t="n">
        <v>2100</v>
      </c>
      <c r="R3" s="128">
        <f>SUM(C3:Q3)</f>
        <v/>
      </c>
    </row>
    <row customHeight="1" ht="28.5" r="4" s="172">
      <c r="A4" s="177" t="inlineStr">
        <is>
          <t>Boro Haor Sub-Project</t>
        </is>
      </c>
      <c r="B4" s="177" t="inlineStr">
        <is>
          <t>N-3</t>
        </is>
      </c>
      <c r="C4" s="128" t="n">
        <v>55.33</v>
      </c>
      <c r="D4" s="128" t="n">
        <v>0</v>
      </c>
      <c r="E4" s="128" t="n">
        <v>0</v>
      </c>
      <c r="F4" s="128" t="n">
        <v>42.61</v>
      </c>
      <c r="G4" s="128" t="n">
        <v>951</v>
      </c>
      <c r="H4" s="128" t="n">
        <v>0</v>
      </c>
      <c r="I4" s="128" t="n">
        <v>700</v>
      </c>
      <c r="J4" s="128" t="n">
        <v>0</v>
      </c>
      <c r="K4" s="128" t="n">
        <v>0</v>
      </c>
      <c r="L4" s="128" t="n">
        <v>0</v>
      </c>
      <c r="M4" s="128" t="n">
        <v>23</v>
      </c>
      <c r="N4" s="128" t="n">
        <v>0</v>
      </c>
      <c r="O4" s="128" t="n">
        <v>0</v>
      </c>
      <c r="P4" s="128" t="n">
        <v>0</v>
      </c>
      <c r="Q4" s="128" t="n">
        <v>0</v>
      </c>
      <c r="R4" s="128">
        <f>SUM(C4:Q4)</f>
        <v/>
      </c>
    </row>
    <row customHeight="1" ht="28.5" r="5" s="172">
      <c r="A5" s="177" t="inlineStr">
        <is>
          <t>Noapara Haor Sub-Project</t>
        </is>
      </c>
      <c r="B5" s="177" t="inlineStr">
        <is>
          <t>N-4</t>
        </is>
      </c>
      <c r="C5" s="128" t="n">
        <v>110.66</v>
      </c>
      <c r="D5" s="128" t="n">
        <v>0</v>
      </c>
      <c r="E5" s="128" t="n">
        <v>976.1900000000001</v>
      </c>
      <c r="F5" s="128" t="n">
        <v>85.22</v>
      </c>
      <c r="G5" s="128" t="n">
        <v>378</v>
      </c>
      <c r="H5" s="128" t="n">
        <v>0</v>
      </c>
      <c r="I5" s="128" t="n">
        <v>422.65</v>
      </c>
      <c r="J5" s="128" t="n">
        <v>0</v>
      </c>
      <c r="K5" s="128" t="n">
        <v>0</v>
      </c>
      <c r="L5" s="128" t="n">
        <v>0</v>
      </c>
      <c r="M5" s="128" t="n">
        <v>1120</v>
      </c>
      <c r="N5" s="128" t="n">
        <v>0</v>
      </c>
      <c r="O5" s="128" t="n">
        <v>438.71</v>
      </c>
      <c r="P5" s="128" t="n">
        <v>0</v>
      </c>
      <c r="Q5" s="128" t="n">
        <v>0</v>
      </c>
      <c r="R5" s="128">
        <f>SUM(C5:Q5)</f>
        <v/>
      </c>
    </row>
    <row customHeight="1" ht="28.5" r="6" s="172">
      <c r="A6" s="177" t="inlineStr">
        <is>
          <t>Naogaon Haor Sub-Project</t>
        </is>
      </c>
      <c r="B6" s="177" t="inlineStr">
        <is>
          <t>N-5</t>
        </is>
      </c>
      <c r="C6" s="128" t="n">
        <v>274.46</v>
      </c>
      <c r="D6" s="128" t="n">
        <v>0</v>
      </c>
      <c r="E6" s="128" t="n">
        <v>1747.67</v>
      </c>
      <c r="F6" s="128" t="n">
        <v>177.44</v>
      </c>
      <c r="G6" s="128" t="n">
        <v>1041.44</v>
      </c>
      <c r="H6" s="128" t="n">
        <v>0</v>
      </c>
      <c r="I6" s="128" t="n">
        <v>1680.6</v>
      </c>
      <c r="J6" s="128" t="n">
        <v>0</v>
      </c>
      <c r="K6" s="128" t="n">
        <v>0</v>
      </c>
      <c r="L6" s="128" t="n">
        <v>0</v>
      </c>
      <c r="M6" s="128" t="n">
        <v>2935.35</v>
      </c>
      <c r="N6" s="128" t="n">
        <v>0</v>
      </c>
      <c r="O6" s="128" t="n">
        <v>2941.19</v>
      </c>
      <c r="P6" s="128" t="n">
        <v>900</v>
      </c>
      <c r="Q6" s="128" t="n">
        <v>0</v>
      </c>
      <c r="R6" s="128">
        <f>SUM(C6:Q6)</f>
        <v/>
      </c>
    </row>
    <row customHeight="1" ht="28.5" r="7" s="172">
      <c r="A7" s="177" t="inlineStr">
        <is>
          <t>Badla Haor Sub-Project</t>
        </is>
      </c>
      <c r="B7" s="177" t="inlineStr">
        <is>
          <t>N-6</t>
        </is>
      </c>
      <c r="C7" s="128" t="n">
        <v>0</v>
      </c>
      <c r="D7" s="128" t="n">
        <v>0</v>
      </c>
      <c r="E7" s="128" t="n">
        <v>225</v>
      </c>
      <c r="F7" s="128" t="n">
        <v>0</v>
      </c>
      <c r="G7" s="128" t="n">
        <v>0</v>
      </c>
      <c r="H7" s="128" t="n">
        <v>0</v>
      </c>
      <c r="I7" s="128" t="n">
        <v>0</v>
      </c>
      <c r="J7" s="128" t="n">
        <v>0</v>
      </c>
      <c r="K7" s="128" t="n">
        <v>0</v>
      </c>
      <c r="L7" s="128" t="n">
        <v>0</v>
      </c>
      <c r="M7" s="128" t="n">
        <v>0</v>
      </c>
      <c r="N7" s="128" t="n">
        <v>0</v>
      </c>
      <c r="O7" s="128" t="n">
        <v>0</v>
      </c>
      <c r="P7" s="128" t="n">
        <v>0</v>
      </c>
      <c r="Q7" s="128" t="n">
        <v>0</v>
      </c>
      <c r="R7" s="128">
        <f>SUM(C7:Q7)</f>
        <v/>
      </c>
    </row>
    <row customHeight="1" ht="28.5" r="8" s="172">
      <c r="A8" s="177" t="inlineStr">
        <is>
          <t>Chatal Haor Sub-Project</t>
        </is>
      </c>
      <c r="B8" s="177" t="inlineStr">
        <is>
          <t>N-7</t>
        </is>
      </c>
      <c r="C8" s="128" t="n">
        <v>41.87</v>
      </c>
      <c r="D8" s="128" t="n">
        <v>0</v>
      </c>
      <c r="E8" s="128" t="n">
        <v>727.12</v>
      </c>
      <c r="F8" s="128" t="n">
        <v>39.54</v>
      </c>
      <c r="G8" s="128" t="n">
        <v>0</v>
      </c>
      <c r="H8" s="128" t="n">
        <v>0</v>
      </c>
      <c r="I8" s="128" t="n">
        <v>32.63</v>
      </c>
      <c r="J8" s="128" t="n">
        <v>0</v>
      </c>
      <c r="K8" s="128" t="n">
        <v>0</v>
      </c>
      <c r="L8" s="128" t="n">
        <v>0</v>
      </c>
      <c r="M8" s="128" t="n">
        <v>105.29</v>
      </c>
      <c r="N8" s="128" t="n">
        <v>0</v>
      </c>
      <c r="O8" s="128" t="n">
        <v>0</v>
      </c>
      <c r="P8" s="128" t="n">
        <v>0</v>
      </c>
      <c r="Q8" s="128" t="n">
        <v>0</v>
      </c>
      <c r="R8" s="128">
        <f>SUM(C8:Q8)</f>
        <v/>
      </c>
    </row>
    <row customHeight="1" ht="28.5" r="9" s="172">
      <c r="A9" s="177" t="inlineStr">
        <is>
          <t>Dakhshiner Haor Sub-Project</t>
        </is>
      </c>
      <c r="B9" s="177" t="inlineStr">
        <is>
          <t>N-8</t>
        </is>
      </c>
      <c r="C9" s="128" t="n">
        <v>124.68</v>
      </c>
      <c r="D9" s="128" t="n">
        <v>0</v>
      </c>
      <c r="E9" s="128" t="n">
        <v>396.96</v>
      </c>
      <c r="F9" s="128" t="n">
        <v>43.25</v>
      </c>
      <c r="G9" s="128" t="n">
        <v>600.58</v>
      </c>
      <c r="H9" s="128" t="n">
        <v>0</v>
      </c>
      <c r="I9" s="128" t="n">
        <v>424.98</v>
      </c>
      <c r="J9" s="128" t="n">
        <v>0</v>
      </c>
      <c r="K9" s="128" t="n">
        <v>0</v>
      </c>
      <c r="L9" s="128" t="n">
        <v>0</v>
      </c>
      <c r="M9" s="128" t="n">
        <v>1396.89</v>
      </c>
      <c r="N9" s="128" t="n">
        <v>0</v>
      </c>
      <c r="O9" s="128" t="n">
        <v>68.70999999999999</v>
      </c>
      <c r="P9" s="128" t="n">
        <v>0</v>
      </c>
      <c r="Q9" s="128" t="n">
        <v>0</v>
      </c>
      <c r="R9" s="128">
        <f>SUM(C9:Q9)</f>
        <v/>
      </c>
    </row>
    <row customHeight="1" ht="28.5" r="10" s="172">
      <c r="A10" s="177" t="inlineStr">
        <is>
          <t>Suniar  Haor Sub-Project</t>
        </is>
      </c>
      <c r="B10" s="177" t="inlineStr">
        <is>
          <t>N-9</t>
        </is>
      </c>
      <c r="C10" s="128" t="n">
        <v>0</v>
      </c>
      <c r="D10" s="128" t="n">
        <v>0</v>
      </c>
      <c r="E10" s="128" t="n">
        <v>314</v>
      </c>
      <c r="F10" s="128" t="n">
        <v>195</v>
      </c>
      <c r="G10" s="128" t="n">
        <v>454</v>
      </c>
      <c r="H10" s="128" t="n">
        <v>0</v>
      </c>
      <c r="I10" s="128" t="n">
        <v>486.56</v>
      </c>
      <c r="J10" s="128" t="n">
        <v>0</v>
      </c>
      <c r="K10" s="128" t="n">
        <v>0</v>
      </c>
      <c r="L10" s="128" t="n">
        <v>0</v>
      </c>
      <c r="M10" s="128" t="n">
        <v>10</v>
      </c>
      <c r="N10" s="128" t="n">
        <v>125</v>
      </c>
      <c r="O10" s="128" t="n">
        <v>0</v>
      </c>
      <c r="P10" s="128" t="n">
        <v>0</v>
      </c>
      <c r="Q10" s="128" t="n">
        <v>0</v>
      </c>
      <c r="R10" s="128">
        <f>SUM(C10:Q10)</f>
        <v/>
      </c>
    </row>
    <row customHeight="1" ht="28.5" r="11" s="172">
      <c r="A11" s="177" t="inlineStr">
        <is>
          <t>Mokhar Haor Sub-Project</t>
        </is>
      </c>
      <c r="B11" s="177" t="inlineStr">
        <is>
          <t>N-10</t>
        </is>
      </c>
      <c r="C11" s="128" t="n">
        <v>206.88</v>
      </c>
      <c r="D11" s="128" t="n">
        <v>0</v>
      </c>
      <c r="E11" s="128" t="n">
        <v>1155.79</v>
      </c>
      <c r="F11" s="128" t="n">
        <v>550</v>
      </c>
      <c r="G11" s="128" t="n">
        <v>1041</v>
      </c>
      <c r="H11" s="128" t="n">
        <v>0</v>
      </c>
      <c r="I11" s="128" t="n">
        <v>790.96</v>
      </c>
      <c r="J11" s="128" t="n">
        <v>0</v>
      </c>
      <c r="K11" s="128" t="n">
        <v>0</v>
      </c>
      <c r="L11" s="128" t="n">
        <v>0</v>
      </c>
      <c r="M11" s="128" t="n">
        <v>1161.49</v>
      </c>
      <c r="N11" s="128" t="n">
        <v>9.69</v>
      </c>
      <c r="O11" s="128" t="n">
        <v>0</v>
      </c>
      <c r="P11" s="128" t="n">
        <v>0</v>
      </c>
      <c r="Q11" s="128" t="n">
        <v>0</v>
      </c>
      <c r="R11" s="128">
        <f>SUM(C11:Q11)</f>
        <v/>
      </c>
    </row>
    <row customHeight="1" ht="28.5" r="12" s="172">
      <c r="A12" s="177" t="inlineStr">
        <is>
          <t>Ganesh Haor Sub-Project</t>
        </is>
      </c>
      <c r="B12" s="177" t="inlineStr">
        <is>
          <t>N-11</t>
        </is>
      </c>
      <c r="C12" s="128" t="n">
        <v>16.92</v>
      </c>
      <c r="D12" s="128" t="n">
        <v>0</v>
      </c>
      <c r="E12" s="128" t="n">
        <v>1006.65</v>
      </c>
      <c r="F12" s="128" t="n">
        <v>201.04</v>
      </c>
      <c r="G12" s="128" t="n">
        <v>0</v>
      </c>
      <c r="H12" s="128" t="n">
        <v>0</v>
      </c>
      <c r="I12" s="128" t="n">
        <v>460</v>
      </c>
      <c r="J12" s="128" t="n">
        <v>0</v>
      </c>
      <c r="K12" s="128" t="n">
        <v>0</v>
      </c>
      <c r="L12" s="128" t="n">
        <v>0</v>
      </c>
      <c r="M12" s="128" t="n">
        <v>57.25</v>
      </c>
      <c r="N12" s="128" t="n">
        <v>19.43</v>
      </c>
      <c r="O12" s="128" t="n">
        <v>0</v>
      </c>
      <c r="P12" s="128" t="n">
        <v>0</v>
      </c>
      <c r="Q12" s="128" t="n">
        <v>0</v>
      </c>
      <c r="R12" s="128">
        <f>SUM(C12:Q12)</f>
        <v/>
      </c>
    </row>
    <row customHeight="1" ht="28.5" r="13" s="172">
      <c r="A13" s="177" t="inlineStr">
        <is>
          <t>Dharmapasha Rui Beel Sub-Project</t>
        </is>
      </c>
      <c r="B13" s="177" t="inlineStr">
        <is>
          <t>N-12</t>
        </is>
      </c>
      <c r="C13" s="128" t="n">
        <v>168.28</v>
      </c>
      <c r="D13" s="128" t="n">
        <v>0</v>
      </c>
      <c r="E13" s="128" t="n">
        <v>1057.68</v>
      </c>
      <c r="F13" s="128" t="n">
        <v>345.13</v>
      </c>
      <c r="G13" s="128" t="n">
        <v>1134.88</v>
      </c>
      <c r="H13" s="128" t="n">
        <v>0</v>
      </c>
      <c r="I13" s="128" t="n">
        <v>2308.55</v>
      </c>
      <c r="J13" s="128" t="n">
        <v>0</v>
      </c>
      <c r="K13" s="128" t="n">
        <v>0</v>
      </c>
      <c r="L13" s="128" t="n">
        <v>0</v>
      </c>
      <c r="M13" s="128" t="n">
        <v>0</v>
      </c>
      <c r="N13" s="128" t="n">
        <v>0</v>
      </c>
      <c r="O13" s="128" t="n">
        <v>1409.69</v>
      </c>
      <c r="P13" s="128" t="n">
        <v>0</v>
      </c>
      <c r="Q13" s="128" t="n">
        <v>0</v>
      </c>
      <c r="R13" s="128">
        <f>SUM(C13:Q13)</f>
        <v/>
      </c>
    </row>
    <row customHeight="1" ht="28.5" r="14" s="172">
      <c r="A14" s="177" t="inlineStr">
        <is>
          <t>Jaliar Haor Sub-Project</t>
        </is>
      </c>
      <c r="B14" s="177" t="inlineStr">
        <is>
          <t>N-13</t>
        </is>
      </c>
      <c r="C14" s="128" t="n">
        <v>0</v>
      </c>
      <c r="D14" s="128" t="n">
        <v>0</v>
      </c>
      <c r="E14" s="128" t="n">
        <v>0</v>
      </c>
      <c r="F14" s="128" t="n">
        <v>0</v>
      </c>
      <c r="G14" s="128" t="n">
        <v>0</v>
      </c>
      <c r="H14" s="128" t="n">
        <v>0</v>
      </c>
      <c r="I14" s="128" t="n">
        <v>209.47</v>
      </c>
      <c r="J14" s="128" t="n">
        <v>0</v>
      </c>
      <c r="K14" s="128" t="n">
        <v>0</v>
      </c>
      <c r="L14" s="128" t="n">
        <v>0</v>
      </c>
      <c r="M14" s="128" t="n">
        <v>0</v>
      </c>
      <c r="N14" s="128" t="n">
        <v>0</v>
      </c>
      <c r="O14" s="128" t="n">
        <v>0</v>
      </c>
      <c r="P14" s="128" t="n">
        <v>0</v>
      </c>
      <c r="Q14" s="128" t="n">
        <v>0</v>
      </c>
      <c r="R14" s="128">
        <f>SUM(C14:Q14)</f>
        <v/>
      </c>
    </row>
    <row customHeight="1" ht="28.5" r="15" s="172">
      <c r="A15" s="177" t="inlineStr">
        <is>
          <t>Dhakua Haor Sub-Project</t>
        </is>
      </c>
      <c r="B15" s="177" t="inlineStr">
        <is>
          <t>N-14</t>
        </is>
      </c>
      <c r="C15" s="128" t="n">
        <v>95.91</v>
      </c>
      <c r="D15" s="128" t="n">
        <v>0</v>
      </c>
      <c r="E15" s="128" t="n">
        <v>533.51</v>
      </c>
      <c r="F15" s="128" t="n">
        <v>315.62</v>
      </c>
      <c r="G15" s="128" t="n">
        <v>1008.35</v>
      </c>
      <c r="H15" s="128" t="n">
        <v>0</v>
      </c>
      <c r="I15" s="128" t="n">
        <v>1672.59</v>
      </c>
      <c r="J15" s="128" t="n">
        <v>0</v>
      </c>
      <c r="K15" s="128" t="n">
        <v>0</v>
      </c>
      <c r="L15" s="128" t="n">
        <v>0</v>
      </c>
      <c r="M15" s="128" t="n">
        <v>2489.41</v>
      </c>
      <c r="N15" s="128" t="n">
        <v>0</v>
      </c>
      <c r="O15" s="128" t="n">
        <v>0</v>
      </c>
      <c r="P15" s="128" t="n">
        <v>0</v>
      </c>
      <c r="Q15" s="128" t="n">
        <v>0</v>
      </c>
      <c r="R15" s="128">
        <f>SUM(C15:Q15)</f>
        <v/>
      </c>
    </row>
    <row customHeight="1" ht="28.5" r="16" s="172">
      <c r="A16" s="177" t="inlineStr">
        <is>
          <t>Alalia-Bahadia Sub-Project</t>
        </is>
      </c>
      <c r="B16" s="177" t="inlineStr">
        <is>
          <t>R-1</t>
        </is>
      </c>
      <c r="C16" s="128" t="n">
        <v>0</v>
      </c>
      <c r="D16" s="128" t="n">
        <v>45</v>
      </c>
      <c r="E16" s="128" t="n">
        <v>0</v>
      </c>
      <c r="F16" s="128" t="n">
        <v>0</v>
      </c>
      <c r="G16" s="128" t="n">
        <v>0</v>
      </c>
      <c r="H16" s="128" t="n">
        <v>0</v>
      </c>
      <c r="I16" s="128" t="n">
        <v>0</v>
      </c>
      <c r="J16" s="128" t="n">
        <v>48.06</v>
      </c>
      <c r="K16" s="128" t="n">
        <v>0</v>
      </c>
      <c r="L16" s="128" t="n">
        <v>0</v>
      </c>
      <c r="M16" s="128" t="n">
        <v>0</v>
      </c>
      <c r="N16" s="128" t="n">
        <v>0</v>
      </c>
      <c r="O16" s="128" t="n">
        <v>0</v>
      </c>
      <c r="P16" s="128" t="n">
        <v>0</v>
      </c>
      <c r="Q16" s="128" t="n">
        <v>0</v>
      </c>
      <c r="R16" s="128">
        <f>SUM(C16:Q16)</f>
        <v/>
      </c>
    </row>
    <row customHeight="1" ht="28.5" r="17" s="172">
      <c r="A17" s="177" t="inlineStr">
        <is>
          <t>Modkhola-Bairagir Char Sub-Project</t>
        </is>
      </c>
      <c r="B17" s="177" t="inlineStr">
        <is>
          <t>R-2</t>
        </is>
      </c>
      <c r="C17" s="128" t="n">
        <v>0</v>
      </c>
      <c r="D17" s="128" t="n">
        <v>0</v>
      </c>
      <c r="E17" s="128" t="n">
        <v>0</v>
      </c>
      <c r="F17" s="128" t="n">
        <v>0</v>
      </c>
      <c r="G17" s="128" t="n">
        <v>0</v>
      </c>
      <c r="H17" s="128" t="n">
        <v>0</v>
      </c>
      <c r="I17" s="128" t="n">
        <v>0</v>
      </c>
      <c r="J17" s="128" t="n">
        <v>84.73</v>
      </c>
      <c r="K17" s="128" t="n">
        <v>0</v>
      </c>
      <c r="L17" s="128" t="n">
        <v>0</v>
      </c>
      <c r="M17" s="128" t="n">
        <v>0</v>
      </c>
      <c r="N17" s="128" t="n">
        <v>0</v>
      </c>
      <c r="O17" s="128" t="n">
        <v>0</v>
      </c>
      <c r="P17" s="128" t="n">
        <v>0</v>
      </c>
      <c r="Q17" s="128" t="n">
        <v>0</v>
      </c>
      <c r="R17" s="128">
        <f>SUM(C17:Q17)</f>
        <v/>
      </c>
    </row>
    <row customHeight="1" ht="28.5" r="18" s="172">
      <c r="A18" s="177" t="inlineStr">
        <is>
          <t>Ganakkhali Sub-Project</t>
        </is>
      </c>
      <c r="B18" s="177" t="inlineStr">
        <is>
          <t>R-3</t>
        </is>
      </c>
      <c r="C18" s="128" t="n">
        <v>0</v>
      </c>
      <c r="D18" s="128" t="n">
        <v>0</v>
      </c>
      <c r="E18" s="128" t="n">
        <v>0</v>
      </c>
      <c r="F18" s="128" t="n">
        <v>0</v>
      </c>
      <c r="G18" s="128" t="n">
        <v>0</v>
      </c>
      <c r="H18" s="128" t="n">
        <v>0</v>
      </c>
      <c r="I18" s="128" t="n">
        <v>0</v>
      </c>
      <c r="J18" s="128" t="n">
        <v>344.66</v>
      </c>
      <c r="K18" s="128" t="n">
        <v>0</v>
      </c>
      <c r="L18" s="128" t="n">
        <v>0</v>
      </c>
      <c r="M18" s="128" t="n">
        <v>0</v>
      </c>
      <c r="N18" s="128" t="n">
        <v>0</v>
      </c>
      <c r="O18" s="128" t="n">
        <v>0</v>
      </c>
      <c r="P18" s="128" t="n">
        <v>0</v>
      </c>
      <c r="Q18" s="128" t="n">
        <v>0</v>
      </c>
      <c r="R18" s="128">
        <f>SUM(C18:Q18)</f>
        <v/>
      </c>
    </row>
    <row customHeight="1" ht="28.5" r="19" s="172">
      <c r="A19" s="177" t="inlineStr">
        <is>
          <t>Boraikhali Khal Sub-Project</t>
        </is>
      </c>
      <c r="B19" s="177" t="inlineStr">
        <is>
          <t>R-4</t>
        </is>
      </c>
      <c r="C19" s="128" t="n">
        <v>0</v>
      </c>
      <c r="D19" s="128" t="n">
        <v>0</v>
      </c>
      <c r="E19" s="128" t="n">
        <v>0</v>
      </c>
      <c r="F19" s="128" t="n">
        <v>0</v>
      </c>
      <c r="G19" s="128" t="n">
        <v>0</v>
      </c>
      <c r="H19" s="128" t="n">
        <v>0</v>
      </c>
      <c r="I19" s="128" t="n">
        <v>0</v>
      </c>
      <c r="J19" s="128" t="n">
        <v>0</v>
      </c>
      <c r="K19" s="128" t="n">
        <v>0</v>
      </c>
      <c r="L19" s="128" t="n">
        <v>0</v>
      </c>
      <c r="M19" s="128" t="n">
        <v>0</v>
      </c>
      <c r="N19" s="128" t="n">
        <v>0</v>
      </c>
      <c r="O19" s="128" t="n">
        <v>0</v>
      </c>
      <c r="P19" s="128" t="n">
        <v>0</v>
      </c>
      <c r="Q19" s="128" t="n">
        <v>0</v>
      </c>
      <c r="R19" s="128">
        <f>SUM(C19:Q19)</f>
        <v/>
      </c>
    </row>
    <row customHeight="1" ht="28.5" r="20" s="172">
      <c r="A20" s="177" t="inlineStr">
        <is>
          <t>Koirdahla Ratna Sub-Project</t>
        </is>
      </c>
      <c r="B20" s="177" t="inlineStr">
        <is>
          <t>R-5</t>
        </is>
      </c>
      <c r="C20" s="128" t="n">
        <v>0</v>
      </c>
      <c r="D20" s="128" t="n">
        <v>0</v>
      </c>
      <c r="E20" s="128" t="n">
        <v>0</v>
      </c>
      <c r="F20" s="128" t="n">
        <v>0</v>
      </c>
      <c r="G20" s="128" t="n">
        <v>0</v>
      </c>
      <c r="H20" s="128" t="n">
        <v>0</v>
      </c>
      <c r="I20" s="128" t="n">
        <v>0</v>
      </c>
      <c r="J20" s="128" t="n">
        <v>0</v>
      </c>
      <c r="K20" s="128" t="n">
        <v>0</v>
      </c>
      <c r="L20" s="128" t="n">
        <v>0</v>
      </c>
      <c r="M20" s="128" t="n">
        <v>0</v>
      </c>
      <c r="N20" s="128" t="n">
        <v>0</v>
      </c>
      <c r="O20" s="128" t="n">
        <v>0</v>
      </c>
      <c r="P20" s="128" t="n">
        <v>0</v>
      </c>
      <c r="Q20" s="128" t="n">
        <v>0</v>
      </c>
      <c r="R20" s="128">
        <f>SUM(C20:Q20)</f>
        <v/>
      </c>
    </row>
    <row customHeight="1" ht="28.5" r="21" s="172">
      <c r="A21" s="177" t="inlineStr">
        <is>
          <t>Guingajuri Sub-Project</t>
        </is>
      </c>
      <c r="B21" s="177" t="inlineStr">
        <is>
          <t>R-6</t>
        </is>
      </c>
      <c r="C21" s="128" t="n">
        <v>0</v>
      </c>
      <c r="D21" s="128" t="n">
        <v>0</v>
      </c>
      <c r="E21" s="128" t="n">
        <v>0</v>
      </c>
      <c r="F21" s="128" t="n">
        <v>0</v>
      </c>
      <c r="G21" s="128" t="n">
        <v>0</v>
      </c>
      <c r="H21" s="128" t="n">
        <v>0</v>
      </c>
      <c r="I21" s="128" t="n">
        <v>0</v>
      </c>
      <c r="J21" s="128" t="n">
        <v>0</v>
      </c>
      <c r="K21" s="128" t="n">
        <v>0</v>
      </c>
      <c r="L21" s="128" t="n">
        <v>0</v>
      </c>
      <c r="M21" s="128" t="n">
        <v>0</v>
      </c>
      <c r="N21" s="128" t="n">
        <v>0</v>
      </c>
      <c r="O21" s="128" t="n">
        <v>0</v>
      </c>
      <c r="P21" s="128" t="n">
        <v>0</v>
      </c>
      <c r="Q21" s="128" t="n">
        <v>0</v>
      </c>
      <c r="R21" s="128">
        <f>SUM(C21:Q21)</f>
        <v/>
      </c>
    </row>
    <row customHeight="1" ht="28.5" r="22" s="172">
      <c r="A22" s="177" t="inlineStr">
        <is>
          <t>Aralia Khal Sub-Project</t>
        </is>
      </c>
      <c r="B22" s="177" t="inlineStr">
        <is>
          <t>R-7</t>
        </is>
      </c>
      <c r="C22" s="128" t="n">
        <v>0</v>
      </c>
      <c r="D22" s="128" t="n">
        <v>0</v>
      </c>
      <c r="E22" s="128" t="n">
        <v>0</v>
      </c>
      <c r="F22" s="128" t="n">
        <v>90</v>
      </c>
      <c r="G22" s="128" t="n">
        <v>560</v>
      </c>
      <c r="H22" s="128" t="n">
        <v>0</v>
      </c>
      <c r="I22" s="128" t="n">
        <v>0</v>
      </c>
      <c r="J22" s="128" t="n">
        <v>54.82</v>
      </c>
      <c r="K22" s="128" t="n">
        <v>0</v>
      </c>
      <c r="L22" s="128" t="n">
        <v>894.64</v>
      </c>
      <c r="M22" s="128" t="n">
        <v>0</v>
      </c>
      <c r="N22" s="128" t="n">
        <v>0</v>
      </c>
      <c r="O22" s="128" t="n">
        <v>0</v>
      </c>
      <c r="P22" s="128" t="n">
        <v>0</v>
      </c>
      <c r="Q22" s="128" t="n">
        <v>0</v>
      </c>
      <c r="R22" s="128">
        <f>SUM(C22:Q22)</f>
        <v/>
      </c>
    </row>
    <row customHeight="1" ht="28.5" r="23" s="172">
      <c r="A23" s="177" t="inlineStr">
        <is>
          <t>Bashira River Re-excavation Sub-Project</t>
        </is>
      </c>
      <c r="B23" s="177" t="inlineStr">
        <is>
          <t>R-8</t>
        </is>
      </c>
      <c r="C23" s="128" t="n">
        <v>30</v>
      </c>
      <c r="D23" s="128" t="n">
        <v>27.05</v>
      </c>
      <c r="E23" s="128" t="n">
        <v>0</v>
      </c>
      <c r="F23" s="128" t="n">
        <v>0</v>
      </c>
      <c r="G23" s="128" t="n">
        <v>300</v>
      </c>
      <c r="H23" s="128" t="n">
        <v>0</v>
      </c>
      <c r="I23" s="128" t="n">
        <v>0</v>
      </c>
      <c r="J23" s="128" t="n">
        <v>857.52</v>
      </c>
      <c r="K23" s="128" t="n">
        <v>0</v>
      </c>
      <c r="L23" s="128" t="n">
        <v>385.43</v>
      </c>
      <c r="M23" s="128" t="n">
        <v>0</v>
      </c>
      <c r="N23" s="128" t="n">
        <v>0</v>
      </c>
      <c r="O23" s="128" t="n">
        <v>0</v>
      </c>
      <c r="P23" s="128" t="n">
        <v>0</v>
      </c>
      <c r="Q23" s="128" t="n">
        <v>0</v>
      </c>
      <c r="R23" s="128">
        <f>SUM(C23:Q23)</f>
        <v/>
      </c>
    </row>
    <row customHeight="1" ht="28.5" r="24" s="172">
      <c r="A24" s="177" t="inlineStr">
        <is>
          <t>Dampara Water Management Scheme</t>
        </is>
      </c>
      <c r="B24" s="177" t="inlineStr">
        <is>
          <t>R-9</t>
        </is>
      </c>
      <c r="C24" s="128" t="n">
        <v>0</v>
      </c>
      <c r="D24" s="128" t="n">
        <v>389.57</v>
      </c>
      <c r="E24" s="128" t="n">
        <v>0</v>
      </c>
      <c r="F24" s="128" t="n">
        <v>0</v>
      </c>
      <c r="G24" s="128" t="n">
        <v>0</v>
      </c>
      <c r="H24" s="128" t="n">
        <v>0</v>
      </c>
      <c r="I24" s="128" t="n">
        <v>0</v>
      </c>
      <c r="J24" s="128" t="n">
        <v>214.66</v>
      </c>
      <c r="K24" s="128" t="n">
        <v>901.34</v>
      </c>
      <c r="L24" s="128" t="n">
        <v>0</v>
      </c>
      <c r="M24" s="128" t="n">
        <v>0</v>
      </c>
      <c r="N24" s="128" t="n">
        <v>0</v>
      </c>
      <c r="O24" s="128" t="n">
        <v>0</v>
      </c>
      <c r="P24" s="128" t="n">
        <v>0</v>
      </c>
      <c r="Q24" s="128" t="n">
        <v>0</v>
      </c>
      <c r="R24" s="128">
        <f>SUM(C24:Q24)</f>
        <v/>
      </c>
    </row>
    <row customHeight="1" ht="28.5" r="25" s="172">
      <c r="A25" s="177" t="inlineStr">
        <is>
          <t>Kangsha River Scheme</t>
        </is>
      </c>
      <c r="B25" s="177" t="inlineStr">
        <is>
          <t>R-10</t>
        </is>
      </c>
      <c r="C25" s="128" t="n">
        <v>0</v>
      </c>
      <c r="D25" s="128" t="n">
        <v>0</v>
      </c>
      <c r="E25" s="128" t="n">
        <v>0</v>
      </c>
      <c r="F25" s="128" t="n">
        <v>0</v>
      </c>
      <c r="G25" s="128" t="n">
        <v>0</v>
      </c>
      <c r="H25" s="128" t="n">
        <v>0</v>
      </c>
      <c r="I25" s="128" t="n">
        <v>0</v>
      </c>
      <c r="J25" s="128" t="n">
        <v>501.13</v>
      </c>
      <c r="K25" s="128" t="n">
        <v>581.74</v>
      </c>
      <c r="L25" s="128" t="n">
        <v>0</v>
      </c>
      <c r="M25" s="128" t="n">
        <v>0</v>
      </c>
      <c r="N25" s="128" t="n">
        <v>0</v>
      </c>
      <c r="O25" s="128" t="n">
        <v>0</v>
      </c>
      <c r="P25" s="128" t="n">
        <v>0</v>
      </c>
      <c r="Q25" s="128" t="n">
        <v>0</v>
      </c>
      <c r="R25" s="128">
        <f>SUM(C25:Q25)</f>
        <v/>
      </c>
    </row>
    <row customHeight="1" ht="28.5" r="26" s="172">
      <c r="A26" s="177" t="inlineStr">
        <is>
          <t>Singer Beel Sub-Project</t>
        </is>
      </c>
      <c r="B26" s="177" t="inlineStr">
        <is>
          <t>R-11</t>
        </is>
      </c>
      <c r="C26" s="128" t="n">
        <v>0</v>
      </c>
      <c r="D26" s="128" t="n">
        <v>0</v>
      </c>
      <c r="E26" s="128" t="n">
        <v>0</v>
      </c>
      <c r="F26" s="128" t="n">
        <v>0</v>
      </c>
      <c r="G26" s="128" t="n">
        <v>0</v>
      </c>
      <c r="H26" s="128" t="n">
        <v>0</v>
      </c>
      <c r="I26" s="128" t="n">
        <v>0</v>
      </c>
      <c r="J26" s="128" t="n">
        <v>99.20999999999999</v>
      </c>
      <c r="K26" s="128" t="n">
        <v>268.93</v>
      </c>
      <c r="L26" s="128" t="n">
        <v>28.69</v>
      </c>
      <c r="M26" s="128" t="n">
        <v>0</v>
      </c>
      <c r="N26" s="128" t="n">
        <v>0</v>
      </c>
      <c r="O26" s="128" t="n">
        <v>0</v>
      </c>
      <c r="P26" s="128" t="n">
        <v>0</v>
      </c>
      <c r="Q26" s="128" t="n">
        <v>0</v>
      </c>
      <c r="R26" s="128">
        <f>SUM(C26:Q26)</f>
        <v/>
      </c>
    </row>
    <row customHeight="1" ht="28.5" r="27" s="172">
      <c r="A27" s="177" t="inlineStr">
        <is>
          <t>Khaliajuri FCD Polder-2</t>
        </is>
      </c>
      <c r="B27" s="177" t="inlineStr">
        <is>
          <t>R-12</t>
        </is>
      </c>
      <c r="C27" s="128" t="n">
        <v>0</v>
      </c>
      <c r="D27" s="128" t="n">
        <v>0</v>
      </c>
      <c r="E27" s="128" t="n">
        <v>0</v>
      </c>
      <c r="F27" s="128" t="n">
        <v>0</v>
      </c>
      <c r="G27" s="128" t="n">
        <v>0</v>
      </c>
      <c r="H27" s="128" t="n">
        <v>0</v>
      </c>
      <c r="I27" s="128" t="n">
        <v>0</v>
      </c>
      <c r="J27" s="128" t="n">
        <v>408.7</v>
      </c>
      <c r="K27" s="128" t="n">
        <v>0</v>
      </c>
      <c r="L27" s="128" t="n">
        <v>200</v>
      </c>
      <c r="M27" s="128" t="n">
        <v>0</v>
      </c>
      <c r="N27" s="128" t="n">
        <v>0</v>
      </c>
      <c r="O27" s="128" t="n">
        <v>0</v>
      </c>
      <c r="P27" s="128" t="n">
        <v>0</v>
      </c>
      <c r="Q27" s="128" t="n">
        <v>0</v>
      </c>
      <c r="R27" s="128">
        <f>SUM(C27:Q27)</f>
        <v/>
      </c>
    </row>
    <row customHeight="1" ht="28.5" r="28" s="172">
      <c r="A28" s="177" t="inlineStr">
        <is>
          <t>Khaliajuri FCD Polder-4</t>
        </is>
      </c>
      <c r="B28" s="177" t="inlineStr">
        <is>
          <t>R-13</t>
        </is>
      </c>
      <c r="C28" s="128" t="n">
        <v>0</v>
      </c>
      <c r="D28" s="128" t="n">
        <v>0</v>
      </c>
      <c r="E28" s="128" t="n">
        <v>0</v>
      </c>
      <c r="F28" s="128" t="n">
        <v>0</v>
      </c>
      <c r="G28" s="128" t="n">
        <v>0</v>
      </c>
      <c r="H28" s="128" t="n">
        <v>0</v>
      </c>
      <c r="I28" s="128" t="n">
        <v>0</v>
      </c>
      <c r="J28" s="128" t="n">
        <v>554.74</v>
      </c>
      <c r="K28" s="128" t="n">
        <v>0</v>
      </c>
      <c r="L28" s="128" t="n">
        <v>0</v>
      </c>
      <c r="M28" s="128" t="n">
        <v>0</v>
      </c>
      <c r="N28" s="128" t="n">
        <v>0</v>
      </c>
      <c r="O28" s="128" t="n">
        <v>0</v>
      </c>
      <c r="P28" s="128" t="n">
        <v>0</v>
      </c>
      <c r="Q28" s="128" t="n">
        <v>0</v>
      </c>
      <c r="R28" s="128">
        <f>SUM(C28:Q28)</f>
        <v/>
      </c>
    </row>
    <row customHeight="1" ht="28.5" r="29" s="172">
      <c r="A29" s="177" t="inlineStr">
        <is>
          <t>Chandal Beel Sub-Project</t>
        </is>
      </c>
      <c r="B29" s="177" t="inlineStr">
        <is>
          <t>R-14</t>
        </is>
      </c>
      <c r="C29" s="128" t="n">
        <v>0</v>
      </c>
      <c r="D29" s="128" t="n">
        <v>0</v>
      </c>
      <c r="E29" s="128" t="n">
        <v>0</v>
      </c>
      <c r="F29" s="128" t="n">
        <v>0</v>
      </c>
      <c r="G29" s="128" t="n">
        <v>0</v>
      </c>
      <c r="H29" s="128" t="n">
        <v>0</v>
      </c>
      <c r="I29" s="128" t="n">
        <v>0</v>
      </c>
      <c r="J29" s="128" t="n">
        <v>0</v>
      </c>
      <c r="K29" s="128" t="n">
        <v>0</v>
      </c>
      <c r="L29" s="128" t="n">
        <v>0</v>
      </c>
      <c r="M29" s="128" t="n">
        <v>0</v>
      </c>
      <c r="N29" s="128" t="n">
        <v>0</v>
      </c>
      <c r="O29" s="128" t="n">
        <v>0</v>
      </c>
      <c r="P29" s="128" t="n">
        <v>0</v>
      </c>
      <c r="Q29" s="128" t="n">
        <v>0</v>
      </c>
      <c r="R29" s="128">
        <f>SUM(C29:Q29)</f>
        <v/>
      </c>
    </row>
    <row customHeight="1" ht="28.5" r="30" s="172">
      <c r="A30" s="177" t="inlineStr">
        <is>
          <t>Satdona Beel Scheme</t>
        </is>
      </c>
      <c r="B30" s="177" t="inlineStr">
        <is>
          <t>R-15</t>
        </is>
      </c>
      <c r="C30" s="128" t="n">
        <v>0</v>
      </c>
      <c r="D30" s="128" t="n">
        <v>0</v>
      </c>
      <c r="E30" s="128" t="n">
        <v>0</v>
      </c>
      <c r="F30" s="128" t="n">
        <v>0</v>
      </c>
      <c r="G30" s="128" t="n">
        <v>0</v>
      </c>
      <c r="H30" s="128" t="n">
        <v>0</v>
      </c>
      <c r="I30" s="128" t="n">
        <v>0</v>
      </c>
      <c r="J30" s="128" t="n">
        <v>0</v>
      </c>
      <c r="K30" s="128" t="n">
        <v>0</v>
      </c>
      <c r="L30" s="128" t="n">
        <v>0</v>
      </c>
      <c r="M30" s="128" t="n">
        <v>0</v>
      </c>
      <c r="N30" s="128" t="n">
        <v>0</v>
      </c>
      <c r="O30" s="128" t="n">
        <v>0</v>
      </c>
      <c r="P30" s="128" t="n">
        <v>0</v>
      </c>
      <c r="Q30" s="128" t="n">
        <v>0</v>
      </c>
      <c r="R30" s="128">
        <f>SUM(C30:Q30)</f>
        <v/>
      </c>
    </row>
    <row customHeight="1" ht="23.25" r="31" s="172">
      <c r="A31" s="177" t="inlineStr">
        <is>
          <t>Total</t>
        </is>
      </c>
      <c r="B31" s="142" t="inlineStr">
        <is>
          <t>Total</t>
        </is>
      </c>
      <c r="C31" s="128">
        <f>SUM(C2:C30)</f>
        <v/>
      </c>
      <c r="D31" s="128">
        <f>SUM(D2:D30)</f>
        <v/>
      </c>
      <c r="E31" s="128">
        <f>SUM(E2:E30)</f>
        <v/>
      </c>
      <c r="F31" s="128">
        <f>SUM(F2:F30)</f>
        <v/>
      </c>
      <c r="G31" s="128">
        <f>SUM(G2:G30)</f>
        <v/>
      </c>
      <c r="H31" s="128">
        <f>SUM(H2:H30)</f>
        <v/>
      </c>
      <c r="I31" s="128">
        <f>SUM(I2:I30)</f>
        <v/>
      </c>
      <c r="J31" s="128">
        <f>SUM(J2:J30)</f>
        <v/>
      </c>
      <c r="K31" s="128">
        <f>SUM(K2:K30)</f>
        <v/>
      </c>
      <c r="L31" s="128">
        <f>SUM(L2:L30)</f>
        <v/>
      </c>
      <c r="M31" s="128">
        <f>SUM(M2:M30)</f>
        <v/>
      </c>
      <c r="N31" s="128">
        <f>SUM(N2:N30)</f>
        <v/>
      </c>
      <c r="O31" s="128">
        <f>SUM(O2:O30)</f>
        <v/>
      </c>
      <c r="P31" s="128">
        <f>SUM(P2:P30)</f>
        <v/>
      </c>
      <c r="Q31" s="128">
        <f>SUM(Q2:Q30)</f>
        <v/>
      </c>
      <c r="R31" s="122" t="n"/>
    </row>
    <row r="32">
      <c r="H32" s="144" t="n"/>
    </row>
  </sheetData>
  <pageMargins bottom="0.75" footer="0.3" header="0.3" left="0.7" right="0.7" top="0.75"/>
  <pageSetup fitToHeight="6" orientation="landscape" paperSize="9" scale="47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72"/>
  <sheetViews>
    <sheetView topLeftCell="A58" workbookViewId="0" zoomScale="85" zoomScaleNormal="85">
      <selection activeCell="F68" sqref="F68"/>
    </sheetView>
  </sheetViews>
  <sheetFormatPr baseColWidth="8" defaultRowHeight="15"/>
  <cols>
    <col customWidth="1" max="2" min="2" style="172" width="47.5703125"/>
    <col customWidth="1" max="10" min="10" style="172" width="12.7109375"/>
  </cols>
  <sheetData>
    <row r="1">
      <c r="A1" s="142" t="inlineStr">
        <is>
          <t>Code</t>
        </is>
      </c>
      <c r="B1" s="142" t="inlineStr">
        <is>
          <t>Description</t>
        </is>
      </c>
      <c r="C1" s="177" t="inlineStr">
        <is>
          <t>U1</t>
        </is>
      </c>
      <c r="D1" s="177" t="inlineStr">
        <is>
          <t>Q1</t>
        </is>
      </c>
      <c r="E1" s="177" t="inlineStr">
        <is>
          <t>U2</t>
        </is>
      </c>
      <c r="F1" s="177" t="inlineStr">
        <is>
          <t>Q2</t>
        </is>
      </c>
      <c r="G1" s="177" t="inlineStr">
        <is>
          <t>U3</t>
        </is>
      </c>
      <c r="H1" s="177" t="inlineStr">
        <is>
          <t>Q3</t>
        </is>
      </c>
      <c r="I1" s="177" t="inlineStr">
        <is>
          <t>rindex</t>
        </is>
      </c>
      <c r="J1" s="142" t="inlineStr">
        <is>
          <t>annex_index</t>
        </is>
      </c>
    </row>
    <row customHeight="1" ht="30.75" r="2" s="172">
      <c r="A2" s="168" t="n">
        <v>3111302</v>
      </c>
      <c r="B2" s="1" t="inlineStr">
        <is>
          <t>Conveyance Allowance</t>
        </is>
      </c>
      <c r="C2" s="74" t="n"/>
      <c r="D2" s="74" t="n"/>
      <c r="E2" s="74" t="n"/>
      <c r="F2" s="74" t="n"/>
      <c r="G2" s="74" t="n"/>
      <c r="H2" s="74" t="n"/>
      <c r="I2" s="177" t="n">
        <v>12</v>
      </c>
      <c r="J2" s="177" t="n">
        <v>2</v>
      </c>
    </row>
    <row customHeight="1" ht="30.75" r="3" s="172">
      <c r="A3" s="168" t="n">
        <v>3111327</v>
      </c>
      <c r="B3" s="1" t="inlineStr">
        <is>
          <t>Overtime Allowance</t>
        </is>
      </c>
      <c r="C3" s="74" t="n"/>
      <c r="D3" s="74" t="n"/>
      <c r="E3" s="74" t="n"/>
      <c r="F3" s="74" t="n"/>
      <c r="G3" s="74" t="n"/>
      <c r="H3" s="74" t="n"/>
      <c r="I3" s="177" t="n">
        <v>13</v>
      </c>
      <c r="J3" s="177" t="n">
        <v>3</v>
      </c>
    </row>
    <row customHeight="1" ht="30.75" r="4" s="172">
      <c r="A4" s="168" t="n">
        <v>3111338</v>
      </c>
      <c r="B4" s="1" t="inlineStr">
        <is>
          <t>Other Allowance</t>
        </is>
      </c>
      <c r="C4" s="74" t="n"/>
      <c r="D4" s="74" t="n"/>
      <c r="E4" s="74" t="n"/>
      <c r="F4" s="74" t="n"/>
      <c r="G4" s="74" t="n"/>
      <c r="H4" s="74" t="n"/>
      <c r="I4" s="177" t="n">
        <v>14</v>
      </c>
      <c r="J4" s="177" t="n">
        <v>4</v>
      </c>
    </row>
    <row customHeight="1" ht="30.75" r="5" s="172">
      <c r="A5" s="168" t="n">
        <v>3241101</v>
      </c>
      <c r="B5" s="3" t="inlineStr">
        <is>
          <t>Travel Expenses (TA &amp; DA for PMO &amp; PIU)</t>
        </is>
      </c>
      <c r="C5" s="74" t="n"/>
      <c r="D5" s="74" t="n"/>
      <c r="E5" s="74" t="n"/>
      <c r="F5" s="74" t="n"/>
      <c r="G5" s="74" t="n"/>
      <c r="H5" s="74" t="n"/>
      <c r="I5" s="177" t="n">
        <v>16</v>
      </c>
      <c r="J5" s="177" t="n">
        <v>5</v>
      </c>
    </row>
    <row customHeight="1" ht="30.75" r="6" s="172">
      <c r="A6" s="168" t="n">
        <v>3211129</v>
      </c>
      <c r="B6" s="4" t="inlineStr">
        <is>
          <t>Rent-Office : Office Accomodation for PMO (3,500sft) for 8 years</t>
        </is>
      </c>
      <c r="C6" s="74" t="n"/>
      <c r="D6" s="74" t="n"/>
      <c r="E6" s="74" t="n"/>
      <c r="F6" s="74" t="n"/>
      <c r="G6" s="74" t="n"/>
      <c r="H6" s="74" t="n"/>
      <c r="I6" s="177" t="n">
        <v>17</v>
      </c>
      <c r="J6" s="177" t="n">
        <v>6</v>
      </c>
    </row>
    <row customHeight="1" ht="30.75" r="7" s="172">
      <c r="A7" s="168" t="n">
        <v>3821103</v>
      </c>
      <c r="B7" s="5" t="inlineStr">
        <is>
          <t>Misc. Taxes (Income Tax of Consultants, Outsourcing Staff Salary,House rent, Fees for Environmental clearance  etc.)</t>
        </is>
      </c>
      <c r="C7" s="74" t="n"/>
      <c r="D7" s="74" t="n"/>
      <c r="E7" s="74" t="n"/>
      <c r="F7" s="74" t="n"/>
      <c r="G7" s="74" t="n"/>
      <c r="H7" s="74" t="n"/>
      <c r="I7" s="177" t="n">
        <v>18</v>
      </c>
      <c r="J7" s="177" t="n">
        <v>7</v>
      </c>
    </row>
    <row customHeight="1" ht="30.75" r="8" s="172">
      <c r="A8" s="168" t="n">
        <v>3211119</v>
      </c>
      <c r="B8" s="4" t="inlineStr">
        <is>
          <t>Postage</t>
        </is>
      </c>
      <c r="C8" s="74" t="n"/>
      <c r="D8" s="74" t="n"/>
      <c r="E8" s="74" t="n"/>
      <c r="F8" s="74" t="n"/>
      <c r="G8" s="74" t="n"/>
      <c r="H8" s="74" t="n"/>
      <c r="I8" s="177" t="n">
        <v>19</v>
      </c>
      <c r="J8" s="177" t="n">
        <v>8</v>
      </c>
    </row>
    <row customHeight="1" ht="30.75" r="9" s="172">
      <c r="A9" s="168" t="n">
        <v>3211120</v>
      </c>
      <c r="B9" s="3" t="inlineStr">
        <is>
          <t>Telephones/Telegram/Teleprinter</t>
        </is>
      </c>
      <c r="C9" s="74" t="n"/>
      <c r="D9" s="74" t="n"/>
      <c r="E9" s="74" t="n"/>
      <c r="F9" s="74" t="n"/>
      <c r="G9" s="74" t="n"/>
      <c r="H9" s="74" t="n"/>
      <c r="I9" s="177" t="n">
        <v>20</v>
      </c>
      <c r="J9" s="177" t="n">
        <v>9</v>
      </c>
    </row>
    <row customHeight="1" ht="30.75" r="10" s="172">
      <c r="A10" s="168" t="n">
        <v>3211117</v>
      </c>
      <c r="B10" s="3" t="inlineStr">
        <is>
          <t>Telex/Fax/Internet</t>
        </is>
      </c>
      <c r="C10" s="74" t="n"/>
      <c r="D10" s="74" t="n"/>
      <c r="E10" s="74" t="n"/>
      <c r="F10" s="74" t="n"/>
      <c r="G10" s="74" t="n"/>
      <c r="H10" s="74" t="n"/>
      <c r="I10" s="177" t="n">
        <v>21</v>
      </c>
      <c r="J10" s="177" t="n">
        <v>10</v>
      </c>
    </row>
    <row customHeight="1" ht="30.75" r="11" s="172">
      <c r="A11" s="168" t="n">
        <v>3221104</v>
      </c>
      <c r="B11" s="3" t="inlineStr">
        <is>
          <t>Registration Fee (Vehicles)</t>
        </is>
      </c>
      <c r="C11" s="74" t="n"/>
      <c r="D11" s="74" t="n"/>
      <c r="E11" s="74" t="n"/>
      <c r="F11" s="74" t="n"/>
      <c r="G11" s="74" t="n"/>
      <c r="H11" s="74" t="n"/>
      <c r="I11" s="177" t="n">
        <v>22</v>
      </c>
      <c r="J11" s="177" t="n">
        <v>11</v>
      </c>
    </row>
    <row customHeight="1" ht="30.75" r="12" s="172">
      <c r="A12" s="168" t="n">
        <v>3211115</v>
      </c>
      <c r="B12" s="3" t="inlineStr">
        <is>
          <t>Water</t>
        </is>
      </c>
      <c r="C12" s="74" t="n"/>
      <c r="D12" s="74" t="n"/>
      <c r="E12" s="74" t="n"/>
      <c r="F12" s="74" t="n"/>
      <c r="G12" s="74" t="n"/>
      <c r="H12" s="74" t="n"/>
      <c r="I12" s="177" t="n">
        <v>23</v>
      </c>
      <c r="J12" s="177" t="n">
        <v>12</v>
      </c>
    </row>
    <row customHeight="1" ht="30.75" r="13" s="172">
      <c r="A13" s="168" t="n">
        <v>3211113</v>
      </c>
      <c r="B13" s="3" t="inlineStr">
        <is>
          <t>Electricity</t>
        </is>
      </c>
      <c r="C13" s="74" t="n"/>
      <c r="D13" s="74" t="n"/>
      <c r="E13" s="74" t="n"/>
      <c r="F13" s="74" t="n"/>
      <c r="G13" s="74" t="n"/>
      <c r="H13" s="74" t="n"/>
      <c r="I13" s="177" t="n">
        <v>24</v>
      </c>
      <c r="J13" s="177" t="n">
        <v>13</v>
      </c>
    </row>
    <row customHeight="1" ht="30.75" r="14" s="172">
      <c r="A14" s="168" t="n">
        <v>3243102</v>
      </c>
      <c r="B14" s="1" t="inlineStr">
        <is>
          <t>Gas &amp; Fuel</t>
        </is>
      </c>
      <c r="C14" s="74" t="n"/>
      <c r="D14" s="74" t="n"/>
      <c r="E14" s="74" t="n"/>
      <c r="F14" s="74" t="n"/>
      <c r="G14" s="74" t="n"/>
      <c r="H14" s="74" t="n"/>
      <c r="I14" s="177" t="n">
        <v>25</v>
      </c>
      <c r="J14" s="177" t="n">
        <v>14</v>
      </c>
    </row>
    <row customHeight="1" ht="30.75" r="15" s="172">
      <c r="A15" s="168" t="n">
        <v>3243101</v>
      </c>
      <c r="B15" s="1" t="inlineStr">
        <is>
          <t>Petrol and Lubricant</t>
        </is>
      </c>
      <c r="C15" s="74" t="n"/>
      <c r="D15" s="74" t="n"/>
      <c r="E15" s="74" t="n"/>
      <c r="F15" s="74" t="n"/>
      <c r="G15" s="74" t="n"/>
      <c r="H15" s="74" t="n"/>
      <c r="I15" s="177" t="n">
        <v>26</v>
      </c>
      <c r="J15" s="177" t="n">
        <v>15</v>
      </c>
    </row>
    <row customHeight="1" ht="30.75" r="16" s="172">
      <c r="A16" s="168" t="n">
        <v>3221108</v>
      </c>
      <c r="B16" s="1" t="inlineStr">
        <is>
          <t>Insurance/Bank Charges (including Vehicles)</t>
        </is>
      </c>
      <c r="C16" s="74" t="n"/>
      <c r="D16" s="74" t="n"/>
      <c r="E16" s="74" t="n"/>
      <c r="F16" s="74" t="n"/>
      <c r="G16" s="74" t="n"/>
      <c r="H16" s="74" t="n"/>
      <c r="I16" s="177" t="n">
        <v>27</v>
      </c>
      <c r="J16" s="177" t="n">
        <v>16</v>
      </c>
    </row>
    <row customHeight="1" ht="30.75" r="17" s="172">
      <c r="A17" s="168" t="n">
        <v>3255102</v>
      </c>
      <c r="B17" s="1" t="inlineStr">
        <is>
          <t>Printing &amp; Binding</t>
        </is>
      </c>
      <c r="C17" s="74" t="n"/>
      <c r="D17" s="74" t="n"/>
      <c r="E17" s="74" t="n"/>
      <c r="F17" s="74" t="n"/>
      <c r="G17" s="74" t="n"/>
      <c r="H17" s="74" t="n"/>
      <c r="I17" s="177" t="n">
        <v>28</v>
      </c>
      <c r="J17" s="177" t="n">
        <v>17</v>
      </c>
    </row>
    <row customHeight="1" ht="30.75" r="18" s="172">
      <c r="A18" s="168" t="n">
        <v>3255104</v>
      </c>
      <c r="B18" s="1" t="inlineStr">
        <is>
          <t>Stationery, Seals &amp; Stamps</t>
        </is>
      </c>
      <c r="C18" s="74" t="n"/>
      <c r="D18" s="74" t="n"/>
      <c r="E18" s="74" t="n"/>
      <c r="F18" s="74" t="n"/>
      <c r="G18" s="74" t="n"/>
      <c r="H18" s="74" t="n"/>
      <c r="I18" s="177" t="n">
        <v>29</v>
      </c>
      <c r="J18" s="177" t="n">
        <v>18</v>
      </c>
    </row>
    <row customHeight="1" ht="30.75" r="19" s="172">
      <c r="A19" s="168" t="n">
        <v>3211127</v>
      </c>
      <c r="B19" s="1" t="inlineStr">
        <is>
          <t>Books &amp; Periodicals</t>
        </is>
      </c>
      <c r="C19" s="74" t="n"/>
      <c r="D19" s="74" t="n"/>
      <c r="E19" s="74" t="n"/>
      <c r="F19" s="74" t="n"/>
      <c r="G19" s="74" t="n"/>
      <c r="H19" s="74" t="n"/>
      <c r="I19" s="177" t="n">
        <v>30</v>
      </c>
      <c r="J19" s="177" t="n">
        <v>19</v>
      </c>
    </row>
    <row customHeight="1" ht="30.75" r="20" s="172">
      <c r="A20" s="18" t="n">
        <v>3231201</v>
      </c>
      <c r="B20" s="1" t="inlineStr">
        <is>
          <t>Overseas Training Course(08 Trainees) &amp; Overseas Study Tour (12 Participants)</t>
        </is>
      </c>
      <c r="C20" s="74" t="n"/>
      <c r="D20" s="71" t="n"/>
      <c r="E20" s="74" t="n"/>
      <c r="F20" s="71" t="n"/>
      <c r="G20" s="71" t="n"/>
      <c r="H20" s="71" t="n"/>
      <c r="I20" s="177" t="n">
        <v>32</v>
      </c>
      <c r="J20" s="177" t="n">
        <v>20</v>
      </c>
    </row>
    <row customHeight="1" ht="30.75" r="21" s="172">
      <c r="A21" s="18" t="n"/>
      <c r="B21" s="5" t="inlineStr">
        <is>
          <t>Local Training for (a) O&amp;M manual (For BWDB Officials) and (b) Water Management Organization (WMO)</t>
        </is>
      </c>
      <c r="C21" s="74" t="n"/>
      <c r="D21" s="71" t="n"/>
      <c r="E21" s="74" t="n"/>
      <c r="F21" s="71" t="n"/>
      <c r="G21" s="71" t="n"/>
      <c r="H21" s="71" t="n"/>
      <c r="I21" s="177" t="n">
        <v>33</v>
      </c>
      <c r="J21" s="177" t="n">
        <v>21</v>
      </c>
    </row>
    <row customHeight="1" ht="45.75" r="22" s="172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4" t="n"/>
      <c r="D22" s="71" t="n"/>
      <c r="E22" s="74" t="n"/>
      <c r="F22" s="71" t="n"/>
      <c r="G22" s="71" t="n"/>
      <c r="H22" s="71" t="n"/>
      <c r="I22" s="177" t="n">
        <v>34</v>
      </c>
      <c r="J22" s="177" t="n">
        <v>22</v>
      </c>
    </row>
    <row customHeight="1" ht="52.5" r="23" s="172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4" t="n"/>
      <c r="D23" s="71" t="n"/>
      <c r="E23" s="74" t="n"/>
      <c r="F23" s="71" t="n"/>
      <c r="G23" s="71" t="n"/>
      <c r="H23" s="71" t="n"/>
      <c r="I23" s="177" t="n">
        <v>35</v>
      </c>
      <c r="J23" s="177" t="n">
        <v>23</v>
      </c>
    </row>
    <row customHeight="1" ht="30.75" r="24" s="172">
      <c r="A24" s="168" t="n">
        <v>3211109</v>
      </c>
      <c r="B24" s="1" t="inlineStr">
        <is>
          <t>Casual labour/Job worker</t>
        </is>
      </c>
      <c r="C24" s="74" t="n"/>
      <c r="D24" s="74" t="n"/>
      <c r="E24" s="74" t="n"/>
      <c r="F24" s="74" t="n"/>
      <c r="G24" s="74" t="n"/>
      <c r="H24" s="74" t="n"/>
      <c r="I24" s="177" t="n">
        <v>36</v>
      </c>
      <c r="J24" s="177" t="n">
        <v>24</v>
      </c>
    </row>
    <row customHeight="1" ht="30.75" r="25" s="172">
      <c r="A25" s="168" t="n">
        <v>3256103</v>
      </c>
      <c r="B25" s="1" t="inlineStr">
        <is>
          <t>Consumable Stores</t>
        </is>
      </c>
      <c r="C25" s="74" t="n"/>
      <c r="D25" s="74" t="n"/>
      <c r="E25" s="74" t="n"/>
      <c r="F25" s="74" t="n"/>
      <c r="G25" s="74" t="n"/>
      <c r="H25" s="74" t="n"/>
      <c r="I25" s="177" t="n">
        <v>37</v>
      </c>
      <c r="J25" s="177" t="n">
        <v>25</v>
      </c>
    </row>
    <row customHeight="1" ht="30.75" r="26" s="172">
      <c r="A26" s="168" t="n">
        <v>3257101</v>
      </c>
      <c r="B26" s="1" t="inlineStr">
        <is>
          <t xml:space="preserve">Consultancy  : International - 71 M/M                       National - 324 M/M </t>
        </is>
      </c>
      <c r="C26" s="74" t="inlineStr">
        <is>
          <t>MM</t>
        </is>
      </c>
      <c r="D26" s="74" t="inlineStr">
        <is>
          <t>71+234</t>
        </is>
      </c>
      <c r="E26" s="74" t="inlineStr">
        <is>
          <t>MM</t>
        </is>
      </c>
      <c r="F26" s="74" t="inlineStr">
        <is>
          <t>71+234</t>
        </is>
      </c>
      <c r="G26" s="74" t="inlineStr">
        <is>
          <t>MM</t>
        </is>
      </c>
      <c r="H26" s="74" t="n"/>
      <c r="I26" s="177" t="n">
        <v>38</v>
      </c>
      <c r="J26" s="177" t="n">
        <v>26</v>
      </c>
    </row>
    <row customHeight="1" ht="30.75" r="27" s="172">
      <c r="A27" s="168" t="n">
        <v>3111332</v>
      </c>
      <c r="B27" s="5" t="inlineStr">
        <is>
          <t>a) Honorarium/Fees/Remuneration (for different Committee)</t>
        </is>
      </c>
      <c r="C27" s="74" t="n"/>
      <c r="D27" s="74" t="n"/>
      <c r="E27" s="74" t="n"/>
      <c r="F27" s="74" t="n"/>
      <c r="G27" s="74" t="n"/>
      <c r="H27" s="74" t="n"/>
      <c r="I27" s="177" t="n">
        <v>39</v>
      </c>
      <c r="J27" s="177" t="n">
        <v>27</v>
      </c>
    </row>
    <row customHeight="1" ht="30.75" r="28" s="172">
      <c r="A28" s="169" t="n"/>
      <c r="B28" s="5" t="inlineStr">
        <is>
          <t>b) Interim Evaluation</t>
        </is>
      </c>
      <c r="C28" s="74" t="n"/>
      <c r="D28" s="74" t="n"/>
      <c r="E28" s="74" t="n"/>
      <c r="F28" s="74" t="n"/>
      <c r="G28" s="74" t="n"/>
      <c r="H28" s="74" t="n"/>
      <c r="I28" s="177" t="n">
        <v>40</v>
      </c>
      <c r="J28" s="177" t="n">
        <v>28</v>
      </c>
    </row>
    <row customHeight="1" ht="30.75" r="29" s="172">
      <c r="A29" s="170" t="n"/>
      <c r="B29" s="5" t="inlineStr">
        <is>
          <t>c) Progress Monitoring</t>
        </is>
      </c>
      <c r="C29" s="74" t="n"/>
      <c r="D29" s="74" t="n"/>
      <c r="E29" s="74" t="n"/>
      <c r="F29" s="74" t="n"/>
      <c r="G29" s="74" t="n"/>
      <c r="H29" s="74" t="n"/>
      <c r="I29" s="177" t="n">
        <v>41</v>
      </c>
      <c r="J29" s="177" t="n">
        <v>29</v>
      </c>
    </row>
    <row customHeight="1" ht="30.75" r="30" s="172">
      <c r="A30" s="168" t="n">
        <v>3257104</v>
      </c>
      <c r="B30" s="4" t="inlineStr">
        <is>
          <t>Survey</t>
        </is>
      </c>
      <c r="C30" s="74" t="n"/>
      <c r="D30" s="74" t="n"/>
      <c r="E30" s="74" t="n"/>
      <c r="F30" s="74" t="n"/>
      <c r="G30" s="74" t="n"/>
      <c r="H30" s="74" t="n"/>
      <c r="I30" s="177" t="n">
        <v>42</v>
      </c>
      <c r="J30" s="177" t="n">
        <v>30</v>
      </c>
    </row>
    <row customHeight="1" ht="30.75" r="31" s="172">
      <c r="A31" s="168" t="n">
        <v>3255101</v>
      </c>
      <c r="B31" s="1" t="inlineStr">
        <is>
          <t>Computer Consumables</t>
        </is>
      </c>
      <c r="C31" s="74" t="n"/>
      <c r="D31" s="74" t="n"/>
      <c r="E31" s="74" t="n"/>
      <c r="F31" s="74" t="n"/>
      <c r="G31" s="74" t="n"/>
      <c r="H31" s="74" t="n"/>
      <c r="I31" s="177" t="n">
        <v>43</v>
      </c>
      <c r="J31" s="177" t="n">
        <v>31</v>
      </c>
    </row>
    <row customHeight="1" ht="30.75" r="32" s="172">
      <c r="A32" s="168" t="n">
        <v>3256101</v>
      </c>
      <c r="B32" s="1" t="inlineStr">
        <is>
          <t>Other Expenses: Salary of Manpower through Outsourcing</t>
        </is>
      </c>
      <c r="C32" s="74" t="n"/>
      <c r="D32" s="74" t="n"/>
      <c r="E32" s="74" t="n"/>
      <c r="F32" s="74" t="n"/>
      <c r="G32" s="74" t="n"/>
      <c r="H32" s="74" t="n"/>
      <c r="I32" s="177" t="n">
        <v>44</v>
      </c>
      <c r="J32" s="177" t="n">
        <v>32</v>
      </c>
    </row>
    <row customHeight="1" ht="30.75" r="33" s="172">
      <c r="A33" s="168" t="n">
        <v>3258101</v>
      </c>
      <c r="B33" s="1" t="inlineStr">
        <is>
          <t xml:space="preserve"> Motor Vehicles</t>
        </is>
      </c>
      <c r="C33" s="74" t="n"/>
      <c r="D33" s="74" t="n"/>
      <c r="E33" s="74" t="n"/>
      <c r="F33" s="74" t="n"/>
      <c r="G33" s="74" t="n"/>
      <c r="H33" s="74" t="n"/>
      <c r="I33" s="177" t="n">
        <v>46</v>
      </c>
      <c r="J33" s="177" t="n">
        <v>33</v>
      </c>
    </row>
    <row customHeight="1" ht="30.75" r="34" s="172">
      <c r="A34" s="168" t="n">
        <v>3258102</v>
      </c>
      <c r="B34" s="1" t="inlineStr">
        <is>
          <t>Furnitures &amp; Fixtures</t>
        </is>
      </c>
      <c r="C34" s="74" t="n"/>
      <c r="D34" s="74" t="n"/>
      <c r="E34" s="74" t="n"/>
      <c r="F34" s="74" t="n"/>
      <c r="G34" s="74" t="n"/>
      <c r="H34" s="74" t="n"/>
      <c r="I34" s="177" t="n">
        <v>47</v>
      </c>
      <c r="J34" s="177" t="n">
        <v>34</v>
      </c>
    </row>
    <row customHeight="1" ht="30.75" r="35" s="172">
      <c r="A35" s="168" t="n">
        <v>3258103</v>
      </c>
      <c r="B35" s="1" t="inlineStr">
        <is>
          <t>Computers &amp; office equipments</t>
        </is>
      </c>
      <c r="C35" s="74" t="n"/>
      <c r="D35" s="74" t="n"/>
      <c r="E35" s="74" t="n"/>
      <c r="F35" s="74" t="n"/>
      <c r="G35" s="74" t="n"/>
      <c r="H35" s="74" t="n"/>
      <c r="I35" s="177" t="n">
        <v>48</v>
      </c>
      <c r="J35" s="177" t="n">
        <v>35</v>
      </c>
    </row>
    <row customHeight="1" ht="30.75" r="36" s="172">
      <c r="A36" s="168" t="n">
        <v>3258105</v>
      </c>
      <c r="B36" s="1" t="inlineStr">
        <is>
          <t>Machineries &amp; Equipments</t>
        </is>
      </c>
      <c r="C36" s="74" t="n"/>
      <c r="D36" s="74" t="n"/>
      <c r="E36" s="74" t="n"/>
      <c r="F36" s="74" t="n"/>
      <c r="G36" s="74" t="n"/>
      <c r="H36" s="74" t="n"/>
      <c r="I36" s="177" t="n">
        <v>49</v>
      </c>
      <c r="J36" s="177" t="n">
        <v>36</v>
      </c>
    </row>
    <row customHeight="1" ht="30.75" r="37" s="172">
      <c r="A37" s="168" t="n">
        <v>3258107</v>
      </c>
      <c r="B37" s="1" t="inlineStr">
        <is>
          <t>Office Building : Repair &amp; Maintenance</t>
        </is>
      </c>
      <c r="C37" s="74" t="n"/>
      <c r="D37" s="74" t="n"/>
      <c r="E37" s="74" t="n"/>
      <c r="F37" s="74" t="n"/>
      <c r="G37" s="74" t="n"/>
      <c r="H37" s="74" t="n"/>
      <c r="I37" s="177" t="n">
        <v>50</v>
      </c>
      <c r="J37" s="177" t="n">
        <v>37</v>
      </c>
    </row>
    <row customHeight="1" ht="30.75" r="38" s="172">
      <c r="A38" s="168" t="n">
        <v>3258106</v>
      </c>
      <c r="B38" s="1" t="inlineStr">
        <is>
          <t>Residential Building : Repair &amp; Maintenance</t>
        </is>
      </c>
      <c r="C38" s="74" t="n"/>
      <c r="D38" s="74" t="n"/>
      <c r="E38" s="74" t="n"/>
      <c r="F38" s="74" t="n"/>
      <c r="G38" s="74" t="n"/>
      <c r="H38" s="74" t="n"/>
      <c r="I38" s="177" t="n">
        <v>51</v>
      </c>
      <c r="J38" s="177" t="n">
        <v>38</v>
      </c>
    </row>
    <row customHeight="1" ht="30.75" r="39" s="172">
      <c r="A39" s="168" t="n">
        <v>3258105</v>
      </c>
      <c r="B39" s="1" t="inlineStr">
        <is>
          <t>Engineering Equipments</t>
        </is>
      </c>
      <c r="C39" s="74" t="n"/>
      <c r="D39" s="74" t="n"/>
      <c r="E39" s="74" t="n"/>
      <c r="F39" s="74" t="n"/>
      <c r="G39" s="74" t="n"/>
      <c r="H39" s="74" t="n"/>
      <c r="I39" s="177" t="n">
        <v>52</v>
      </c>
      <c r="J39" s="177" t="n">
        <v>39</v>
      </c>
    </row>
    <row customHeight="1" ht="30.75" r="40" s="172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74" t="n"/>
      <c r="D40" s="8" t="n"/>
      <c r="E40" s="74" t="n"/>
      <c r="F40" s="8" t="n"/>
      <c r="G40" s="8" t="n"/>
      <c r="H40" s="8" t="n"/>
      <c r="I40" s="177" t="n">
        <v>54</v>
      </c>
      <c r="J40" s="177" t="n">
        <v>40</v>
      </c>
    </row>
    <row customHeight="1" ht="30.75" r="41" s="172">
      <c r="A41" s="168" t="n">
        <v>3258128</v>
      </c>
      <c r="B41" s="1" t="inlineStr">
        <is>
          <t>Water Transport : Repair of Speedboat(s)</t>
        </is>
      </c>
      <c r="C41" s="74" t="n"/>
      <c r="D41" s="74" t="n"/>
      <c r="E41" s="74" t="n"/>
      <c r="F41" s="74" t="n"/>
      <c r="G41" s="74" t="n"/>
      <c r="H41" s="74" t="n"/>
      <c r="I41" s="177" t="n">
        <v>55</v>
      </c>
      <c r="J41" s="177" t="n">
        <v>41</v>
      </c>
    </row>
    <row customHeight="1" ht="30.75" r="42" s="172">
      <c r="A42" s="168" t="n">
        <v>3258107</v>
      </c>
      <c r="B42" s="3" t="inlineStr">
        <is>
          <t>Others : Repair &amp; Maintenance</t>
        </is>
      </c>
      <c r="C42" s="74" t="n"/>
      <c r="D42" s="74" t="n"/>
      <c r="E42" s="74" t="n"/>
      <c r="F42" s="74" t="n"/>
      <c r="G42" s="74" t="n"/>
      <c r="H42" s="74" t="n"/>
      <c r="I42" s="177" t="n">
        <v>56</v>
      </c>
      <c r="J42" s="177" t="n">
        <v>42</v>
      </c>
    </row>
    <row customHeight="1" ht="30.75" r="43" s="172">
      <c r="A43" s="47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74" t="inlineStr">
        <is>
          <t>Nos</t>
        </is>
      </c>
      <c r="D43" s="71" t="n">
        <v>10</v>
      </c>
      <c r="E43" s="74" t="inlineStr">
        <is>
          <t>Nos</t>
        </is>
      </c>
      <c r="F43" s="71" t="n">
        <v>10</v>
      </c>
      <c r="G43" s="71" t="inlineStr">
        <is>
          <t>Nos</t>
        </is>
      </c>
      <c r="H43" s="71">
        <f>F43-D43</f>
        <v/>
      </c>
      <c r="I43" s="177" t="n">
        <v>68</v>
      </c>
      <c r="J43" s="177" t="n">
        <v>43</v>
      </c>
    </row>
    <row customHeight="1" ht="30.75" r="44" s="172">
      <c r="A44" s="47" t="n">
        <v>4112101</v>
      </c>
      <c r="B44" s="5" t="inlineStr">
        <is>
          <t>Motorcycle - 35 Nos. (PMO 2 Nos.,Kishoreganj 11 Nos., Netrokona 6 Nos., Sunamganj 6 Nos., Habiganj 6 Nos.&amp; Brahmanbaria 4 Nos).</t>
        </is>
      </c>
      <c r="C44" s="74" t="inlineStr">
        <is>
          <t>Nos</t>
        </is>
      </c>
      <c r="D44" s="71" t="n">
        <v>35</v>
      </c>
      <c r="E44" s="74" t="inlineStr">
        <is>
          <t>Nos</t>
        </is>
      </c>
      <c r="F44" s="71" t="n">
        <v>50</v>
      </c>
      <c r="G44" s="71" t="inlineStr">
        <is>
          <t>Nos</t>
        </is>
      </c>
      <c r="H44" s="71">
        <f>F44-D44</f>
        <v/>
      </c>
      <c r="I44" s="177" t="n">
        <v>69</v>
      </c>
      <c r="J44" s="177" t="n">
        <v>44</v>
      </c>
    </row>
    <row customHeight="1" ht="30.75" r="45" s="172">
      <c r="A45" s="176" t="n">
        <v>4112102</v>
      </c>
      <c r="B45" s="5" t="inlineStr">
        <is>
          <t>Speed Boat with Engine and all accessories (75 hp &amp; 6 Nos.)</t>
        </is>
      </c>
      <c r="C45" s="74" t="inlineStr">
        <is>
          <t>Nos</t>
        </is>
      </c>
      <c r="D45" s="71" t="n">
        <v>6</v>
      </c>
      <c r="E45" s="74" t="inlineStr">
        <is>
          <t>Nos</t>
        </is>
      </c>
      <c r="F45" s="71" t="n">
        <v>6</v>
      </c>
      <c r="G45" s="71" t="inlineStr">
        <is>
          <t>Nos</t>
        </is>
      </c>
      <c r="H45" s="71">
        <f>F45-D45</f>
        <v/>
      </c>
      <c r="I45" s="177" t="n">
        <v>71</v>
      </c>
      <c r="J45" s="177" t="n">
        <v>45</v>
      </c>
    </row>
    <row customHeight="1" ht="30.75" r="46" s="172">
      <c r="A46" s="48" t="n">
        <v>4112316</v>
      </c>
      <c r="B46" s="5" t="inlineStr">
        <is>
          <t>Photocopier -7 nos (PMO 2 Nos.,Kishoreganj 1 No., Netrokona 1 No., Sunamganj 1 No., Habiganj 1No.&amp; Brahmanbaria 1 No).</t>
        </is>
      </c>
      <c r="C46" s="74" t="inlineStr">
        <is>
          <t>Nos</t>
        </is>
      </c>
      <c r="D46" s="71" t="n">
        <v>7</v>
      </c>
      <c r="E46" s="74" t="inlineStr">
        <is>
          <t>Nos</t>
        </is>
      </c>
      <c r="F46" s="71" t="n">
        <v>7</v>
      </c>
      <c r="G46" s="71" t="inlineStr">
        <is>
          <t>Nos</t>
        </is>
      </c>
      <c r="H46" s="71">
        <f>F46-D46</f>
        <v/>
      </c>
      <c r="I46" s="177" t="n">
        <v>73</v>
      </c>
      <c r="J46" s="177" t="n">
        <v>46</v>
      </c>
    </row>
    <row customHeight="1" ht="30.75" r="47" s="172">
      <c r="A47" s="48" t="n">
        <v>4112316</v>
      </c>
      <c r="B47" s="5" t="inlineStr">
        <is>
          <t>Fax -7 nos (PMO 2 Nos.,Kishoreganj 1 No., Netrokona 1 No., Sunamganj 1 No., Habiganj 1No.&amp; Brahmanbaria 1 No).</t>
        </is>
      </c>
      <c r="C47" s="74" t="inlineStr">
        <is>
          <t>Nos</t>
        </is>
      </c>
      <c r="D47" s="71" t="n">
        <v>7</v>
      </c>
      <c r="E47" s="74" t="inlineStr">
        <is>
          <t>Nos</t>
        </is>
      </c>
      <c r="F47" s="71" t="n">
        <v>7</v>
      </c>
      <c r="G47" s="71" t="inlineStr">
        <is>
          <t>Nos</t>
        </is>
      </c>
      <c r="H47" s="71">
        <f>F47-D47</f>
        <v/>
      </c>
      <c r="I47" s="177" t="n">
        <v>74</v>
      </c>
      <c r="J47" s="177" t="n">
        <v>47</v>
      </c>
      <c r="M47" s="54" t="n"/>
      <c r="N47" s="54" t="n"/>
      <c r="O47" s="54" t="n"/>
      <c r="P47" s="54" t="n"/>
      <c r="Q47" s="54" t="n"/>
      <c r="R47" s="54" t="n"/>
      <c r="S47" s="54" t="n"/>
      <c r="T47" s="54" t="n"/>
      <c r="U47" s="54" t="n"/>
      <c r="V47" s="54" t="n"/>
      <c r="W47" s="54" t="n"/>
      <c r="X47" s="54" t="n"/>
      <c r="Y47" s="54" t="n"/>
      <c r="Z47" s="54" t="n"/>
    </row>
    <row customHeight="1" ht="30.75" r="48" s="172">
      <c r="A48" s="48" t="n">
        <v>4112304</v>
      </c>
      <c r="B48" s="5" t="inlineStr">
        <is>
          <t>Survey Equipments (Digital leveling Instrument 5 nos., Total Station 2 nos. &amp; Hand Held GPS 10 Nos)</t>
        </is>
      </c>
      <c r="C48" s="74" t="inlineStr">
        <is>
          <t>Nos</t>
        </is>
      </c>
      <c r="D48" s="71" t="n">
        <v>17</v>
      </c>
      <c r="E48" s="74" t="inlineStr">
        <is>
          <t>Nos</t>
        </is>
      </c>
      <c r="F48" s="71" t="n">
        <v>17</v>
      </c>
      <c r="G48" s="71" t="inlineStr">
        <is>
          <t>Nos</t>
        </is>
      </c>
      <c r="H48" s="71">
        <f>F48-D48</f>
        <v/>
      </c>
      <c r="I48" s="177" t="n">
        <v>76</v>
      </c>
      <c r="J48" s="177" t="n">
        <v>48</v>
      </c>
    </row>
    <row customHeight="1" ht="30.75" r="49" s="172">
      <c r="A49" s="48" t="n">
        <v>4112304</v>
      </c>
      <c r="B49" s="5" t="inlineStr">
        <is>
          <t>Networking Equipment- 6 nos (PMO 1 No., Kishoreganj 1 No., Netrokona 1 No., Sunamganj 1 No., Habiganj 1No.&amp; Brahmanbaria 1 No)</t>
        </is>
      </c>
      <c r="C49" s="74" t="inlineStr">
        <is>
          <t>Nos</t>
        </is>
      </c>
      <c r="D49" s="71" t="n">
        <v>6</v>
      </c>
      <c r="E49" s="74" t="inlineStr">
        <is>
          <t>Nos</t>
        </is>
      </c>
      <c r="F49" s="71" t="n">
        <v>6</v>
      </c>
      <c r="G49" s="71" t="inlineStr">
        <is>
          <t>Nos</t>
        </is>
      </c>
      <c r="H49" s="71">
        <f>F49-D49</f>
        <v/>
      </c>
      <c r="I49" s="177" t="n">
        <v>77</v>
      </c>
      <c r="J49" s="177" t="n">
        <v>49</v>
      </c>
    </row>
    <row customHeight="1" ht="30.75" r="50" s="172">
      <c r="A50" s="48" t="n">
        <v>4112304</v>
      </c>
      <c r="B50" s="5" t="inlineStr">
        <is>
          <t>Engineering Laboratory Equipments for Kishoregonj WD Division</t>
        </is>
      </c>
      <c r="C50" s="74" t="n"/>
      <c r="D50" s="71" t="inlineStr">
        <is>
          <t>L.S</t>
        </is>
      </c>
      <c r="E50" s="74" t="n"/>
      <c r="F50" s="71" t="inlineStr">
        <is>
          <t>L.S</t>
        </is>
      </c>
      <c r="G50" s="71" t="n"/>
      <c r="H50" s="71" t="n"/>
      <c r="I50" s="177" t="n">
        <v>78</v>
      </c>
      <c r="J50" s="177" t="n">
        <v>50</v>
      </c>
    </row>
    <row customHeight="1" ht="30.75" r="51" s="172">
      <c r="A51" s="48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74" t="inlineStr">
        <is>
          <t>Nos</t>
        </is>
      </c>
      <c r="D51" s="71" t="n">
        <v>30</v>
      </c>
      <c r="E51" s="74" t="inlineStr">
        <is>
          <t>Nos</t>
        </is>
      </c>
      <c r="F51" s="71" t="n">
        <v>30</v>
      </c>
      <c r="G51" s="71" t="inlineStr">
        <is>
          <t>Nos</t>
        </is>
      </c>
      <c r="H51" s="71">
        <f>F51-D51</f>
        <v/>
      </c>
      <c r="I51" s="177" t="n">
        <v>80</v>
      </c>
      <c r="J51" s="177" t="n">
        <v>51</v>
      </c>
    </row>
    <row customHeight="1" ht="30.75" r="52" s="172">
      <c r="A52" s="48" t="n">
        <v>4112202</v>
      </c>
      <c r="B52" s="5" t="inlineStr">
        <is>
          <t>Laptop Computer -11 nos (PMO 6 Nos.,Kishoreganj 1 No., Netrokona 1 No., Sunamganj 1 No., Habiganj 1No.&amp; Brahmanbaria 1 No)</t>
        </is>
      </c>
      <c r="C52" s="74" t="inlineStr">
        <is>
          <t>Nos</t>
        </is>
      </c>
      <c r="D52" s="71" t="n">
        <v>11</v>
      </c>
      <c r="E52" s="74" t="inlineStr">
        <is>
          <t>Nos</t>
        </is>
      </c>
      <c r="F52" s="71" t="n">
        <v>11</v>
      </c>
      <c r="G52" s="71" t="inlineStr">
        <is>
          <t>Nos</t>
        </is>
      </c>
      <c r="H52" s="71">
        <f>F52-D52</f>
        <v/>
      </c>
      <c r="I52" s="177" t="n">
        <v>81</v>
      </c>
      <c r="J52" s="177" t="n">
        <v>52</v>
      </c>
    </row>
    <row customHeight="1" ht="30.75" r="53" s="172">
      <c r="A53" s="48" t="n">
        <v>4112202</v>
      </c>
      <c r="B53" s="5" t="inlineStr">
        <is>
          <t xml:space="preserve">A3 Combo Printer 2 no ( PMO) </t>
        </is>
      </c>
      <c r="C53" s="74" t="inlineStr">
        <is>
          <t>Nos</t>
        </is>
      </c>
      <c r="D53" s="71" t="n">
        <v>2</v>
      </c>
      <c r="E53" s="74" t="inlineStr">
        <is>
          <t>Nos</t>
        </is>
      </c>
      <c r="F53" s="71" t="n">
        <v>2</v>
      </c>
      <c r="G53" s="71" t="inlineStr">
        <is>
          <t>Nos</t>
        </is>
      </c>
      <c r="H53" s="71">
        <f>F53-D53</f>
        <v/>
      </c>
      <c r="I53" s="177" t="n">
        <v>82</v>
      </c>
      <c r="J53" s="177" t="n">
        <v>53</v>
      </c>
    </row>
    <row customHeight="1" ht="30.75" r="54" s="172">
      <c r="A54" s="48" t="n">
        <v>4112202</v>
      </c>
      <c r="B54" s="5" t="inlineStr">
        <is>
          <t>Laser Printer- 11 nos. (PMO 6 Nos.,Kishoreganj 1 No., Netrokona 1 No., Sunamganj 1 No., Habiganj 1No.&amp; Brahmanbaria 1 No.)</t>
        </is>
      </c>
      <c r="C54" s="74" t="inlineStr">
        <is>
          <t>Nos</t>
        </is>
      </c>
      <c r="D54" s="71" t="n">
        <v>11</v>
      </c>
      <c r="E54" s="74" t="inlineStr">
        <is>
          <t>Nos</t>
        </is>
      </c>
      <c r="F54" s="71" t="n">
        <v>11</v>
      </c>
      <c r="G54" s="71" t="inlineStr">
        <is>
          <t>Nos</t>
        </is>
      </c>
      <c r="H54" s="71">
        <f>F54-D54</f>
        <v/>
      </c>
      <c r="I54" s="177" t="n">
        <v>83</v>
      </c>
      <c r="J54" s="177" t="n">
        <v>54</v>
      </c>
    </row>
    <row customHeight="1" ht="30.75" r="55" s="172">
      <c r="A55" s="175" t="n">
        <v>4112314</v>
      </c>
      <c r="B55" s="1" t="inlineStr">
        <is>
          <t>Furnitures &amp; Fixtures</t>
        </is>
      </c>
      <c r="C55" s="74" t="n"/>
      <c r="D55" s="71" t="inlineStr">
        <is>
          <t>LS</t>
        </is>
      </c>
      <c r="E55" s="74" t="n"/>
      <c r="F55" s="71" t="inlineStr">
        <is>
          <t>LS</t>
        </is>
      </c>
      <c r="G55" s="71" t="n"/>
      <c r="H55" s="71" t="n"/>
      <c r="I55" s="177" t="n">
        <v>84</v>
      </c>
      <c r="J55" s="177" t="n">
        <v>55</v>
      </c>
    </row>
    <row customHeight="1" ht="30.75" r="56" s="172">
      <c r="A56" s="175" t="n">
        <v>4112303</v>
      </c>
      <c r="B56" s="1" t="inlineStr">
        <is>
          <t>Aircooler</t>
        </is>
      </c>
      <c r="C56" s="74" t="inlineStr">
        <is>
          <t>Nos</t>
        </is>
      </c>
      <c r="D56" s="71" t="n">
        <v>15</v>
      </c>
      <c r="E56" s="74" t="inlineStr">
        <is>
          <t>Nos</t>
        </is>
      </c>
      <c r="F56" s="71" t="n">
        <v>15</v>
      </c>
      <c r="G56" s="71" t="inlineStr">
        <is>
          <t>Nos</t>
        </is>
      </c>
      <c r="H56" s="71">
        <f>F56-D56</f>
        <v/>
      </c>
      <c r="I56" s="177" t="n">
        <v>85</v>
      </c>
      <c r="J56" s="177" t="n">
        <v>56</v>
      </c>
    </row>
    <row customHeight="1" ht="30.75" r="57" s="172">
      <c r="A57" s="11" t="n">
        <v>4141101</v>
      </c>
      <c r="B57" s="12" t="inlineStr">
        <is>
          <t>Land Acquisition ( 470 hectare)</t>
        </is>
      </c>
      <c r="C57" s="74" t="inlineStr">
        <is>
          <t>ha</t>
        </is>
      </c>
      <c r="D57" s="71" t="n">
        <v>470</v>
      </c>
      <c r="E57" s="74" t="inlineStr">
        <is>
          <t>ha</t>
        </is>
      </c>
      <c r="F57" s="71" t="n">
        <v>470</v>
      </c>
      <c r="G57" s="71" t="inlineStr">
        <is>
          <t>ha</t>
        </is>
      </c>
      <c r="H57" s="71">
        <f>F57-D57</f>
        <v/>
      </c>
      <c r="I57" s="177" t="n">
        <v>87</v>
      </c>
      <c r="J57" s="177" t="n">
        <v>57</v>
      </c>
    </row>
    <row customHeight="1" ht="30.75" r="58" s="172">
      <c r="A58" s="76" t="n">
        <v>4111306</v>
      </c>
      <c r="B58" s="77" t="inlineStr">
        <is>
          <t>Construction of Irrigation Inlet (New Haors)</t>
        </is>
      </c>
      <c r="C58" s="78" t="inlineStr">
        <is>
          <t>Nos</t>
        </is>
      </c>
      <c r="D58" s="79" t="n">
        <v>131</v>
      </c>
      <c r="E58" s="78" t="inlineStr">
        <is>
          <t>Nos</t>
        </is>
      </c>
      <c r="F58" s="62" t="n">
        <v>130</v>
      </c>
      <c r="G58" s="79" t="inlineStr">
        <is>
          <t>Nos</t>
        </is>
      </c>
      <c r="H58" s="79">
        <f>F58-D58</f>
        <v/>
      </c>
      <c r="I58" s="62" t="n">
        <v>90</v>
      </c>
      <c r="J58" s="177" t="n">
        <v>58</v>
      </c>
    </row>
    <row customHeight="1" ht="30.75" r="59" s="172">
      <c r="A59" s="76" t="n">
        <v>4111307</v>
      </c>
      <c r="B59" s="80" t="inlineStr">
        <is>
          <t xml:space="preserve"> Re-installation/Construction of Regulator/ Causeway (Rehabilitation Sub-Projects)</t>
        </is>
      </c>
      <c r="C59" s="78" t="inlineStr">
        <is>
          <t>Nos</t>
        </is>
      </c>
      <c r="D59" s="81" t="inlineStr">
        <is>
          <t>7(2+5)</t>
        </is>
      </c>
      <c r="E59" s="78" t="inlineStr">
        <is>
          <t>Nos</t>
        </is>
      </c>
      <c r="F59" s="62" t="n">
        <v>3</v>
      </c>
      <c r="G59" s="81" t="inlineStr">
        <is>
          <t>Nos</t>
        </is>
      </c>
      <c r="H59" s="82">
        <f>F59-7</f>
        <v/>
      </c>
      <c r="I59" s="62" t="n">
        <v>92</v>
      </c>
      <c r="J59" s="177" t="n">
        <v>59</v>
      </c>
    </row>
    <row customHeight="1" ht="30.75" r="60" s="172">
      <c r="A60" s="76" t="n">
        <v>4111307</v>
      </c>
      <c r="B60" s="80" t="inlineStr">
        <is>
          <t xml:space="preserve"> Installation/Construction of New Regulators/ Causeway/Bridge/Box Drainage Outlet) (New Haors)</t>
        </is>
      </c>
      <c r="C60" s="78" t="inlineStr">
        <is>
          <t>Nos</t>
        </is>
      </c>
      <c r="D60" s="83" t="inlineStr">
        <is>
          <t>137(57+35+14)</t>
        </is>
      </c>
      <c r="E60" s="78" t="inlineStr">
        <is>
          <t>Nos</t>
        </is>
      </c>
      <c r="F60" s="62" t="n">
        <v>120</v>
      </c>
      <c r="G60" s="83" t="inlineStr">
        <is>
          <t>Nos</t>
        </is>
      </c>
      <c r="H60" s="79">
        <f>F60-137</f>
        <v/>
      </c>
      <c r="I60" s="62" t="n">
        <v>93</v>
      </c>
      <c r="J60" s="177" t="n">
        <v>60</v>
      </c>
    </row>
    <row customHeight="1" ht="30.75" r="61" s="172">
      <c r="A61" s="76" t="n">
        <v>4111307</v>
      </c>
      <c r="B61" s="77" t="inlineStr">
        <is>
          <t xml:space="preserve"> Re-excavation of Khal/River (New Haors) </t>
        </is>
      </c>
      <c r="C61" s="78" t="inlineStr">
        <is>
          <t>Km</t>
        </is>
      </c>
      <c r="D61" s="78" t="n">
        <v>318</v>
      </c>
      <c r="E61" s="78" t="inlineStr">
        <is>
          <t>Km</t>
        </is>
      </c>
      <c r="F61" s="62" t="n">
        <v>342.605</v>
      </c>
      <c r="G61" s="78" t="inlineStr">
        <is>
          <t>Km</t>
        </is>
      </c>
      <c r="H61" s="79">
        <f>F61-D61</f>
        <v/>
      </c>
      <c r="I61" s="62" t="n">
        <v>94</v>
      </c>
      <c r="J61" s="177" t="n">
        <v>61</v>
      </c>
    </row>
    <row customHeight="1" ht="30.75" r="62" s="172">
      <c r="A62" s="84" t="n">
        <v>4111201</v>
      </c>
      <c r="B62" s="80" t="inlineStr">
        <is>
          <t xml:space="preserve"> Re-excavation of Khal/River (Rehabilitation Sub-Projects) </t>
        </is>
      </c>
      <c r="C62" s="78" t="inlineStr">
        <is>
          <t>Km</t>
        </is>
      </c>
      <c r="D62" s="78" t="n">
        <v>143</v>
      </c>
      <c r="E62" s="78" t="inlineStr">
        <is>
          <t>Km</t>
        </is>
      </c>
      <c r="F62" s="62" t="n">
        <v>108.969</v>
      </c>
      <c r="G62" s="78" t="inlineStr">
        <is>
          <t>Km</t>
        </is>
      </c>
      <c r="H62" s="79">
        <f>F62-D62</f>
        <v/>
      </c>
      <c r="I62" s="62" t="n">
        <v>96</v>
      </c>
      <c r="J62" s="177" t="n">
        <v>62</v>
      </c>
    </row>
    <row customHeight="1" ht="30.75" r="63" s="172">
      <c r="A63" s="84" t="n">
        <v>4111201</v>
      </c>
      <c r="B63" s="80" t="inlineStr">
        <is>
          <t xml:space="preserve"> Rehabilitation of Full Embankment (Resection/ construction) (Rehabilitation Sub-Projects)</t>
        </is>
      </c>
      <c r="C63" s="78" t="inlineStr">
        <is>
          <t>Km</t>
        </is>
      </c>
      <c r="D63" s="78" t="n">
        <v>84.31</v>
      </c>
      <c r="E63" s="78" t="inlineStr">
        <is>
          <t>Km</t>
        </is>
      </c>
      <c r="F63" s="62" t="n">
        <v>67.11</v>
      </c>
      <c r="G63" s="78" t="inlineStr">
        <is>
          <t>Km</t>
        </is>
      </c>
      <c r="H63" s="79">
        <f>F63-D63</f>
        <v/>
      </c>
      <c r="I63" s="62" t="n">
        <v>97</v>
      </c>
      <c r="J63" s="177" t="n">
        <v>63</v>
      </c>
    </row>
    <row customHeight="1" ht="30.75" r="64" s="172">
      <c r="A64" s="84" t="n">
        <v>4111201</v>
      </c>
      <c r="B64" s="80" t="inlineStr">
        <is>
          <t xml:space="preserve"> Rehabilitation of Submergible Embankment  (Resection/construction)  (Rehabilitation Sub-Projects)</t>
        </is>
      </c>
      <c r="C64" s="78" t="inlineStr">
        <is>
          <t>Km</t>
        </is>
      </c>
      <c r="D64" s="78" t="n">
        <v>87.03</v>
      </c>
      <c r="E64" s="78" t="inlineStr">
        <is>
          <t>Km</t>
        </is>
      </c>
      <c r="F64" s="62" t="n">
        <v>58.27200000000001</v>
      </c>
      <c r="G64" s="78" t="inlineStr">
        <is>
          <t>Km</t>
        </is>
      </c>
      <c r="H64" s="79">
        <f>F64-D64</f>
        <v/>
      </c>
      <c r="I64" s="62" t="n">
        <v>98</v>
      </c>
      <c r="J64" s="177" t="n">
        <v>64</v>
      </c>
    </row>
    <row customHeight="1" ht="30.75" r="65" s="172">
      <c r="A65" s="84" t="n">
        <v>4111201</v>
      </c>
      <c r="B65" s="77" t="inlineStr">
        <is>
          <t>Construction of Submersible Embankment (New Haors) (Earth Volume: 29.98 lakh cum)</t>
        </is>
      </c>
      <c r="C65" s="78" t="inlineStr">
        <is>
          <t>Km</t>
        </is>
      </c>
      <c r="D65" s="78" t="n">
        <v>263.24</v>
      </c>
      <c r="E65" s="78" t="inlineStr">
        <is>
          <t>Km</t>
        </is>
      </c>
      <c r="F65" s="62" t="n">
        <v>240.472</v>
      </c>
      <c r="G65" s="78" t="inlineStr">
        <is>
          <t>Km</t>
        </is>
      </c>
      <c r="H65" s="79">
        <f>F65-D65</f>
        <v/>
      </c>
      <c r="I65" s="62" t="n">
        <v>99</v>
      </c>
      <c r="J65" s="177" t="n">
        <v>65</v>
      </c>
    </row>
    <row customHeight="1" ht="30.75" r="66" s="172">
      <c r="A66" s="84" t="n">
        <v>4111201</v>
      </c>
      <c r="B66" s="77" t="inlineStr">
        <is>
          <t xml:space="preserve"> Rehabilitation of Regulator (New Haors)</t>
        </is>
      </c>
      <c r="C66" s="78" t="inlineStr">
        <is>
          <t>Nos</t>
        </is>
      </c>
      <c r="D66" s="78" t="n">
        <v>8</v>
      </c>
      <c r="E66" s="78" t="inlineStr">
        <is>
          <t>Nos</t>
        </is>
      </c>
      <c r="F66" s="62" t="n">
        <v>7</v>
      </c>
      <c r="G66" s="82" t="inlineStr">
        <is>
          <t>Nos</t>
        </is>
      </c>
      <c r="H66" s="79">
        <f>F66-D66</f>
        <v/>
      </c>
      <c r="I66" s="62" t="n">
        <v>100</v>
      </c>
      <c r="J66" s="177" t="n">
        <v>66</v>
      </c>
    </row>
    <row customHeight="1" ht="30.75" r="67" s="172">
      <c r="A67" s="84" t="n">
        <v>4111201</v>
      </c>
      <c r="B67" s="77" t="inlineStr">
        <is>
          <t>Embankment Slope Protection Work</t>
        </is>
      </c>
      <c r="C67" s="78" t="inlineStr">
        <is>
          <t>Km</t>
        </is>
      </c>
      <c r="D67" s="78" t="n">
        <v>0</v>
      </c>
      <c r="E67" s="78" t="inlineStr">
        <is>
          <t>Km</t>
        </is>
      </c>
      <c r="F67" s="78" t="n">
        <v>13.625</v>
      </c>
      <c r="G67" s="78" t="inlineStr">
        <is>
          <t>Km</t>
        </is>
      </c>
      <c r="H67" s="79">
        <f>F67-D67</f>
        <v/>
      </c>
      <c r="I67" s="62" t="n">
        <v>101</v>
      </c>
      <c r="J67" s="177" t="n">
        <v>67</v>
      </c>
    </row>
    <row customHeight="1" ht="30.75" r="68" s="172">
      <c r="A68" s="84" t="n">
        <v>4111201</v>
      </c>
      <c r="B68" s="77" t="inlineStr">
        <is>
          <t>Threshing Floor Construction</t>
        </is>
      </c>
      <c r="C68" s="78" t="inlineStr">
        <is>
          <t>Nos</t>
        </is>
      </c>
      <c r="D68" s="82" t="n">
        <v>0</v>
      </c>
      <c r="E68" s="78" t="inlineStr">
        <is>
          <t>Nos</t>
        </is>
      </c>
      <c r="F68" s="82" t="n">
        <v>20</v>
      </c>
      <c r="G68" s="82" t="inlineStr">
        <is>
          <t>Nos</t>
        </is>
      </c>
      <c r="H68" s="79">
        <f>F68-D68</f>
        <v/>
      </c>
      <c r="I68" s="62" t="n">
        <v>102</v>
      </c>
      <c r="J68" s="177" t="n">
        <v>68</v>
      </c>
    </row>
    <row customHeight="1" ht="30.75" r="69" s="172">
      <c r="A69" s="84" t="n">
        <v>4111201</v>
      </c>
      <c r="B69" s="77" t="inlineStr">
        <is>
          <t>Construction of WMG Office</t>
        </is>
      </c>
      <c r="C69" s="78" t="inlineStr">
        <is>
          <t>Nos</t>
        </is>
      </c>
      <c r="D69" s="82" t="n">
        <v>60</v>
      </c>
      <c r="E69" s="78" t="inlineStr">
        <is>
          <t>Nos</t>
        </is>
      </c>
      <c r="F69" s="82" t="n">
        <v>60</v>
      </c>
      <c r="G69" s="82" t="inlineStr">
        <is>
          <t>Nos</t>
        </is>
      </c>
      <c r="H69" s="79">
        <f>F69-D69</f>
        <v/>
      </c>
      <c r="I69" s="62" t="n">
        <v>103</v>
      </c>
      <c r="J69" s="177" t="n">
        <v>69</v>
      </c>
    </row>
    <row customHeight="1" ht="30.75" r="70" s="172">
      <c r="A70" s="84" t="n">
        <v>4111201</v>
      </c>
      <c r="B70" s="77" t="inlineStr">
        <is>
          <t>O&amp;M During Construction</t>
        </is>
      </c>
      <c r="C70" s="78" t="inlineStr">
        <is>
          <t>Nos</t>
        </is>
      </c>
      <c r="D70" s="78" t="inlineStr">
        <is>
          <t>L.S</t>
        </is>
      </c>
      <c r="E70" s="78" t="inlineStr">
        <is>
          <t>Nos</t>
        </is>
      </c>
      <c r="F70" s="78" t="inlineStr">
        <is>
          <t>L.S</t>
        </is>
      </c>
      <c r="G70" s="78" t="inlineStr">
        <is>
          <t>Nos</t>
        </is>
      </c>
      <c r="H70" s="79" t="n"/>
      <c r="I70" s="62" t="n">
        <v>104</v>
      </c>
      <c r="J70" s="177" t="n">
        <v>70</v>
      </c>
    </row>
    <row customHeight="1" ht="30.75" r="71" s="172">
      <c r="A71" s="14" t="n"/>
      <c r="B71" s="15" t="inlineStr">
        <is>
          <t>(c) Physical Contingency ( Lump sum):</t>
        </is>
      </c>
      <c r="C71" s="74" t="n"/>
      <c r="D71" s="16" t="n"/>
      <c r="E71" s="17" t="n"/>
      <c r="F71" s="16" t="n"/>
      <c r="G71" s="16" t="n"/>
      <c r="H71" s="71" t="n"/>
      <c r="I71" s="177" t="n">
        <v>107</v>
      </c>
      <c r="J71" s="142" t="n"/>
    </row>
    <row customHeight="1" ht="30.75" r="72" s="172">
      <c r="A72" s="19" t="n"/>
      <c r="B72" s="15" t="inlineStr">
        <is>
          <t>(d) Price Contingency (Lump sum):</t>
        </is>
      </c>
      <c r="C72" s="74" t="n"/>
      <c r="D72" s="20" t="n"/>
      <c r="E72" s="21" t="n"/>
      <c r="F72" s="20" t="n"/>
      <c r="G72" s="20" t="n"/>
      <c r="H72" s="71" t="n"/>
      <c r="I72" s="22" t="n">
        <v>108</v>
      </c>
      <c r="J72" s="142" t="n"/>
    </row>
  </sheetData>
  <mergeCells count="1">
    <mergeCell ref="A27:A29"/>
  </mergeCell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R59"/>
  <sheetViews>
    <sheetView topLeftCell="A46" view="pageBreakPreview" workbookViewId="0" zoomScale="55" zoomScaleNormal="85" zoomScaleSheetLayoutView="55">
      <selection activeCell="J66" sqref="J66"/>
    </sheetView>
  </sheetViews>
  <sheetFormatPr baseColWidth="8" defaultRowHeight="15"/>
  <cols>
    <col customWidth="1" max="1" min="1" style="172" width="22.85546875"/>
    <col customWidth="1" max="3" min="2" style="172" width="15"/>
    <col customWidth="1" max="5" min="5" style="172" width="11.28515625"/>
    <col customWidth="1" max="6" min="6" style="172" width="12.7109375"/>
    <col customWidth="1" max="7" min="7" style="172" width="12.85546875"/>
    <col customWidth="1" max="8" min="8" style="172" width="13.7109375"/>
    <col customWidth="1" max="9" min="9" style="172" width="15.140625"/>
    <col customWidth="1" max="11" min="10" style="172" width="15.28515625"/>
    <col customWidth="1" max="12" min="12" style="172" width="14.5703125"/>
    <col customWidth="1" max="13" min="13" style="172" width="15.42578125"/>
    <col customWidth="1" max="14" min="14" style="172" width="14.140625"/>
    <col customWidth="1" max="15" min="15" style="172" width="16"/>
    <col customWidth="1" max="16" min="16" style="172" width="15.140625"/>
    <col customWidth="1" max="17" min="17" style="172" width="13.7109375"/>
    <col customWidth="1" max="18" min="18" style="172" width="11.28515625"/>
  </cols>
  <sheetData>
    <row customFormat="1" customHeight="1" ht="68.09999999999999" r="1" s="94">
      <c r="A1" s="134" t="inlineStr">
        <is>
          <t>Name</t>
        </is>
      </c>
      <c r="B1" s="134" t="inlineStr">
        <is>
          <t>Sub-Project No</t>
        </is>
      </c>
      <c r="C1" s="134" t="inlineStr">
        <is>
          <t>Construction of Irrigation Inlet</t>
        </is>
      </c>
      <c r="D1" s="134" t="inlineStr">
        <is>
          <t>Rehab Regulator Rehab Haor</t>
        </is>
      </c>
      <c r="E1" s="134" t="inlineStr">
        <is>
          <t>Regulator</t>
        </is>
      </c>
      <c r="F1" s="134" t="inlineStr">
        <is>
          <t>Box Drainage Outlet</t>
        </is>
      </c>
      <c r="G1" s="134" t="inlineStr">
        <is>
          <t>Causeway</t>
        </is>
      </c>
      <c r="H1" s="134" t="inlineStr">
        <is>
          <t>Bridge</t>
        </is>
      </c>
      <c r="I1" s="134" t="inlineStr">
        <is>
          <t>Khal_River Reexcavation(New Haor)</t>
        </is>
      </c>
      <c r="J1" s="134" t="inlineStr">
        <is>
          <t>Khal_River Reexcavation(Rehab Haor)</t>
        </is>
      </c>
      <c r="K1" s="134" t="inlineStr">
        <is>
          <t>Embankment Rehablitation</t>
        </is>
      </c>
      <c r="L1" s="134" t="inlineStr">
        <is>
          <t>Submersible Embankment Rehabilitation</t>
        </is>
      </c>
      <c r="M1" s="134" t="inlineStr">
        <is>
          <t>Submersible Embankment Construction</t>
        </is>
      </c>
      <c r="N1" s="134" t="inlineStr">
        <is>
          <t>Rehab Regulator New Haor</t>
        </is>
      </c>
      <c r="O1" s="134" t="inlineStr">
        <is>
          <t>Embankment Slope Protection</t>
        </is>
      </c>
      <c r="P1" s="134" t="inlineStr">
        <is>
          <t>Thrashing Floor Construction</t>
        </is>
      </c>
      <c r="Q1" s="134" t="inlineStr">
        <is>
          <t>Construction of WMG</t>
        </is>
      </c>
      <c r="R1" s="134" t="inlineStr">
        <is>
          <t>Total</t>
        </is>
      </c>
    </row>
    <row customHeight="1" ht="33.75" r="2" s="172">
      <c r="A2" s="135" t="inlineStr">
        <is>
          <t>KISH/PW-01</t>
        </is>
      </c>
      <c r="B2" s="142" t="n"/>
      <c r="C2" s="123" t="n">
        <v>0</v>
      </c>
      <c r="D2" s="123" t="n">
        <v>1</v>
      </c>
      <c r="E2" s="123" t="n">
        <v>0</v>
      </c>
      <c r="F2" s="123" t="n">
        <v>0</v>
      </c>
      <c r="G2" s="123" t="n">
        <v>0</v>
      </c>
      <c r="H2" s="123" t="n">
        <v>0</v>
      </c>
      <c r="I2" s="123" t="n">
        <v>0</v>
      </c>
      <c r="J2" s="123" t="n">
        <v>11.546</v>
      </c>
      <c r="K2" s="123" t="n">
        <v>0</v>
      </c>
      <c r="L2" s="123" t="n">
        <v>0</v>
      </c>
      <c r="M2" s="123" t="n">
        <v>0</v>
      </c>
      <c r="N2" s="123" t="n">
        <v>0</v>
      </c>
      <c r="O2" s="123" t="n">
        <v>0</v>
      </c>
      <c r="P2" s="123" t="n">
        <v>0</v>
      </c>
      <c r="Q2" s="123" t="n">
        <v>0</v>
      </c>
      <c r="R2" s="124">
        <f>SUM(C2:Q2)</f>
        <v/>
      </c>
    </row>
    <row customHeight="1" ht="33.75" r="3" s="172">
      <c r="A3" s="135" t="inlineStr">
        <is>
          <t>KISH/PW-02</t>
        </is>
      </c>
      <c r="B3" s="142" t="n"/>
      <c r="C3" s="123" t="n">
        <v>0</v>
      </c>
      <c r="D3" s="123" t="n">
        <v>0</v>
      </c>
      <c r="E3" s="123" t="n">
        <v>1</v>
      </c>
      <c r="F3" s="123" t="n">
        <v>0</v>
      </c>
      <c r="G3" s="123" t="n">
        <v>0</v>
      </c>
      <c r="H3" s="123" t="n">
        <v>0</v>
      </c>
      <c r="I3" s="123" t="n">
        <v>11.095</v>
      </c>
      <c r="J3" s="123" t="n">
        <v>0</v>
      </c>
      <c r="K3" s="123" t="n">
        <v>0</v>
      </c>
      <c r="L3" s="123" t="n">
        <v>0</v>
      </c>
      <c r="M3" s="123" t="n">
        <v>0.315</v>
      </c>
      <c r="N3" s="123" t="n">
        <v>0</v>
      </c>
      <c r="O3" s="123" t="n">
        <v>0</v>
      </c>
      <c r="P3" s="123" t="n">
        <v>0</v>
      </c>
      <c r="Q3" s="123" t="n">
        <v>0</v>
      </c>
      <c r="R3" s="124">
        <f>SUM(C3:Q3)</f>
        <v/>
      </c>
    </row>
    <row customHeight="1" ht="33.75" r="4" s="172">
      <c r="A4" s="135" t="inlineStr">
        <is>
          <t>KISH/PW-03</t>
        </is>
      </c>
      <c r="B4" s="142" t="n"/>
      <c r="C4" s="123" t="n">
        <v>0</v>
      </c>
      <c r="D4" s="123" t="n">
        <v>0</v>
      </c>
      <c r="E4" s="123" t="n">
        <v>1</v>
      </c>
      <c r="F4" s="123" t="n">
        <v>0</v>
      </c>
      <c r="G4" s="123" t="n">
        <v>0</v>
      </c>
      <c r="H4" s="123" t="n">
        <v>0</v>
      </c>
      <c r="I4" s="123" t="n">
        <v>0</v>
      </c>
      <c r="J4" s="123" t="n">
        <v>0</v>
      </c>
      <c r="K4" s="123" t="n">
        <v>0</v>
      </c>
      <c r="L4" s="123" t="n">
        <v>0</v>
      </c>
      <c r="M4" s="123" t="n">
        <v>10.383</v>
      </c>
      <c r="N4" s="123" t="n">
        <v>0</v>
      </c>
      <c r="O4" s="123" t="n">
        <v>0</v>
      </c>
      <c r="P4" s="123" t="n">
        <v>0</v>
      </c>
      <c r="Q4" s="123" t="n">
        <v>0</v>
      </c>
      <c r="R4" s="124">
        <f>SUM(C4:Q4)</f>
        <v/>
      </c>
    </row>
    <row customHeight="1" ht="33.75" r="5" s="172">
      <c r="A5" s="135" t="inlineStr">
        <is>
          <t>KISH/PW-04</t>
        </is>
      </c>
      <c r="B5" s="142" t="n"/>
      <c r="C5" s="123" t="n">
        <v>0</v>
      </c>
      <c r="D5" s="123" t="n">
        <v>0</v>
      </c>
      <c r="E5" s="123" t="n">
        <v>3</v>
      </c>
      <c r="F5" s="123" t="n">
        <v>0</v>
      </c>
      <c r="G5" s="123" t="n">
        <v>0</v>
      </c>
      <c r="H5" s="123" t="n">
        <v>0</v>
      </c>
      <c r="I5" s="123" t="n">
        <v>0</v>
      </c>
      <c r="J5" s="123" t="n">
        <v>0</v>
      </c>
      <c r="K5" s="123" t="n">
        <v>0</v>
      </c>
      <c r="L5" s="123" t="n">
        <v>0</v>
      </c>
      <c r="M5" s="123" t="n">
        <v>6.471</v>
      </c>
      <c r="N5" s="123" t="n">
        <v>0</v>
      </c>
      <c r="O5" s="123" t="n">
        <v>0</v>
      </c>
      <c r="P5" s="123" t="n">
        <v>0</v>
      </c>
      <c r="Q5" s="123" t="n">
        <v>0</v>
      </c>
      <c r="R5" s="124">
        <f>SUM(C5:Q5)</f>
        <v/>
      </c>
    </row>
    <row customHeight="1" ht="33.75" r="6" s="172">
      <c r="A6" s="135" t="inlineStr">
        <is>
          <t>KISH/PW-05</t>
        </is>
      </c>
      <c r="B6" s="142" t="n"/>
      <c r="C6" s="123" t="n">
        <v>0</v>
      </c>
      <c r="D6" s="123" t="n">
        <v>0</v>
      </c>
      <c r="E6" s="123" t="n">
        <v>1</v>
      </c>
      <c r="F6" s="123" t="n">
        <v>0</v>
      </c>
      <c r="G6" s="123" t="n">
        <v>0</v>
      </c>
      <c r="H6" s="123" t="n">
        <v>0</v>
      </c>
      <c r="I6" s="123" t="n">
        <v>0</v>
      </c>
      <c r="J6" s="123" t="n">
        <v>0</v>
      </c>
      <c r="K6" s="123" t="n">
        <v>0</v>
      </c>
      <c r="L6" s="123" t="n">
        <v>0</v>
      </c>
      <c r="M6" s="123" t="n">
        <v>12.214</v>
      </c>
      <c r="N6" s="123" t="n">
        <v>0</v>
      </c>
      <c r="O6" s="123" t="n">
        <v>0</v>
      </c>
      <c r="P6" s="123" t="n">
        <v>0</v>
      </c>
      <c r="Q6" s="123" t="n">
        <v>0</v>
      </c>
      <c r="R6" s="124">
        <f>SUM(C6:Q6)</f>
        <v/>
      </c>
    </row>
    <row customHeight="1" ht="33.75" r="7" s="172">
      <c r="A7" s="135" t="inlineStr">
        <is>
          <t>KISH/PW-06</t>
        </is>
      </c>
      <c r="B7" s="142" t="n"/>
      <c r="C7" s="123" t="n">
        <v>0</v>
      </c>
      <c r="D7" s="123" t="n">
        <v>0</v>
      </c>
      <c r="E7" s="123" t="n">
        <v>1</v>
      </c>
      <c r="F7" s="123" t="n">
        <v>0</v>
      </c>
      <c r="G7" s="123" t="n">
        <v>0</v>
      </c>
      <c r="H7" s="123" t="n">
        <v>0</v>
      </c>
      <c r="I7" s="123" t="n">
        <v>20</v>
      </c>
      <c r="J7" s="123" t="n">
        <v>0</v>
      </c>
      <c r="K7" s="123" t="n">
        <v>0</v>
      </c>
      <c r="L7" s="123" t="n">
        <v>0</v>
      </c>
      <c r="M7" s="123" t="n">
        <v>0</v>
      </c>
      <c r="N7" s="123" t="n">
        <v>0</v>
      </c>
      <c r="O7" s="123" t="n">
        <v>0</v>
      </c>
      <c r="P7" s="123" t="n">
        <v>0</v>
      </c>
      <c r="Q7" s="123" t="n">
        <v>0</v>
      </c>
      <c r="R7" s="124">
        <f>SUM(C7:Q7)</f>
        <v/>
      </c>
    </row>
    <row customHeight="1" ht="33.75" r="8" s="172">
      <c r="A8" s="135" t="inlineStr">
        <is>
          <t>KISH/PW-07</t>
        </is>
      </c>
      <c r="B8" s="142" t="n"/>
      <c r="C8" s="123" t="n">
        <v>0</v>
      </c>
      <c r="D8" s="123" t="n">
        <v>0</v>
      </c>
      <c r="E8" s="123" t="n">
        <v>0</v>
      </c>
      <c r="F8" s="123" t="n">
        <v>0</v>
      </c>
      <c r="G8" s="123" t="n">
        <v>0</v>
      </c>
      <c r="H8" s="123" t="n">
        <v>0</v>
      </c>
      <c r="I8" s="123" t="n">
        <v>25.7</v>
      </c>
      <c r="J8" s="123" t="n">
        <v>0</v>
      </c>
      <c r="K8" s="123" t="n">
        <v>0</v>
      </c>
      <c r="L8" s="123" t="n">
        <v>0</v>
      </c>
      <c r="M8" s="123" t="n">
        <v>0.8</v>
      </c>
      <c r="N8" s="123" t="n">
        <v>0</v>
      </c>
      <c r="O8" s="123" t="n">
        <v>0</v>
      </c>
      <c r="P8" s="123" t="n">
        <v>0</v>
      </c>
      <c r="Q8" s="123" t="n">
        <v>0</v>
      </c>
      <c r="R8" s="124">
        <f>SUM(C8:Q8)</f>
        <v/>
      </c>
    </row>
    <row customHeight="1" ht="33.75" r="9" s="172">
      <c r="A9" s="135" t="inlineStr">
        <is>
          <t>KISH/PW-08</t>
        </is>
      </c>
      <c r="B9" s="142" t="n"/>
      <c r="C9" s="123" t="n">
        <v>0</v>
      </c>
      <c r="D9" s="123" t="n">
        <v>0</v>
      </c>
      <c r="E9" s="123" t="n">
        <v>0</v>
      </c>
      <c r="F9" s="123" t="n">
        <v>0</v>
      </c>
      <c r="G9" s="123" t="n">
        <v>0</v>
      </c>
      <c r="H9" s="123" t="n">
        <v>0</v>
      </c>
      <c r="I9" s="123" t="n">
        <v>0</v>
      </c>
      <c r="J9" s="123" t="n">
        <v>0</v>
      </c>
      <c r="K9" s="123" t="n">
        <v>0</v>
      </c>
      <c r="L9" s="123" t="n">
        <v>0</v>
      </c>
      <c r="M9" s="123" t="n">
        <v>0</v>
      </c>
      <c r="N9" s="123" t="n">
        <v>0</v>
      </c>
      <c r="O9" s="123" t="n">
        <v>0</v>
      </c>
      <c r="P9" s="123" t="n">
        <v>0</v>
      </c>
      <c r="Q9" s="123" t="n">
        <v>0</v>
      </c>
      <c r="R9" s="124">
        <f>SUM(C9:Q9)</f>
        <v/>
      </c>
    </row>
    <row customHeight="1" ht="33.75" r="10" s="172">
      <c r="A10" s="135" t="inlineStr">
        <is>
          <t>KISH/PW-09</t>
        </is>
      </c>
      <c r="B10" s="142" t="n"/>
      <c r="C10" s="123" t="n">
        <v>0</v>
      </c>
      <c r="D10" s="123" t="n">
        <v>0</v>
      </c>
      <c r="E10" s="123" t="n">
        <v>0</v>
      </c>
      <c r="F10" s="123" t="n">
        <v>0</v>
      </c>
      <c r="G10" s="123" t="n">
        <v>3</v>
      </c>
      <c r="H10" s="123" t="n">
        <v>0</v>
      </c>
      <c r="I10" s="123" t="n">
        <v>0</v>
      </c>
      <c r="J10" s="123" t="n">
        <v>0</v>
      </c>
      <c r="K10" s="123" t="n">
        <v>0</v>
      </c>
      <c r="L10" s="123" t="n">
        <v>0</v>
      </c>
      <c r="M10" s="123" t="n">
        <v>0</v>
      </c>
      <c r="N10" s="123" t="n">
        <v>0</v>
      </c>
      <c r="O10" s="123" t="n">
        <v>0</v>
      </c>
      <c r="P10" s="123" t="n">
        <v>0</v>
      </c>
      <c r="Q10" s="123" t="n">
        <v>0</v>
      </c>
      <c r="R10" s="124">
        <f>SUM(C10:Q10)</f>
        <v/>
      </c>
    </row>
    <row customHeight="1" ht="33.75" r="11" s="172">
      <c r="A11" s="135" t="inlineStr">
        <is>
          <t>KISH/PW-10</t>
        </is>
      </c>
      <c r="B11" s="142" t="n"/>
      <c r="C11" s="123" t="n">
        <v>0</v>
      </c>
      <c r="D11" s="123" t="n">
        <v>0</v>
      </c>
      <c r="E11" s="123" t="n">
        <v>1</v>
      </c>
      <c r="F11" s="123" t="n">
        <v>0</v>
      </c>
      <c r="G11" s="123" t="n">
        <v>1</v>
      </c>
      <c r="H11" s="123" t="n">
        <v>0</v>
      </c>
      <c r="I11" s="123" t="n">
        <v>0</v>
      </c>
      <c r="J11" s="123" t="n">
        <v>0</v>
      </c>
      <c r="K11" s="123" t="n">
        <v>0</v>
      </c>
      <c r="L11" s="123" t="n">
        <v>0</v>
      </c>
      <c r="M11" s="123" t="n">
        <v>11.98</v>
      </c>
      <c r="N11" s="123" t="n">
        <v>0</v>
      </c>
      <c r="O11" s="123" t="n">
        <v>0</v>
      </c>
      <c r="P11" s="123" t="n">
        <v>0</v>
      </c>
      <c r="Q11" s="123" t="n">
        <v>0</v>
      </c>
      <c r="R11" s="124">
        <f>SUM(C11:Q11)</f>
        <v/>
      </c>
    </row>
    <row customHeight="1" ht="33.75" r="12" s="172">
      <c r="A12" s="135" t="inlineStr">
        <is>
          <t>KISH/PW-11</t>
        </is>
      </c>
      <c r="B12" s="142" t="n"/>
      <c r="C12" s="123" t="n">
        <v>0</v>
      </c>
      <c r="D12" s="123" t="n">
        <v>0</v>
      </c>
      <c r="E12" s="123" t="n">
        <v>1</v>
      </c>
      <c r="F12" s="123" t="n">
        <v>0</v>
      </c>
      <c r="G12" s="123" t="n">
        <v>0</v>
      </c>
      <c r="H12" s="123" t="n">
        <v>0</v>
      </c>
      <c r="I12" s="123" t="n">
        <v>0</v>
      </c>
      <c r="J12" s="123" t="n">
        <v>0</v>
      </c>
      <c r="K12" s="123" t="n">
        <v>0</v>
      </c>
      <c r="L12" s="123" t="n">
        <v>0</v>
      </c>
      <c r="M12" s="123" t="n">
        <v>10.86</v>
      </c>
      <c r="N12" s="123" t="n">
        <v>0</v>
      </c>
      <c r="O12" s="123" t="n">
        <v>0</v>
      </c>
      <c r="P12" s="123" t="n">
        <v>0</v>
      </c>
      <c r="Q12" s="123" t="n">
        <v>0</v>
      </c>
      <c r="R12" s="124">
        <f>SUM(C12:Q12)</f>
        <v/>
      </c>
    </row>
    <row customHeight="1" ht="33.75" r="13" s="172">
      <c r="A13" s="135" t="inlineStr">
        <is>
          <t>KISH/PW-12</t>
        </is>
      </c>
      <c r="B13" s="142" t="n"/>
      <c r="C13" s="123" t="n">
        <v>0</v>
      </c>
      <c r="D13" s="123" t="n">
        <v>0</v>
      </c>
      <c r="E13" s="123" t="n">
        <v>2</v>
      </c>
      <c r="F13" s="123" t="n">
        <v>0</v>
      </c>
      <c r="G13" s="123" t="n">
        <v>0</v>
      </c>
      <c r="H13" s="123" t="n">
        <v>0</v>
      </c>
      <c r="I13" s="123" t="n">
        <v>10.757</v>
      </c>
      <c r="J13" s="123" t="n">
        <v>0</v>
      </c>
      <c r="K13" s="123" t="n">
        <v>0</v>
      </c>
      <c r="L13" s="123" t="n">
        <v>0</v>
      </c>
      <c r="M13" s="123" t="n">
        <v>0</v>
      </c>
      <c r="N13" s="123" t="n">
        <v>0</v>
      </c>
      <c r="O13" s="123" t="n">
        <v>0</v>
      </c>
      <c r="P13" s="123" t="n">
        <v>0</v>
      </c>
      <c r="Q13" s="123" t="n">
        <v>0</v>
      </c>
      <c r="R13" s="124">
        <f>SUM(C13:Q13)</f>
        <v/>
      </c>
    </row>
    <row customHeight="1" ht="33.75" r="14" s="172">
      <c r="A14" s="135" t="inlineStr">
        <is>
          <t>KISH/PW-13</t>
        </is>
      </c>
      <c r="B14" s="142" t="n"/>
      <c r="C14" s="123" t="n">
        <v>0</v>
      </c>
      <c r="D14" s="123" t="n">
        <v>0</v>
      </c>
      <c r="E14" s="123" t="n">
        <v>2</v>
      </c>
      <c r="F14" s="123" t="n">
        <v>0</v>
      </c>
      <c r="G14" s="123" t="n">
        <v>0</v>
      </c>
      <c r="H14" s="123" t="n">
        <v>0</v>
      </c>
      <c r="I14" s="123" t="n">
        <v>0</v>
      </c>
      <c r="J14" s="123" t="n">
        <v>0</v>
      </c>
      <c r="K14" s="123" t="n">
        <v>0</v>
      </c>
      <c r="L14" s="123" t="n">
        <v>0</v>
      </c>
      <c r="M14" s="123" t="n">
        <v>10</v>
      </c>
      <c r="N14" s="123" t="n">
        <v>0</v>
      </c>
      <c r="O14" s="123" t="n">
        <v>0</v>
      </c>
      <c r="P14" s="123" t="n">
        <v>0</v>
      </c>
      <c r="Q14" s="123" t="n">
        <v>0</v>
      </c>
      <c r="R14" s="124">
        <f>SUM(C14:Q14)</f>
        <v/>
      </c>
    </row>
    <row customHeight="1" ht="33.75" r="15" s="172">
      <c r="A15" s="135" t="inlineStr">
        <is>
          <t>KISH/PW-14</t>
        </is>
      </c>
      <c r="B15" s="142" t="n"/>
      <c r="C15" s="123" t="n">
        <v>0</v>
      </c>
      <c r="D15" s="123" t="n">
        <v>0</v>
      </c>
      <c r="E15" s="123" t="n">
        <v>1</v>
      </c>
      <c r="F15" s="123" t="n">
        <v>0</v>
      </c>
      <c r="G15" s="123" t="n">
        <v>0</v>
      </c>
      <c r="H15" s="123" t="n">
        <v>0</v>
      </c>
      <c r="I15" s="123" t="n">
        <v>0</v>
      </c>
      <c r="J15" s="123" t="n">
        <v>0</v>
      </c>
      <c r="K15" s="123" t="n">
        <v>0</v>
      </c>
      <c r="L15" s="123" t="n">
        <v>0</v>
      </c>
      <c r="M15" s="123" t="n">
        <v>16.9</v>
      </c>
      <c r="N15" s="123" t="n">
        <v>0</v>
      </c>
      <c r="O15" s="123" t="n">
        <v>0</v>
      </c>
      <c r="P15" s="123" t="n">
        <v>0</v>
      </c>
      <c r="Q15" s="123" t="n">
        <v>0</v>
      </c>
      <c r="R15" s="124">
        <f>SUM(C15:Q15)</f>
        <v/>
      </c>
    </row>
    <row customHeight="1" ht="33.75" r="16" s="172">
      <c r="A16" s="135" t="inlineStr">
        <is>
          <t>KISH/PW-15</t>
        </is>
      </c>
      <c r="B16" s="142" t="n"/>
      <c r="C16" s="123" t="n">
        <v>0</v>
      </c>
      <c r="D16" s="123" t="n">
        <v>0</v>
      </c>
      <c r="E16" s="123" t="n">
        <v>0</v>
      </c>
      <c r="F16" s="123" t="n">
        <v>0</v>
      </c>
      <c r="G16" s="123" t="n">
        <v>1</v>
      </c>
      <c r="H16" s="123" t="n">
        <v>0</v>
      </c>
      <c r="I16" s="123" t="n">
        <v>0</v>
      </c>
      <c r="J16" s="123" t="n">
        <v>0</v>
      </c>
      <c r="K16" s="123" t="n">
        <v>0</v>
      </c>
      <c r="L16" s="123" t="n">
        <v>0</v>
      </c>
      <c r="M16" s="123" t="n">
        <v>9</v>
      </c>
      <c r="N16" s="123" t="n">
        <v>0</v>
      </c>
      <c r="O16" s="123" t="n">
        <v>0</v>
      </c>
      <c r="P16" s="123" t="n">
        <v>0</v>
      </c>
      <c r="Q16" s="123" t="n">
        <v>0</v>
      </c>
      <c r="R16" s="124">
        <f>SUM(C16:Q16)</f>
        <v/>
      </c>
    </row>
    <row customHeight="1" ht="33.75" r="17" s="172">
      <c r="A17" s="135" t="inlineStr">
        <is>
          <t>KISH/PW-16</t>
        </is>
      </c>
      <c r="B17" s="142" t="n"/>
      <c r="C17" s="123" t="n">
        <v>0</v>
      </c>
      <c r="D17" s="123" t="n">
        <v>0</v>
      </c>
      <c r="E17" s="123" t="n">
        <v>1</v>
      </c>
      <c r="F17" s="123" t="n">
        <v>0</v>
      </c>
      <c r="G17" s="123" t="n">
        <v>0</v>
      </c>
      <c r="H17" s="123" t="n">
        <v>0</v>
      </c>
      <c r="I17" s="123" t="n">
        <v>0</v>
      </c>
      <c r="J17" s="123" t="n">
        <v>0</v>
      </c>
      <c r="K17" s="123" t="n">
        <v>0</v>
      </c>
      <c r="L17" s="123" t="n">
        <v>0</v>
      </c>
      <c r="M17" s="123" t="n">
        <v>14.12</v>
      </c>
      <c r="N17" s="123" t="n">
        <v>0</v>
      </c>
      <c r="O17" s="123" t="n">
        <v>0</v>
      </c>
      <c r="P17" s="123" t="n">
        <v>0</v>
      </c>
      <c r="Q17" s="123" t="n">
        <v>0</v>
      </c>
      <c r="R17" s="124">
        <f>SUM(C17:Q17)</f>
        <v/>
      </c>
    </row>
    <row customHeight="1" ht="33.75" r="18" s="172">
      <c r="A18" s="135" t="inlineStr">
        <is>
          <t>KISH/PW-17</t>
        </is>
      </c>
      <c r="B18" s="142" t="n"/>
      <c r="C18" s="123" t="n">
        <v>25</v>
      </c>
      <c r="D18" s="123" t="n">
        <v>0</v>
      </c>
      <c r="E18" s="123" t="n">
        <v>2</v>
      </c>
      <c r="F18" s="123" t="n">
        <v>5</v>
      </c>
      <c r="G18" s="123" t="n">
        <v>0</v>
      </c>
      <c r="H18" s="123" t="n">
        <v>0</v>
      </c>
      <c r="I18" s="123" t="n">
        <v>0</v>
      </c>
      <c r="J18" s="123" t="n">
        <v>0</v>
      </c>
      <c r="K18" s="123" t="n">
        <v>0</v>
      </c>
      <c r="L18" s="123" t="n">
        <v>0</v>
      </c>
      <c r="M18" s="123" t="n">
        <v>13.17</v>
      </c>
      <c r="N18" s="123" t="n">
        <v>0</v>
      </c>
      <c r="O18" s="123" t="n">
        <v>0</v>
      </c>
      <c r="P18" s="123" t="n">
        <v>0</v>
      </c>
      <c r="Q18" s="123" t="n">
        <v>0</v>
      </c>
      <c r="R18" s="124">
        <f>SUM(C18:Q18)</f>
        <v/>
      </c>
    </row>
    <row customHeight="1" ht="33.75" r="19" s="172">
      <c r="A19" s="135" t="inlineStr">
        <is>
          <t>KISH/PW-18</t>
        </is>
      </c>
      <c r="B19" s="142" t="n"/>
      <c r="C19" s="123" t="n">
        <v>0</v>
      </c>
      <c r="D19" s="123" t="n">
        <v>0</v>
      </c>
      <c r="E19" s="123" t="n">
        <v>0</v>
      </c>
      <c r="F19" s="123" t="n">
        <v>0</v>
      </c>
      <c r="G19" s="123" t="n">
        <v>4</v>
      </c>
      <c r="H19" s="123" t="n">
        <v>0</v>
      </c>
      <c r="I19" s="123" t="n">
        <v>26.035</v>
      </c>
      <c r="J19" s="123" t="n">
        <v>0</v>
      </c>
      <c r="K19" s="123" t="n">
        <v>0</v>
      </c>
      <c r="L19" s="123" t="n">
        <v>0</v>
      </c>
      <c r="M19" s="123" t="n">
        <v>0</v>
      </c>
      <c r="N19" s="123" t="n">
        <v>0</v>
      </c>
      <c r="O19" s="123" t="n">
        <v>0</v>
      </c>
      <c r="P19" s="123" t="n">
        <v>0</v>
      </c>
      <c r="Q19" s="123" t="n">
        <v>0</v>
      </c>
      <c r="R19" s="124">
        <f>SUM(C19:Q19)</f>
        <v/>
      </c>
    </row>
    <row customHeight="1" ht="33.75" r="20" s="172">
      <c r="A20" s="135" t="inlineStr">
        <is>
          <t>KISH/PW-19</t>
        </is>
      </c>
      <c r="B20" s="142" t="n"/>
      <c r="C20" s="123" t="n">
        <v>0</v>
      </c>
      <c r="D20" s="123" t="n">
        <v>0</v>
      </c>
      <c r="E20" s="123" t="n">
        <v>0</v>
      </c>
      <c r="F20" s="123" t="n">
        <v>0</v>
      </c>
      <c r="G20" s="123" t="n">
        <v>0</v>
      </c>
      <c r="H20" s="123" t="n">
        <v>0</v>
      </c>
      <c r="I20" s="123" t="n">
        <v>22.933</v>
      </c>
      <c r="J20" s="123" t="n">
        <v>0</v>
      </c>
      <c r="K20" s="123" t="n">
        <v>0</v>
      </c>
      <c r="L20" s="123" t="n">
        <v>0</v>
      </c>
      <c r="M20" s="123" t="n">
        <v>0</v>
      </c>
      <c r="N20" s="123" t="n">
        <v>0</v>
      </c>
      <c r="O20" s="123" t="n">
        <v>0</v>
      </c>
      <c r="P20" s="123" t="n">
        <v>0</v>
      </c>
      <c r="Q20" s="123" t="n">
        <v>0</v>
      </c>
      <c r="R20" s="124">
        <f>SUM(C20:Q20)</f>
        <v/>
      </c>
    </row>
    <row customHeight="1" ht="33.75" r="21" s="172">
      <c r="A21" s="135" t="inlineStr">
        <is>
          <t>KISH/PW-20</t>
        </is>
      </c>
      <c r="B21" s="142" t="n"/>
      <c r="C21" s="123" t="n">
        <v>36</v>
      </c>
      <c r="D21" s="123" t="n">
        <v>0</v>
      </c>
      <c r="E21" s="123" t="n">
        <v>0</v>
      </c>
      <c r="F21" s="123" t="n">
        <v>4</v>
      </c>
      <c r="G21" s="123" t="n">
        <v>4</v>
      </c>
      <c r="H21" s="123" t="n">
        <v>0</v>
      </c>
      <c r="I21" s="123" t="n">
        <v>0</v>
      </c>
      <c r="J21" s="123" t="n">
        <v>0</v>
      </c>
      <c r="K21" s="123" t="n">
        <v>0</v>
      </c>
      <c r="L21" s="123" t="n">
        <v>0</v>
      </c>
      <c r="M21" s="123" t="n">
        <v>0</v>
      </c>
      <c r="N21" s="123" t="n">
        <v>0</v>
      </c>
      <c r="O21" s="123" t="n">
        <v>0</v>
      </c>
      <c r="P21" s="123" t="n">
        <v>0</v>
      </c>
      <c r="Q21" s="123" t="n">
        <v>0</v>
      </c>
      <c r="R21" s="124">
        <f>SUM(C21:Q21)</f>
        <v/>
      </c>
    </row>
    <row customHeight="1" ht="33.75" r="22" s="172">
      <c r="A22" s="135" t="inlineStr">
        <is>
          <t>KISH/PW-21</t>
        </is>
      </c>
      <c r="B22" s="142" t="n"/>
      <c r="C22" s="123" t="n">
        <v>0</v>
      </c>
      <c r="D22" s="123" t="n">
        <v>0</v>
      </c>
      <c r="E22" s="123" t="n">
        <v>2</v>
      </c>
      <c r="F22" s="123" t="n">
        <v>0</v>
      </c>
      <c r="G22" s="123" t="n">
        <v>0</v>
      </c>
      <c r="H22" s="123" t="n">
        <v>0</v>
      </c>
      <c r="I22" s="123" t="n">
        <v>0</v>
      </c>
      <c r="J22" s="123" t="n">
        <v>0</v>
      </c>
      <c r="K22" s="123" t="n">
        <v>0</v>
      </c>
      <c r="L22" s="123" t="n">
        <v>0</v>
      </c>
      <c r="M22" s="123" t="n">
        <v>10</v>
      </c>
      <c r="N22" s="123" t="n">
        <v>5</v>
      </c>
      <c r="O22" s="123" t="n">
        <v>0</v>
      </c>
      <c r="P22" s="123" t="n">
        <v>0</v>
      </c>
      <c r="Q22" s="123" t="n">
        <v>0</v>
      </c>
      <c r="R22" s="124">
        <f>SUM(C22:Q22)</f>
        <v/>
      </c>
    </row>
    <row customHeight="1" ht="33.75" r="23" s="172">
      <c r="A23" s="135" t="inlineStr">
        <is>
          <t>KISH/PW-22</t>
        </is>
      </c>
      <c r="B23" s="142" t="n"/>
      <c r="C23" s="123" t="n">
        <v>6</v>
      </c>
      <c r="D23" s="123" t="n">
        <v>0</v>
      </c>
      <c r="E23" s="123" t="n">
        <v>0</v>
      </c>
      <c r="F23" s="123" t="n">
        <v>3</v>
      </c>
      <c r="G23" s="123" t="n">
        <v>1</v>
      </c>
      <c r="H23" s="123" t="n">
        <v>0</v>
      </c>
      <c r="I23" s="123" t="n">
        <v>9.92</v>
      </c>
      <c r="J23" s="123" t="n">
        <v>0</v>
      </c>
      <c r="K23" s="123" t="n">
        <v>0</v>
      </c>
      <c r="L23" s="123" t="n">
        <v>0</v>
      </c>
      <c r="M23" s="123" t="n">
        <v>11</v>
      </c>
      <c r="N23" s="123" t="n">
        <v>0</v>
      </c>
      <c r="O23" s="123" t="n">
        <v>0</v>
      </c>
      <c r="P23" s="123" t="n">
        <v>0</v>
      </c>
      <c r="Q23" s="123" t="n">
        <v>0</v>
      </c>
      <c r="R23" s="124">
        <f>SUM(C23:Q23)</f>
        <v/>
      </c>
    </row>
    <row customHeight="1" ht="33.75" r="24" s="172">
      <c r="A24" s="135" t="inlineStr">
        <is>
          <t>KISH/PW-23</t>
        </is>
      </c>
      <c r="B24" s="142" t="n"/>
      <c r="C24" s="123" t="n">
        <v>4</v>
      </c>
      <c r="D24" s="123" t="n">
        <v>0</v>
      </c>
      <c r="E24" s="123" t="n">
        <v>2</v>
      </c>
      <c r="F24" s="123" t="n">
        <v>1</v>
      </c>
      <c r="G24" s="123" t="n">
        <v>0</v>
      </c>
      <c r="H24" s="123" t="n">
        <v>0</v>
      </c>
      <c r="I24" s="123" t="n">
        <v>1.925</v>
      </c>
      <c r="J24" s="123" t="n">
        <v>0</v>
      </c>
      <c r="K24" s="123" t="n">
        <v>0</v>
      </c>
      <c r="L24" s="123" t="n">
        <v>0</v>
      </c>
      <c r="M24" s="123" t="n">
        <v>4.51</v>
      </c>
      <c r="N24" s="123" t="n">
        <v>0</v>
      </c>
      <c r="O24" s="123" t="n">
        <v>0</v>
      </c>
      <c r="P24" s="123" t="n">
        <v>0</v>
      </c>
      <c r="Q24" s="123" t="n">
        <v>0</v>
      </c>
      <c r="R24" s="124">
        <f>SUM(C24:Q24)</f>
        <v/>
      </c>
    </row>
    <row customHeight="1" ht="33.75" r="25" s="172">
      <c r="A25" s="135" t="inlineStr">
        <is>
          <t>KISH/PW-24</t>
        </is>
      </c>
      <c r="B25" s="142" t="n"/>
      <c r="C25" s="123" t="n">
        <v>0</v>
      </c>
      <c r="D25" s="123" t="n">
        <v>0</v>
      </c>
      <c r="E25" s="123" t="n">
        <v>0</v>
      </c>
      <c r="F25" s="123" t="n">
        <v>0</v>
      </c>
      <c r="G25" s="123" t="n">
        <v>0</v>
      </c>
      <c r="H25" s="123" t="n">
        <v>0</v>
      </c>
      <c r="I25" s="123" t="n">
        <v>0</v>
      </c>
      <c r="J25" s="123" t="n">
        <v>0</v>
      </c>
      <c r="K25" s="123" t="n">
        <v>0</v>
      </c>
      <c r="L25" s="123" t="n">
        <v>0</v>
      </c>
      <c r="M25" s="123" t="n">
        <v>19.843</v>
      </c>
      <c r="N25" s="123" t="n">
        <v>0</v>
      </c>
      <c r="O25" s="123" t="n">
        <v>0</v>
      </c>
      <c r="P25" s="123" t="n">
        <v>0</v>
      </c>
      <c r="Q25" s="123" t="n">
        <v>0</v>
      </c>
      <c r="R25" s="124">
        <f>SUM(C25:Q25)</f>
        <v/>
      </c>
    </row>
    <row customHeight="1" ht="33.75" r="26" s="172">
      <c r="A26" s="135" t="inlineStr">
        <is>
          <t>KISH/PW-25</t>
        </is>
      </c>
      <c r="B26" s="142" t="n"/>
      <c r="C26" s="123" t="n">
        <v>15</v>
      </c>
      <c r="D26" s="123" t="n">
        <v>0</v>
      </c>
      <c r="E26" s="123" t="n">
        <v>1</v>
      </c>
      <c r="F26" s="123" t="n">
        <v>1</v>
      </c>
      <c r="G26" s="123" t="n">
        <v>3</v>
      </c>
      <c r="H26" s="123" t="n">
        <v>0</v>
      </c>
      <c r="I26" s="123" t="n">
        <v>11</v>
      </c>
      <c r="J26" s="123" t="n">
        <v>0</v>
      </c>
      <c r="K26" s="123" t="n">
        <v>0</v>
      </c>
      <c r="L26" s="123" t="n">
        <v>0</v>
      </c>
      <c r="M26" s="123" t="n">
        <v>0</v>
      </c>
      <c r="N26" s="123" t="n">
        <v>0</v>
      </c>
      <c r="O26" s="123" t="n">
        <v>0</v>
      </c>
      <c r="P26" s="123" t="n">
        <v>0</v>
      </c>
      <c r="Q26" s="123" t="n">
        <v>0</v>
      </c>
      <c r="R26" s="124">
        <f>SUM(C26:Q26)</f>
        <v/>
      </c>
    </row>
    <row customHeight="1" ht="33.75" r="27" s="172">
      <c r="A27" s="135" t="inlineStr">
        <is>
          <t>KISH/PW-26</t>
        </is>
      </c>
      <c r="B27" s="142" t="n"/>
      <c r="C27" s="123" t="n">
        <v>0</v>
      </c>
      <c r="D27" s="123" t="n">
        <v>0</v>
      </c>
      <c r="E27" s="123" t="n">
        <v>0</v>
      </c>
      <c r="F27" s="123" t="n">
        <v>0</v>
      </c>
      <c r="G27" s="123" t="n">
        <v>0</v>
      </c>
      <c r="H27" s="123" t="n">
        <v>0</v>
      </c>
      <c r="I27" s="123" t="n">
        <v>22.7</v>
      </c>
      <c r="J27" s="123" t="n">
        <v>0</v>
      </c>
      <c r="K27" s="123" t="n">
        <v>0</v>
      </c>
      <c r="L27" s="123" t="n">
        <v>0</v>
      </c>
      <c r="M27" s="123" t="n">
        <v>0.54</v>
      </c>
      <c r="N27" s="123" t="n">
        <v>0</v>
      </c>
      <c r="O27" s="123" t="n">
        <v>0</v>
      </c>
      <c r="P27" s="123" t="n">
        <v>0</v>
      </c>
      <c r="Q27" s="123" t="n">
        <v>0</v>
      </c>
      <c r="R27" s="124">
        <f>SUM(C27:Q27)</f>
        <v/>
      </c>
    </row>
    <row customHeight="1" ht="33.75" r="28" s="172">
      <c r="A28" s="135" t="inlineStr">
        <is>
          <t>KISH/PW-27</t>
        </is>
      </c>
      <c r="B28" s="142" t="n"/>
      <c r="C28" s="123" t="n">
        <v>0</v>
      </c>
      <c r="D28" s="123" t="n">
        <v>0</v>
      </c>
      <c r="E28" s="123" t="n">
        <v>2</v>
      </c>
      <c r="F28" s="123" t="n">
        <v>4</v>
      </c>
      <c r="G28" s="123" t="n">
        <v>2</v>
      </c>
      <c r="H28" s="123" t="n">
        <v>0</v>
      </c>
      <c r="I28" s="123" t="n">
        <v>0</v>
      </c>
      <c r="J28" s="123" t="n">
        <v>0</v>
      </c>
      <c r="K28" s="123" t="n">
        <v>0</v>
      </c>
      <c r="L28" s="123" t="n">
        <v>0</v>
      </c>
      <c r="M28" s="123" t="n">
        <v>0</v>
      </c>
      <c r="N28" s="123" t="n">
        <v>0</v>
      </c>
      <c r="O28" s="123" t="n">
        <v>0</v>
      </c>
      <c r="P28" s="123" t="n">
        <v>0</v>
      </c>
      <c r="Q28" s="123" t="n">
        <v>0</v>
      </c>
      <c r="R28" s="124">
        <f>SUM(C28:Q28)</f>
        <v/>
      </c>
    </row>
    <row customHeight="1" ht="33.75" r="29" s="172">
      <c r="A29" s="135" t="inlineStr">
        <is>
          <t>KISH/PW-28</t>
        </is>
      </c>
      <c r="B29" s="142" t="n"/>
      <c r="C29" s="123" t="n">
        <v>0</v>
      </c>
      <c r="D29" s="123" t="n">
        <v>0</v>
      </c>
      <c r="E29" s="123" t="n">
        <v>0</v>
      </c>
      <c r="F29" s="123" t="n">
        <v>0</v>
      </c>
      <c r="G29" s="123" t="n">
        <v>0</v>
      </c>
      <c r="H29" s="123" t="n">
        <v>0</v>
      </c>
      <c r="I29" s="123" t="n">
        <v>0</v>
      </c>
      <c r="J29" s="123" t="n">
        <v>0</v>
      </c>
      <c r="K29" s="123" t="n">
        <v>0</v>
      </c>
      <c r="L29" s="123" t="n">
        <v>0</v>
      </c>
      <c r="M29" s="123" t="n">
        <v>0</v>
      </c>
      <c r="N29" s="123" t="n">
        <v>0</v>
      </c>
      <c r="O29" s="123" t="n">
        <v>0</v>
      </c>
      <c r="P29" s="123" t="n">
        <v>0</v>
      </c>
      <c r="Q29" s="123" t="n">
        <v>60</v>
      </c>
      <c r="R29" s="124">
        <f>SUM(C29:Q29)</f>
        <v/>
      </c>
    </row>
    <row customHeight="1" ht="33.75" r="30" s="172">
      <c r="A30" s="135" t="inlineStr">
        <is>
          <t>KISH/PW-29</t>
        </is>
      </c>
      <c r="B30" s="142" t="n"/>
      <c r="C30" s="123" t="n">
        <v>0</v>
      </c>
      <c r="D30" s="123" t="n">
        <v>0</v>
      </c>
      <c r="E30" s="123" t="n">
        <v>0</v>
      </c>
      <c r="F30" s="123" t="n">
        <v>0</v>
      </c>
      <c r="G30" s="123" t="n">
        <v>0</v>
      </c>
      <c r="H30" s="123" t="n">
        <v>0</v>
      </c>
      <c r="I30" s="123" t="n">
        <v>0</v>
      </c>
      <c r="J30" s="123" t="n">
        <v>0</v>
      </c>
      <c r="K30" s="123" t="n">
        <v>0</v>
      </c>
      <c r="L30" s="123" t="n">
        <v>0</v>
      </c>
      <c r="M30" s="123" t="n">
        <v>0</v>
      </c>
      <c r="N30" s="123" t="n">
        <v>0</v>
      </c>
      <c r="O30" s="123" t="n">
        <v>0</v>
      </c>
      <c r="P30" s="123" t="n">
        <v>0</v>
      </c>
      <c r="Q30" s="123" t="n">
        <v>0</v>
      </c>
      <c r="R30" s="124">
        <f>SUM(C30:Q30)</f>
        <v/>
      </c>
    </row>
    <row customHeight="1" ht="33.75" r="31" s="172">
      <c r="A31" s="135" t="inlineStr">
        <is>
          <t>KISH/PW-30</t>
        </is>
      </c>
      <c r="B31" s="142" t="n"/>
      <c r="C31" s="123" t="n">
        <v>0</v>
      </c>
      <c r="D31" s="123" t="n">
        <v>0</v>
      </c>
      <c r="E31" s="123" t="n">
        <v>0</v>
      </c>
      <c r="F31" s="123" t="n">
        <v>0</v>
      </c>
      <c r="G31" s="123" t="n">
        <v>0</v>
      </c>
      <c r="H31" s="123" t="n">
        <v>0</v>
      </c>
      <c r="I31" s="123" t="n">
        <v>0</v>
      </c>
      <c r="J31" s="123" t="n">
        <v>0</v>
      </c>
      <c r="K31" s="123" t="n">
        <v>0</v>
      </c>
      <c r="L31" s="123" t="n">
        <v>0</v>
      </c>
      <c r="M31" s="123" t="n">
        <v>0</v>
      </c>
      <c r="N31" s="123" t="n">
        <v>0</v>
      </c>
      <c r="O31" s="123" t="n">
        <v>4.225</v>
      </c>
      <c r="P31" s="123" t="n">
        <v>0</v>
      </c>
      <c r="Q31" s="123" t="n">
        <v>0</v>
      </c>
      <c r="R31" s="124">
        <f>SUM(C31:Q31)</f>
        <v/>
      </c>
    </row>
    <row customHeight="1" ht="33.75" r="32" s="172">
      <c r="A32" s="135" t="inlineStr">
        <is>
          <t>KISH/PW-31</t>
        </is>
      </c>
      <c r="B32" s="142" t="n"/>
      <c r="C32" s="123" t="n">
        <v>0</v>
      </c>
      <c r="D32" s="123" t="n">
        <v>0</v>
      </c>
      <c r="E32" s="123" t="n">
        <v>0</v>
      </c>
      <c r="F32" s="123" t="n">
        <v>0</v>
      </c>
      <c r="G32" s="123" t="n">
        <v>0</v>
      </c>
      <c r="H32" s="123" t="n">
        <v>0</v>
      </c>
      <c r="I32" s="123" t="n">
        <v>0</v>
      </c>
      <c r="J32" s="123" t="n">
        <v>0</v>
      </c>
      <c r="K32" s="123" t="n">
        <v>0</v>
      </c>
      <c r="L32" s="123" t="n">
        <v>0</v>
      </c>
      <c r="M32" s="123" t="n">
        <v>0</v>
      </c>
      <c r="N32" s="123" t="n">
        <v>0</v>
      </c>
      <c r="O32" s="123" t="n">
        <v>2.92</v>
      </c>
      <c r="P32" s="123" t="n">
        <v>0</v>
      </c>
      <c r="Q32" s="123" t="n">
        <v>0</v>
      </c>
      <c r="R32" s="124">
        <f>SUM(C32:Q32)</f>
        <v/>
      </c>
    </row>
    <row customHeight="1" ht="33.75" r="33" s="172">
      <c r="A33" s="135" t="inlineStr">
        <is>
          <t>KISH/PW-32</t>
        </is>
      </c>
      <c r="B33" s="142" t="n"/>
      <c r="C33" s="123" t="n">
        <v>0</v>
      </c>
      <c r="D33" s="123" t="n">
        <v>0</v>
      </c>
      <c r="E33" s="123" t="n">
        <v>0</v>
      </c>
      <c r="F33" s="123" t="n">
        <v>0</v>
      </c>
      <c r="G33" s="123" t="n">
        <v>0</v>
      </c>
      <c r="H33" s="123" t="n">
        <v>0</v>
      </c>
      <c r="I33" s="123" t="n">
        <v>0</v>
      </c>
      <c r="J33" s="123" t="n">
        <v>0</v>
      </c>
      <c r="K33" s="123" t="n">
        <v>0</v>
      </c>
      <c r="L33" s="123" t="n">
        <v>0</v>
      </c>
      <c r="M33" s="123" t="n">
        <v>0</v>
      </c>
      <c r="N33" s="123" t="n">
        <v>0</v>
      </c>
      <c r="O33" s="123" t="n">
        <v>2.98</v>
      </c>
      <c r="P33" s="123" t="n">
        <v>0</v>
      </c>
      <c r="Q33" s="123" t="n">
        <v>0</v>
      </c>
      <c r="R33" s="124">
        <f>SUM(C33:Q33)</f>
        <v/>
      </c>
    </row>
    <row customHeight="1" ht="33.75" r="34" s="172">
      <c r="A34" s="135" t="inlineStr">
        <is>
          <t>KISH/PW-33</t>
        </is>
      </c>
      <c r="B34" s="142" t="n"/>
      <c r="C34" s="123" t="n">
        <v>0</v>
      </c>
      <c r="D34" s="123" t="n">
        <v>0</v>
      </c>
      <c r="E34" s="123" t="n">
        <v>0</v>
      </c>
      <c r="F34" s="123" t="n">
        <v>0</v>
      </c>
      <c r="G34" s="123" t="n">
        <v>0</v>
      </c>
      <c r="H34" s="123" t="n">
        <v>0</v>
      </c>
      <c r="I34" s="123" t="n">
        <v>0</v>
      </c>
      <c r="J34" s="123" t="n">
        <v>0</v>
      </c>
      <c r="K34" s="123" t="n">
        <v>0</v>
      </c>
      <c r="L34" s="123" t="n">
        <v>0</v>
      </c>
      <c r="M34" s="123" t="n">
        <v>0</v>
      </c>
      <c r="N34" s="123" t="n">
        <v>0</v>
      </c>
      <c r="O34" s="123" t="n">
        <v>0</v>
      </c>
      <c r="P34" s="123" t="n">
        <v>20</v>
      </c>
      <c r="Q34" s="123" t="n">
        <v>0</v>
      </c>
      <c r="R34" s="124">
        <f>SUM(C34:Q34)</f>
        <v/>
      </c>
    </row>
    <row customHeight="1" ht="33.75" r="35" s="172">
      <c r="A35" s="135" t="inlineStr">
        <is>
          <t>HOBI/PW-01</t>
        </is>
      </c>
      <c r="B35" s="142" t="n"/>
      <c r="C35" s="123" t="n">
        <v>3</v>
      </c>
      <c r="D35" s="123" t="n">
        <v>1</v>
      </c>
      <c r="E35" s="123" t="n">
        <v>0</v>
      </c>
      <c r="F35" s="123" t="n">
        <v>0</v>
      </c>
      <c r="G35" s="123" t="n">
        <v>1</v>
      </c>
      <c r="H35" s="123" t="n">
        <v>0</v>
      </c>
      <c r="I35" s="123" t="n">
        <v>0</v>
      </c>
      <c r="J35" s="123" t="n">
        <v>19.695</v>
      </c>
      <c r="K35" s="123" t="n">
        <v>0</v>
      </c>
      <c r="L35" s="123" t="n">
        <v>16.76</v>
      </c>
      <c r="M35" s="123" t="n">
        <v>0</v>
      </c>
      <c r="N35" s="123" t="n">
        <v>0</v>
      </c>
      <c r="O35" s="123" t="n">
        <v>0</v>
      </c>
      <c r="P35" s="123" t="n">
        <v>0</v>
      </c>
      <c r="Q35" s="123" t="n">
        <v>0</v>
      </c>
      <c r="R35" s="124">
        <f>SUM(C35:Q35)</f>
        <v/>
      </c>
    </row>
    <row customHeight="1" ht="33.75" r="36" s="172">
      <c r="A36" s="135" t="inlineStr">
        <is>
          <t>HOBI/PW-02</t>
        </is>
      </c>
      <c r="B36" s="142" t="n"/>
      <c r="C36" s="123" t="n">
        <v>0</v>
      </c>
      <c r="D36" s="123" t="n">
        <v>0</v>
      </c>
      <c r="E36" s="123" t="n">
        <v>0</v>
      </c>
      <c r="F36" s="123" t="n">
        <v>2</v>
      </c>
      <c r="G36" s="123" t="n">
        <v>2</v>
      </c>
      <c r="H36" s="123" t="n">
        <v>0</v>
      </c>
      <c r="I36" s="123" t="n">
        <v>0</v>
      </c>
      <c r="J36" s="123" t="n">
        <v>3.312</v>
      </c>
      <c r="K36" s="123" t="n">
        <v>0</v>
      </c>
      <c r="L36" s="123" t="n">
        <v>32.952</v>
      </c>
      <c r="M36" s="123" t="n">
        <v>0</v>
      </c>
      <c r="N36" s="123" t="n">
        <v>0</v>
      </c>
      <c r="O36" s="123" t="n">
        <v>0</v>
      </c>
      <c r="P36" s="123" t="n">
        <v>0</v>
      </c>
      <c r="Q36" s="123" t="n">
        <v>0</v>
      </c>
      <c r="R36" s="124">
        <f>SUM(C36:Q36)</f>
        <v/>
      </c>
    </row>
    <row customHeight="1" ht="33.75" r="37" s="172">
      <c r="A37" s="135" t="inlineStr">
        <is>
          <t>HOBI/PW-03</t>
        </is>
      </c>
      <c r="B37" s="142" t="n"/>
      <c r="C37" s="123" t="n">
        <v>0</v>
      </c>
      <c r="D37" s="123" t="n">
        <v>0</v>
      </c>
      <c r="E37" s="123" t="n">
        <v>0</v>
      </c>
      <c r="F37" s="123" t="n">
        <v>0</v>
      </c>
      <c r="G37" s="123" t="n">
        <v>0</v>
      </c>
      <c r="H37" s="123" t="n">
        <v>0</v>
      </c>
      <c r="I37" s="123" t="n">
        <v>0</v>
      </c>
      <c r="J37" s="123" t="n">
        <v>0</v>
      </c>
      <c r="K37" s="123" t="n">
        <v>0</v>
      </c>
      <c r="L37" s="123" t="n">
        <v>0</v>
      </c>
      <c r="M37" s="123" t="n">
        <v>0</v>
      </c>
      <c r="N37" s="123" t="n">
        <v>0</v>
      </c>
      <c r="O37" s="123" t="n">
        <v>0</v>
      </c>
      <c r="P37" s="123" t="n">
        <v>0</v>
      </c>
      <c r="Q37" s="123" t="n">
        <v>0</v>
      </c>
      <c r="R37" s="124">
        <f>SUM(C37:Q37)</f>
        <v/>
      </c>
    </row>
    <row customHeight="1" ht="33.75" r="38" s="172">
      <c r="A38" s="135" t="inlineStr">
        <is>
          <t>HOBI/PW-04</t>
        </is>
      </c>
      <c r="B38" s="142" t="n"/>
      <c r="C38" s="123" t="n">
        <v>0</v>
      </c>
      <c r="D38" s="123" t="n">
        <v>0</v>
      </c>
      <c r="E38" s="123" t="n">
        <v>0</v>
      </c>
      <c r="F38" s="123" t="n">
        <v>0</v>
      </c>
      <c r="G38" s="123" t="n">
        <v>0</v>
      </c>
      <c r="H38" s="123" t="n">
        <v>0</v>
      </c>
      <c r="I38" s="123" t="n">
        <v>0</v>
      </c>
      <c r="J38" s="123" t="n">
        <v>0</v>
      </c>
      <c r="K38" s="123" t="n">
        <v>0</v>
      </c>
      <c r="L38" s="123" t="n">
        <v>0</v>
      </c>
      <c r="M38" s="123" t="n">
        <v>23.815</v>
      </c>
      <c r="N38" s="123" t="n">
        <v>0</v>
      </c>
      <c r="O38" s="123" t="n">
        <v>0</v>
      </c>
      <c r="P38" s="123" t="n">
        <v>0</v>
      </c>
      <c r="Q38" s="123" t="n">
        <v>0</v>
      </c>
      <c r="R38" s="124">
        <f>SUM(C38:Q38)</f>
        <v/>
      </c>
    </row>
    <row customHeight="1" ht="33.75" r="39" s="172">
      <c r="A39" s="135" t="inlineStr">
        <is>
          <t>HOBI/PW-05</t>
        </is>
      </c>
      <c r="B39" s="142" t="n"/>
      <c r="C39" s="123" t="n">
        <v>0</v>
      </c>
      <c r="D39" s="123" t="n">
        <v>0</v>
      </c>
      <c r="E39" s="123" t="n">
        <v>6</v>
      </c>
      <c r="F39" s="123" t="n">
        <v>0</v>
      </c>
      <c r="G39" s="123" t="n">
        <v>1</v>
      </c>
      <c r="H39" s="123" t="n">
        <v>0</v>
      </c>
      <c r="I39" s="123" t="n">
        <v>0</v>
      </c>
      <c r="J39" s="123" t="n">
        <v>0</v>
      </c>
      <c r="K39" s="123" t="n">
        <v>0</v>
      </c>
      <c r="L39" s="123" t="n">
        <v>0</v>
      </c>
      <c r="M39" s="123" t="n">
        <v>0</v>
      </c>
      <c r="N39" s="123" t="n">
        <v>0</v>
      </c>
      <c r="O39" s="123" t="n">
        <v>0</v>
      </c>
      <c r="P39" s="123" t="n">
        <v>0</v>
      </c>
      <c r="Q39" s="123" t="n">
        <v>0</v>
      </c>
      <c r="R39" s="124">
        <f>SUM(C39:Q39)</f>
        <v/>
      </c>
    </row>
    <row customHeight="1" ht="33.75" r="40" s="172">
      <c r="A40" s="135" t="inlineStr">
        <is>
          <t>HOBI/PW-06</t>
        </is>
      </c>
      <c r="B40" s="142" t="n"/>
      <c r="C40" s="123" t="n">
        <v>15</v>
      </c>
      <c r="D40" s="123" t="n">
        <v>0</v>
      </c>
      <c r="E40" s="123" t="n">
        <v>0</v>
      </c>
      <c r="F40" s="123" t="n">
        <v>9</v>
      </c>
      <c r="G40" s="123" t="n">
        <v>4</v>
      </c>
      <c r="H40" s="123" t="n">
        <v>0</v>
      </c>
      <c r="I40" s="123" t="n">
        <v>0</v>
      </c>
      <c r="J40" s="123" t="n">
        <v>0</v>
      </c>
      <c r="K40" s="123" t="n">
        <v>0</v>
      </c>
      <c r="L40" s="123" t="n">
        <v>0</v>
      </c>
      <c r="M40" s="123" t="n">
        <v>0</v>
      </c>
      <c r="N40" s="123" t="n">
        <v>0</v>
      </c>
      <c r="O40" s="123" t="n">
        <v>0</v>
      </c>
      <c r="P40" s="123" t="n">
        <v>0</v>
      </c>
      <c r="Q40" s="123" t="n">
        <v>0</v>
      </c>
      <c r="R40" s="124">
        <f>SUM(C40:Q40)</f>
        <v/>
      </c>
    </row>
    <row customHeight="1" ht="33.75" r="41" s="172">
      <c r="A41" s="135" t="inlineStr">
        <is>
          <t>HOBI/PW-07</t>
        </is>
      </c>
      <c r="B41" s="142" t="n"/>
      <c r="C41" s="123" t="n">
        <v>0</v>
      </c>
      <c r="D41" s="123" t="n">
        <v>0</v>
      </c>
      <c r="E41" s="123" t="n">
        <v>0</v>
      </c>
      <c r="F41" s="123" t="n">
        <v>0</v>
      </c>
      <c r="G41" s="123" t="n">
        <v>0</v>
      </c>
      <c r="H41" s="123" t="n">
        <v>0</v>
      </c>
      <c r="I41" s="123" t="n">
        <v>30.058</v>
      </c>
      <c r="J41" s="123" t="n">
        <v>0</v>
      </c>
      <c r="K41" s="123" t="n">
        <v>0</v>
      </c>
      <c r="L41" s="123" t="n">
        <v>0</v>
      </c>
      <c r="M41" s="123" t="n">
        <v>0</v>
      </c>
      <c r="N41" s="123" t="n">
        <v>1</v>
      </c>
      <c r="O41" s="123" t="n">
        <v>0</v>
      </c>
      <c r="P41" s="123" t="n">
        <v>0</v>
      </c>
      <c r="Q41" s="123" t="n">
        <v>0</v>
      </c>
      <c r="R41" s="124">
        <f>SUM(C41:Q41)</f>
        <v/>
      </c>
    </row>
    <row customHeight="1" ht="33.75" r="42" s="172">
      <c r="A42" s="135" t="inlineStr">
        <is>
          <t>NETR/PW-01</t>
        </is>
      </c>
      <c r="B42" s="142" t="n"/>
      <c r="C42" s="123" t="n">
        <v>0</v>
      </c>
      <c r="D42" s="123" t="n">
        <v>0</v>
      </c>
      <c r="E42" s="123" t="n">
        <v>0</v>
      </c>
      <c r="F42" s="123" t="n">
        <v>0</v>
      </c>
      <c r="G42" s="123" t="n">
        <v>0</v>
      </c>
      <c r="H42" s="123" t="n">
        <v>0</v>
      </c>
      <c r="I42" s="123" t="n">
        <v>0</v>
      </c>
      <c r="J42" s="123" t="n">
        <v>0</v>
      </c>
      <c r="K42" s="123" t="n">
        <v>46.21</v>
      </c>
      <c r="L42" s="123" t="n">
        <v>0</v>
      </c>
      <c r="M42" s="123" t="n">
        <v>0</v>
      </c>
      <c r="N42" s="123" t="n">
        <v>0</v>
      </c>
      <c r="O42" s="123" t="n">
        <v>0</v>
      </c>
      <c r="P42" s="123" t="n">
        <v>0</v>
      </c>
      <c r="Q42" s="123" t="n">
        <v>0</v>
      </c>
      <c r="R42" s="124">
        <f>SUM(C42:Q42)</f>
        <v/>
      </c>
    </row>
    <row customHeight="1" ht="33.75" r="43" s="172">
      <c r="A43" s="135" t="inlineStr">
        <is>
          <t>NETR/PW-02</t>
        </is>
      </c>
      <c r="B43" s="142" t="n"/>
      <c r="C43" s="123" t="n">
        <v>0</v>
      </c>
      <c r="D43" s="123" t="n">
        <v>0</v>
      </c>
      <c r="E43" s="123" t="n">
        <v>0</v>
      </c>
      <c r="F43" s="123" t="n">
        <v>0</v>
      </c>
      <c r="G43" s="123" t="n">
        <v>0</v>
      </c>
      <c r="H43" s="123" t="n">
        <v>0</v>
      </c>
      <c r="I43" s="123" t="n">
        <v>0</v>
      </c>
      <c r="J43" s="123" t="n">
        <v>50.383</v>
      </c>
      <c r="K43" s="123" t="n">
        <v>0</v>
      </c>
      <c r="L43" s="123" t="n">
        <v>0</v>
      </c>
      <c r="M43" s="123" t="n">
        <v>0</v>
      </c>
      <c r="N43" s="123" t="n">
        <v>0</v>
      </c>
      <c r="O43" s="123" t="n">
        <v>0</v>
      </c>
      <c r="P43" s="123" t="n">
        <v>0</v>
      </c>
      <c r="Q43" s="123" t="n">
        <v>0</v>
      </c>
      <c r="R43" s="124">
        <f>SUM(C43:Q43)</f>
        <v/>
      </c>
    </row>
    <row customHeight="1" ht="33.75" r="44" s="172">
      <c r="A44" s="135" t="inlineStr">
        <is>
          <t>NETR/PW-03</t>
        </is>
      </c>
      <c r="B44" s="142" t="n"/>
      <c r="C44" s="123" t="n">
        <v>0</v>
      </c>
      <c r="D44" s="123" t="n">
        <v>1</v>
      </c>
      <c r="E44" s="123" t="n">
        <v>0</v>
      </c>
      <c r="F44" s="123" t="n">
        <v>0</v>
      </c>
      <c r="G44" s="123" t="n">
        <v>0</v>
      </c>
      <c r="H44" s="123" t="n">
        <v>0</v>
      </c>
      <c r="I44" s="123" t="n">
        <v>0</v>
      </c>
      <c r="J44" s="123" t="n">
        <v>0</v>
      </c>
      <c r="K44" s="123" t="n">
        <v>20.9</v>
      </c>
      <c r="L44" s="123" t="n">
        <v>3.56</v>
      </c>
      <c r="M44" s="123" t="n">
        <v>0</v>
      </c>
      <c r="N44" s="123" t="n">
        <v>0</v>
      </c>
      <c r="O44" s="123" t="n">
        <v>0</v>
      </c>
      <c r="P44" s="123" t="n">
        <v>0</v>
      </c>
      <c r="Q44" s="123" t="n">
        <v>0</v>
      </c>
      <c r="R44" s="124">
        <f>SUM(C44:Q44)</f>
        <v/>
      </c>
    </row>
    <row customHeight="1" ht="33.75" r="45" s="172">
      <c r="A45" s="135" t="inlineStr">
        <is>
          <t>NETR/PW-04</t>
        </is>
      </c>
      <c r="B45" s="142" t="n"/>
      <c r="C45" s="123" t="n">
        <v>0</v>
      </c>
      <c r="D45" s="123" t="n">
        <v>0</v>
      </c>
      <c r="E45" s="123" t="n">
        <v>0</v>
      </c>
      <c r="F45" s="123" t="n">
        <v>0</v>
      </c>
      <c r="G45" s="123" t="n">
        <v>0</v>
      </c>
      <c r="H45" s="123" t="n">
        <v>0</v>
      </c>
      <c r="I45" s="123" t="n">
        <v>0</v>
      </c>
      <c r="J45" s="123" t="n">
        <v>24.033</v>
      </c>
      <c r="K45" s="123" t="n">
        <v>0</v>
      </c>
      <c r="L45" s="123" t="n">
        <v>5</v>
      </c>
      <c r="M45" s="123" t="n">
        <v>0</v>
      </c>
      <c r="N45" s="123" t="n">
        <v>0</v>
      </c>
      <c r="O45" s="123" t="n">
        <v>0</v>
      </c>
      <c r="P45" s="123" t="n">
        <v>0</v>
      </c>
      <c r="Q45" s="123" t="n">
        <v>0</v>
      </c>
      <c r="R45" s="124">
        <f>SUM(C45:Q45)</f>
        <v/>
      </c>
    </row>
    <row customHeight="1" ht="33.75" r="46" s="172">
      <c r="A46" s="135" t="inlineStr">
        <is>
          <t>NETR/PW-05</t>
        </is>
      </c>
      <c r="B46" s="142" t="n"/>
      <c r="C46" s="123" t="n">
        <v>0</v>
      </c>
      <c r="D46" s="123" t="n">
        <v>0</v>
      </c>
      <c r="E46" s="123" t="n">
        <v>3</v>
      </c>
      <c r="F46" s="123" t="n">
        <v>0</v>
      </c>
      <c r="G46" s="123" t="n">
        <v>0</v>
      </c>
      <c r="H46" s="123" t="n">
        <v>0</v>
      </c>
      <c r="I46" s="123" t="n">
        <v>0</v>
      </c>
      <c r="J46" s="123" t="n">
        <v>0</v>
      </c>
      <c r="K46" s="123" t="n">
        <v>0</v>
      </c>
      <c r="L46" s="123" t="n">
        <v>0</v>
      </c>
      <c r="M46" s="123" t="n">
        <v>3.071</v>
      </c>
      <c r="N46" s="123" t="n">
        <v>0</v>
      </c>
      <c r="O46" s="123" t="n">
        <v>0</v>
      </c>
      <c r="P46" s="123" t="n">
        <v>0</v>
      </c>
      <c r="Q46" s="123" t="n">
        <v>0</v>
      </c>
      <c r="R46" s="124">
        <f>SUM(C46:Q46)</f>
        <v/>
      </c>
    </row>
    <row customHeight="1" ht="33.75" r="47" s="172">
      <c r="A47" s="135" t="inlineStr">
        <is>
          <t>NETR/PW-06</t>
        </is>
      </c>
      <c r="B47" s="142" t="n"/>
      <c r="C47" s="123" t="n">
        <v>2</v>
      </c>
      <c r="D47" s="123" t="n">
        <v>0</v>
      </c>
      <c r="E47" s="123" t="n">
        <v>0</v>
      </c>
      <c r="F47" s="123" t="n">
        <v>2</v>
      </c>
      <c r="G47" s="123" t="n">
        <v>0</v>
      </c>
      <c r="H47" s="123" t="n">
        <v>0</v>
      </c>
      <c r="I47" s="123" t="n">
        <v>11.996</v>
      </c>
      <c r="J47" s="123" t="n">
        <v>0</v>
      </c>
      <c r="K47" s="123" t="n">
        <v>0</v>
      </c>
      <c r="L47" s="123" t="n">
        <v>0</v>
      </c>
      <c r="M47" s="123" t="n">
        <v>0</v>
      </c>
      <c r="N47" s="123" t="n">
        <v>1</v>
      </c>
      <c r="O47" s="123" t="n">
        <v>0</v>
      </c>
      <c r="P47" s="123" t="n">
        <v>0</v>
      </c>
      <c r="Q47" s="123" t="n">
        <v>0</v>
      </c>
      <c r="R47" s="124">
        <f>SUM(C47:Q47)</f>
        <v/>
      </c>
    </row>
    <row customHeight="1" ht="33.75" r="48" s="172">
      <c r="A48" s="135" t="inlineStr">
        <is>
          <t>NETR/PW-07</t>
        </is>
      </c>
      <c r="B48" s="142" t="n"/>
      <c r="C48" s="123" t="n">
        <v>0</v>
      </c>
      <c r="D48" s="123" t="n">
        <v>0</v>
      </c>
      <c r="E48" s="123" t="n">
        <v>0</v>
      </c>
      <c r="F48" s="123" t="n">
        <v>0</v>
      </c>
      <c r="G48" s="123" t="n">
        <v>0</v>
      </c>
      <c r="H48" s="123" t="n">
        <v>0</v>
      </c>
      <c r="I48" s="123" t="n">
        <v>21.94</v>
      </c>
      <c r="J48" s="123" t="n">
        <v>0</v>
      </c>
      <c r="K48" s="123" t="n">
        <v>0</v>
      </c>
      <c r="L48" s="123" t="n">
        <v>0</v>
      </c>
      <c r="M48" s="123" t="n">
        <v>0</v>
      </c>
      <c r="N48" s="123" t="n">
        <v>0</v>
      </c>
      <c r="O48" s="123" t="n">
        <v>0</v>
      </c>
      <c r="P48" s="123" t="n">
        <v>0</v>
      </c>
      <c r="Q48" s="123" t="n">
        <v>0</v>
      </c>
      <c r="R48" s="124">
        <f>SUM(C48:Q48)</f>
        <v/>
      </c>
    </row>
    <row customHeight="1" ht="33.75" r="49" s="172">
      <c r="A49" s="135" t="inlineStr">
        <is>
          <t>NETR/PW-08</t>
        </is>
      </c>
      <c r="B49" s="142" t="n"/>
      <c r="C49" s="123" t="n">
        <v>3</v>
      </c>
      <c r="D49" s="123" t="n">
        <v>0</v>
      </c>
      <c r="E49" s="123" t="n">
        <v>2</v>
      </c>
      <c r="F49" s="123" t="n">
        <v>5</v>
      </c>
      <c r="G49" s="123" t="n">
        <v>0</v>
      </c>
      <c r="H49" s="123" t="n">
        <v>0</v>
      </c>
      <c r="I49" s="123" t="n">
        <v>0</v>
      </c>
      <c r="J49" s="123" t="n">
        <v>0</v>
      </c>
      <c r="K49" s="123" t="n">
        <v>0</v>
      </c>
      <c r="L49" s="123" t="n">
        <v>0</v>
      </c>
      <c r="M49" s="123" t="n">
        <v>0</v>
      </c>
      <c r="N49" s="123" t="n">
        <v>0</v>
      </c>
      <c r="O49" s="123" t="n">
        <v>0</v>
      </c>
      <c r="P49" s="123" t="n">
        <v>0</v>
      </c>
      <c r="Q49" s="123" t="n">
        <v>0</v>
      </c>
      <c r="R49" s="124">
        <f>SUM(C49:Q49)</f>
        <v/>
      </c>
    </row>
    <row customHeight="1" ht="33.75" r="50" s="172">
      <c r="A50" s="135" t="inlineStr">
        <is>
          <t>SUNM/PW-01</t>
        </is>
      </c>
      <c r="B50" s="142" t="n"/>
      <c r="C50" s="123" t="n">
        <v>9</v>
      </c>
      <c r="D50" s="123" t="n">
        <v>0</v>
      </c>
      <c r="E50" s="123" t="n">
        <v>0</v>
      </c>
      <c r="F50" s="123" t="n">
        <v>7</v>
      </c>
      <c r="G50" s="123" t="n">
        <v>0</v>
      </c>
      <c r="H50" s="123" t="n">
        <v>0</v>
      </c>
      <c r="I50" s="123" t="n">
        <v>13.928</v>
      </c>
      <c r="J50" s="123" t="n">
        <v>0</v>
      </c>
      <c r="K50" s="123" t="n">
        <v>0</v>
      </c>
      <c r="L50" s="123" t="n">
        <v>0</v>
      </c>
      <c r="M50" s="123" t="n">
        <v>16.54</v>
      </c>
      <c r="N50" s="123" t="n">
        <v>0</v>
      </c>
      <c r="O50" s="123" t="n">
        <v>0</v>
      </c>
      <c r="P50" s="123" t="n">
        <v>0</v>
      </c>
      <c r="Q50" s="123" t="n">
        <v>0</v>
      </c>
      <c r="R50" s="124">
        <f>SUM(C50:Q50)</f>
        <v/>
      </c>
    </row>
    <row customHeight="1" ht="33.75" r="51" s="172">
      <c r="A51" s="135" t="inlineStr">
        <is>
          <t>SUNM/PW-02</t>
        </is>
      </c>
      <c r="B51" s="142" t="n"/>
      <c r="C51" s="123" t="n">
        <v>0</v>
      </c>
      <c r="D51" s="123" t="n">
        <v>0</v>
      </c>
      <c r="E51" s="123" t="n">
        <v>0</v>
      </c>
      <c r="F51" s="123" t="n">
        <v>0</v>
      </c>
      <c r="G51" s="123" t="n">
        <v>0</v>
      </c>
      <c r="H51" s="123" t="n">
        <v>0</v>
      </c>
      <c r="I51" s="123" t="n">
        <v>36.575</v>
      </c>
      <c r="J51" s="123" t="n">
        <v>0</v>
      </c>
      <c r="K51" s="123" t="n">
        <v>0</v>
      </c>
      <c r="L51" s="123" t="n">
        <v>0</v>
      </c>
      <c r="M51" s="123" t="n">
        <v>0</v>
      </c>
      <c r="N51" s="123" t="n">
        <v>0</v>
      </c>
      <c r="O51" s="123" t="n">
        <v>0</v>
      </c>
      <c r="P51" s="123" t="n">
        <v>0</v>
      </c>
      <c r="Q51" s="123" t="n">
        <v>0</v>
      </c>
      <c r="R51" s="124">
        <f>SUM(C51:Q51)</f>
        <v/>
      </c>
    </row>
    <row customHeight="1" ht="33.75" r="52" s="172">
      <c r="A52" s="135" t="inlineStr">
        <is>
          <t>SUNM/PW-03</t>
        </is>
      </c>
      <c r="B52" s="177" t="n"/>
      <c r="C52" s="123" t="n">
        <v>0</v>
      </c>
      <c r="D52" s="123" t="n">
        <v>0</v>
      </c>
      <c r="E52" s="123" t="n">
        <v>2</v>
      </c>
      <c r="F52" s="123" t="n">
        <v>0</v>
      </c>
      <c r="G52" s="123" t="n">
        <v>6</v>
      </c>
      <c r="H52" s="123" t="n">
        <v>0</v>
      </c>
      <c r="I52" s="123" t="n">
        <v>0</v>
      </c>
      <c r="J52" s="123" t="n">
        <v>0</v>
      </c>
      <c r="K52" s="123" t="n">
        <v>0</v>
      </c>
      <c r="L52" s="123" t="n">
        <v>0</v>
      </c>
      <c r="M52" s="123" t="n">
        <v>0</v>
      </c>
      <c r="N52" s="123" t="n">
        <v>0</v>
      </c>
      <c r="O52" s="123" t="n">
        <v>0</v>
      </c>
      <c r="P52" s="123" t="n">
        <v>0</v>
      </c>
      <c r="Q52" s="123" t="n">
        <v>0</v>
      </c>
      <c r="R52" s="124">
        <f>SUM(C52:Q52)</f>
        <v/>
      </c>
    </row>
    <row customHeight="1" ht="33.75" r="53" s="172">
      <c r="A53" s="99" t="inlineStr">
        <is>
          <t>SUNM/PW-04</t>
        </is>
      </c>
      <c r="B53" s="142" t="n"/>
      <c r="C53" s="124" t="n">
        <v>0</v>
      </c>
      <c r="D53" s="124" t="n">
        <v>0</v>
      </c>
      <c r="E53" s="124" t="n">
        <v>0</v>
      </c>
      <c r="F53" s="124" t="n">
        <v>0</v>
      </c>
      <c r="G53" s="124" t="n">
        <v>0</v>
      </c>
      <c r="H53" s="124" t="n">
        <v>0</v>
      </c>
      <c r="I53" s="124" t="n">
        <v>0</v>
      </c>
      <c r="J53" s="124" t="n">
        <v>0</v>
      </c>
      <c r="K53" s="124" t="n">
        <v>0</v>
      </c>
      <c r="L53" s="124" t="n">
        <v>0</v>
      </c>
      <c r="M53" s="124" t="n">
        <v>34.94</v>
      </c>
      <c r="N53" s="124" t="n">
        <v>0</v>
      </c>
      <c r="O53" s="124" t="n">
        <v>0</v>
      </c>
      <c r="P53" s="124" t="n">
        <v>0</v>
      </c>
      <c r="Q53" s="124" t="n">
        <v>0</v>
      </c>
      <c r="R53" s="124">
        <f>SUM(C53:Q53)</f>
        <v/>
      </c>
    </row>
    <row customHeight="1" ht="33.75" r="54" s="172">
      <c r="A54" s="99" t="inlineStr">
        <is>
          <t>SUNM/PW-05</t>
        </is>
      </c>
      <c r="B54" s="142" t="n"/>
      <c r="C54" s="124" t="n">
        <v>0</v>
      </c>
      <c r="D54" s="124" t="n">
        <v>0</v>
      </c>
      <c r="E54" s="124" t="n">
        <v>2</v>
      </c>
      <c r="F54" s="124" t="n">
        <v>0</v>
      </c>
      <c r="G54" s="124" t="n">
        <v>4</v>
      </c>
      <c r="H54" s="124" t="n">
        <v>0</v>
      </c>
      <c r="I54" s="124" t="n">
        <v>0</v>
      </c>
      <c r="J54" s="124" t="n">
        <v>0</v>
      </c>
      <c r="K54" s="124" t="n">
        <v>0</v>
      </c>
      <c r="L54" s="124" t="n">
        <v>0</v>
      </c>
      <c r="M54" s="124" t="n">
        <v>0</v>
      </c>
      <c r="N54" s="124" t="n">
        <v>0</v>
      </c>
      <c r="O54" s="124" t="n">
        <v>0</v>
      </c>
      <c r="P54" s="124" t="n">
        <v>0</v>
      </c>
      <c r="Q54" s="124" t="n">
        <v>0</v>
      </c>
      <c r="R54" s="124">
        <f>SUM(C54:Q54)</f>
        <v/>
      </c>
    </row>
    <row customHeight="1" ht="33.75" r="55" s="172">
      <c r="A55" s="99" t="inlineStr">
        <is>
          <t>SUNM/PW-06</t>
        </is>
      </c>
      <c r="B55" s="142" t="n"/>
      <c r="C55" s="124" t="n">
        <v>12</v>
      </c>
      <c r="D55" s="124" t="n">
        <v>0</v>
      </c>
      <c r="E55" s="124" t="n">
        <v>0</v>
      </c>
      <c r="F55" s="124" t="n">
        <v>1</v>
      </c>
      <c r="G55" s="124" t="n">
        <v>0</v>
      </c>
      <c r="H55" s="124" t="n">
        <v>0</v>
      </c>
      <c r="I55" s="124" t="n">
        <v>66.04300000000001</v>
      </c>
      <c r="J55" s="124" t="n">
        <v>0</v>
      </c>
      <c r="K55" s="124" t="n">
        <v>0</v>
      </c>
      <c r="L55" s="124" t="n">
        <v>0</v>
      </c>
      <c r="M55" s="124" t="n">
        <v>0</v>
      </c>
      <c r="N55" s="124" t="n">
        <v>0</v>
      </c>
      <c r="O55" s="124" t="n">
        <v>0</v>
      </c>
      <c r="P55" s="124" t="n">
        <v>0</v>
      </c>
      <c r="Q55" s="124" t="n">
        <v>0</v>
      </c>
      <c r="R55" s="124">
        <f>SUM(C55:Q55)</f>
        <v/>
      </c>
    </row>
    <row customHeight="1" ht="33.75" r="56" s="172">
      <c r="A56" s="99" t="inlineStr">
        <is>
          <t>SUNM/PW-07</t>
        </is>
      </c>
      <c r="B56" s="142" t="n"/>
      <c r="C56" s="124" t="n">
        <v>0</v>
      </c>
      <c r="D56" s="124" t="n">
        <v>0</v>
      </c>
      <c r="E56" s="124" t="n">
        <v>0</v>
      </c>
      <c r="F56" s="124" t="n">
        <v>0</v>
      </c>
      <c r="G56" s="124" t="n">
        <v>0</v>
      </c>
      <c r="H56" s="124" t="n">
        <v>0</v>
      </c>
      <c r="I56" s="124" t="n">
        <v>0</v>
      </c>
      <c r="J56" s="124" t="n">
        <v>0</v>
      </c>
      <c r="K56" s="124" t="n">
        <v>0</v>
      </c>
      <c r="L56" s="124" t="n">
        <v>0</v>
      </c>
      <c r="M56" s="124" t="n">
        <v>0</v>
      </c>
      <c r="N56" s="124" t="n">
        <v>0</v>
      </c>
      <c r="O56" s="124" t="n">
        <v>0</v>
      </c>
      <c r="P56" s="124" t="n">
        <v>0</v>
      </c>
      <c r="Q56" s="124" t="n">
        <v>0</v>
      </c>
      <c r="R56" s="124" t="n"/>
    </row>
    <row customHeight="1" ht="33.75" r="57" s="172">
      <c r="A57" s="99" t="inlineStr">
        <is>
          <t>SUNM/PW-08</t>
        </is>
      </c>
      <c r="B57" s="142" t="n"/>
      <c r="C57" s="124" t="n">
        <v>0</v>
      </c>
      <c r="D57" s="124" t="n">
        <v>0</v>
      </c>
      <c r="E57" s="124" t="n">
        <v>0</v>
      </c>
      <c r="F57" s="124" t="n">
        <v>0</v>
      </c>
      <c r="G57" s="124" t="n">
        <v>0</v>
      </c>
      <c r="H57" s="124" t="n">
        <v>0</v>
      </c>
      <c r="I57" s="124" t="n">
        <v>0</v>
      </c>
      <c r="J57" s="124" t="n">
        <v>0</v>
      </c>
      <c r="K57" s="124" t="n">
        <v>0</v>
      </c>
      <c r="L57" s="124" t="n">
        <v>0</v>
      </c>
      <c r="M57" s="124" t="n">
        <v>0</v>
      </c>
      <c r="N57" s="124" t="n">
        <v>0</v>
      </c>
      <c r="O57" s="124" t="n">
        <v>0</v>
      </c>
      <c r="P57" s="124" t="n">
        <v>0</v>
      </c>
      <c r="Q57" s="124" t="n">
        <v>0</v>
      </c>
      <c r="R57" s="124" t="n"/>
    </row>
    <row customHeight="1" ht="33.75" r="58" s="172">
      <c r="A58" s="99" t="inlineStr">
        <is>
          <t>SUNM/PW-09</t>
        </is>
      </c>
      <c r="B58" s="142" t="n"/>
      <c r="C58" s="124" t="n">
        <v>0</v>
      </c>
      <c r="D58" s="124" t="n">
        <v>0</v>
      </c>
      <c r="E58" s="124" t="n">
        <v>0</v>
      </c>
      <c r="F58" s="124" t="n">
        <v>0</v>
      </c>
      <c r="G58" s="124" t="n">
        <v>0</v>
      </c>
      <c r="H58" s="124" t="n">
        <v>0</v>
      </c>
      <c r="I58" s="124" t="n">
        <v>0</v>
      </c>
      <c r="J58" s="124" t="n">
        <v>0</v>
      </c>
      <c r="K58" s="124" t="n">
        <v>0</v>
      </c>
      <c r="L58" s="124" t="n">
        <v>0</v>
      </c>
      <c r="M58" s="124" t="n">
        <v>0</v>
      </c>
      <c r="N58" s="124" t="n">
        <v>0</v>
      </c>
      <c r="O58" s="124" t="n">
        <v>3.5</v>
      </c>
      <c r="P58" s="124" t="n">
        <v>0</v>
      </c>
      <c r="Q58" s="124" t="n">
        <v>0</v>
      </c>
      <c r="R58" s="124">
        <f>SUM(C58:Q58)</f>
        <v/>
      </c>
    </row>
    <row customHeight="1" ht="33.75" r="59" s="172">
      <c r="A59" s="99" t="inlineStr">
        <is>
          <t>Total</t>
        </is>
      </c>
      <c r="B59" s="142" t="n"/>
      <c r="C59" s="124">
        <f>SUM(C2:C58)</f>
        <v/>
      </c>
      <c r="D59" s="124">
        <f>SUM(D2:D58)</f>
        <v/>
      </c>
      <c r="E59" s="124">
        <f>SUM(E2:E58)</f>
        <v/>
      </c>
      <c r="F59" s="124">
        <f>SUM(F2:F58)</f>
        <v/>
      </c>
      <c r="G59" s="124">
        <f>SUM(G2:G58)</f>
        <v/>
      </c>
      <c r="H59" s="124">
        <f>SUM(H2:H58)</f>
        <v/>
      </c>
      <c r="I59" s="124">
        <f>SUM(I2:I58)</f>
        <v/>
      </c>
      <c r="J59" s="124">
        <f>SUM(J2:J58)</f>
        <v/>
      </c>
      <c r="K59" s="124">
        <f>SUM(K2:K58)</f>
        <v/>
      </c>
      <c r="L59" s="124">
        <f>SUM(L2:L58)</f>
        <v/>
      </c>
      <c r="M59" s="124">
        <f>SUM(M2:M58)</f>
        <v/>
      </c>
      <c r="N59" s="124">
        <f>SUM(N2:N58)</f>
        <v/>
      </c>
      <c r="O59" s="124">
        <f>SUM(O2:O58)</f>
        <v/>
      </c>
      <c r="P59" s="124">
        <f>SUM(P2:P58)</f>
        <v/>
      </c>
      <c r="Q59" s="124">
        <f>SUM(Q2:Q58)</f>
        <v/>
      </c>
      <c r="R59" s="142" t="n"/>
    </row>
  </sheetData>
  <pageMargins bottom="0.75" footer="0.3" header="0.3" left="0.7" right="0.7" top="0.75"/>
  <pageSetup fitToHeight="3" orientation="landscape" paperSize="9" scale="50"/>
</worksheet>
</file>

<file path=xl/worksheets/sheet21.xml><?xml version="1.0" encoding="utf-8"?>
<worksheet xmlns="http://schemas.openxmlformats.org/spreadsheetml/2006/main">
  <sheetPr>
    <outlinePr summaryBelow="1" summaryRight="1"/>
    <pageSetUpPr fitToPage="1"/>
  </sheetPr>
  <dimension ref="A1:S59"/>
  <sheetViews>
    <sheetView topLeftCell="A22" view="pageBreakPreview" workbookViewId="0" zoomScale="55" zoomScaleNormal="70" zoomScaleSheetLayoutView="55">
      <selection activeCell="V25" sqref="V25"/>
    </sheetView>
  </sheetViews>
  <sheetFormatPr baseColWidth="8" defaultColWidth="9.140625" defaultRowHeight="15"/>
  <cols>
    <col customWidth="1" max="1" min="1" style="172" width="16.5703125"/>
    <col customWidth="1" max="2" min="2" style="172" width="15"/>
    <col customWidth="1" max="3" min="3" style="172" width="14.28515625"/>
    <col customWidth="1" max="4" min="4" style="172" width="12.140625"/>
    <col customWidth="1" max="5" min="5" style="172" width="12.5703125"/>
    <col customWidth="1" max="6" min="6" style="172" width="16.5703125"/>
    <col customWidth="1" max="7" min="7" style="172" width="12.85546875"/>
    <col customWidth="1" max="8" min="8" style="172" width="13.7109375"/>
    <col customWidth="1" max="9" min="9" style="172" width="14.42578125"/>
    <col customWidth="1" max="10" min="10" style="172" width="15.28515625"/>
    <col customWidth="1" max="11" min="11" style="172" width="13.5703125"/>
    <col customWidth="1" max="12" min="12" style="172" width="14.5703125"/>
    <col customWidth="1" max="13" min="13" style="172" width="13.7109375"/>
    <col customWidth="1" max="16" min="14" style="172" width="14.140625"/>
    <col customWidth="1" max="17" min="17" style="172" width="12.28515625"/>
    <col customWidth="1" max="18" min="18" style="172" width="16"/>
    <col customWidth="1" max="19" min="19" style="172" width="26.28515625"/>
    <col customWidth="1" max="46" min="20" style="172" width="9.140625"/>
    <col customWidth="1" max="16384" min="47" style="172" width="9.140625"/>
  </cols>
  <sheetData>
    <row customFormat="1" customHeight="1" ht="58.5" r="1" s="94">
      <c r="A1" s="93" t="inlineStr">
        <is>
          <t>Name</t>
        </is>
      </c>
      <c r="B1" s="93" t="inlineStr">
        <is>
          <t>Sub-Project No</t>
        </is>
      </c>
      <c r="C1" s="93" t="inlineStr">
        <is>
          <t>Construction of Irrigation Inlet</t>
        </is>
      </c>
      <c r="D1" s="93" t="inlineStr">
        <is>
          <t>Rehab Regulator Rehab Haor</t>
        </is>
      </c>
      <c r="E1" s="93" t="inlineStr">
        <is>
          <t>Regulator</t>
        </is>
      </c>
      <c r="F1" s="93" t="inlineStr">
        <is>
          <t>Box Drainage Outlet</t>
        </is>
      </c>
      <c r="G1" s="93" t="inlineStr">
        <is>
          <t>Causeway</t>
        </is>
      </c>
      <c r="H1" s="93" t="inlineStr">
        <is>
          <t>Bridge</t>
        </is>
      </c>
      <c r="I1" s="93" t="inlineStr">
        <is>
          <t>Khal_River Reexcavation(New Haor)</t>
        </is>
      </c>
      <c r="J1" s="93" t="inlineStr">
        <is>
          <t>Khal_River Reexcavation(Rehab Haor)</t>
        </is>
      </c>
      <c r="K1" s="93" t="inlineStr">
        <is>
          <t>Embankment Rehablitation</t>
        </is>
      </c>
      <c r="L1" s="93" t="inlineStr">
        <is>
          <t>Submersible Embankment Rehabilitation</t>
        </is>
      </c>
      <c r="M1" s="93" t="inlineStr">
        <is>
          <t>Submersible Embankment Construction</t>
        </is>
      </c>
      <c r="N1" s="93" t="inlineStr">
        <is>
          <t>Rehab Regulator New Haor</t>
        </is>
      </c>
      <c r="O1" s="121" t="inlineStr">
        <is>
          <t>Embankment Slope Protection</t>
        </is>
      </c>
      <c r="P1" s="118" t="inlineStr">
        <is>
          <t>Thrashing Floor Construction</t>
        </is>
      </c>
      <c r="Q1" s="93" t="inlineStr">
        <is>
          <t>Construction of WMG</t>
        </is>
      </c>
      <c r="R1" s="93" t="inlineStr">
        <is>
          <t>Total</t>
        </is>
      </c>
    </row>
    <row customHeight="1" ht="33" r="2" s="172">
      <c r="A2" s="177" t="inlineStr">
        <is>
          <t>KISH/PW-01</t>
        </is>
      </c>
      <c r="B2" s="22" t="n"/>
      <c r="C2" s="125" t="n">
        <v>0</v>
      </c>
      <c r="D2" s="125" t="n">
        <v>45</v>
      </c>
      <c r="E2" s="125" t="n">
        <v>0</v>
      </c>
      <c r="F2" s="125" t="n">
        <v>0</v>
      </c>
      <c r="G2" s="125" t="n">
        <v>0</v>
      </c>
      <c r="H2" s="125" t="n">
        <v>0</v>
      </c>
      <c r="I2" s="125" t="n">
        <v>0</v>
      </c>
      <c r="J2" s="125" t="n">
        <v>477.45</v>
      </c>
      <c r="K2" s="125" t="n">
        <v>0</v>
      </c>
      <c r="L2" s="125" t="n">
        <v>0</v>
      </c>
      <c r="M2" s="125" t="n">
        <v>0</v>
      </c>
      <c r="N2" s="125" t="n">
        <v>0</v>
      </c>
      <c r="O2" s="125" t="n">
        <v>0</v>
      </c>
      <c r="P2" s="125" t="n">
        <v>0</v>
      </c>
      <c r="Q2" s="125" t="n">
        <v>0</v>
      </c>
      <c r="R2" s="125">
        <f>SUM(C2:Q2)</f>
        <v/>
      </c>
    </row>
    <row customHeight="1" ht="33" r="3" s="172">
      <c r="A3" s="177" t="inlineStr">
        <is>
          <t>KISH/PW-02</t>
        </is>
      </c>
      <c r="B3" s="22" t="n"/>
      <c r="C3" s="125" t="n">
        <v>0</v>
      </c>
      <c r="D3" s="125" t="n">
        <v>0</v>
      </c>
      <c r="E3" s="125" t="n">
        <v>123.45</v>
      </c>
      <c r="F3" s="125" t="n">
        <v>0</v>
      </c>
      <c r="G3" s="125" t="n">
        <v>0</v>
      </c>
      <c r="H3" s="125" t="n">
        <v>0</v>
      </c>
      <c r="I3" s="125" t="n">
        <v>211.74</v>
      </c>
      <c r="J3" s="125" t="n">
        <v>0</v>
      </c>
      <c r="K3" s="125" t="n">
        <v>0</v>
      </c>
      <c r="L3" s="125" t="n">
        <v>0</v>
      </c>
      <c r="M3" s="125" t="n">
        <v>14.81</v>
      </c>
      <c r="N3" s="125" t="n">
        <v>0</v>
      </c>
      <c r="O3" s="125" t="n">
        <v>0</v>
      </c>
      <c r="P3" s="125" t="n">
        <v>0</v>
      </c>
      <c r="Q3" s="125" t="n">
        <v>0</v>
      </c>
      <c r="R3" s="125">
        <f>SUM(C3:Q3)</f>
        <v/>
      </c>
    </row>
    <row customHeight="1" ht="33" r="4" s="172">
      <c r="A4" s="177" t="inlineStr">
        <is>
          <t>KISH/PW-03</t>
        </is>
      </c>
      <c r="B4" s="22" t="n"/>
      <c r="C4" s="125" t="n">
        <v>0</v>
      </c>
      <c r="D4" s="125" t="n">
        <v>0</v>
      </c>
      <c r="E4" s="125" t="n">
        <v>155.51</v>
      </c>
      <c r="F4" s="125" t="n">
        <v>0</v>
      </c>
      <c r="G4" s="125" t="n">
        <v>0</v>
      </c>
      <c r="H4" s="125" t="n">
        <v>0</v>
      </c>
      <c r="I4" s="125" t="n">
        <v>0</v>
      </c>
      <c r="J4" s="125" t="n">
        <v>0</v>
      </c>
      <c r="K4" s="125" t="n">
        <v>0</v>
      </c>
      <c r="L4" s="125" t="n">
        <v>0</v>
      </c>
      <c r="M4" s="125" t="n">
        <v>554.48</v>
      </c>
      <c r="N4" s="125" t="n">
        <v>0</v>
      </c>
      <c r="O4" s="125" t="n">
        <v>0</v>
      </c>
      <c r="P4" s="125" t="n">
        <v>0</v>
      </c>
      <c r="Q4" s="125" t="n">
        <v>0</v>
      </c>
      <c r="R4" s="125">
        <f>SUM(C4:Q4)</f>
        <v/>
      </c>
    </row>
    <row customHeight="1" ht="33" r="5" s="172">
      <c r="A5" s="177" t="inlineStr">
        <is>
          <t>KISH/PW-04</t>
        </is>
      </c>
      <c r="B5" s="22" t="n"/>
      <c r="C5" s="125" t="n">
        <v>0</v>
      </c>
      <c r="D5" s="125" t="n">
        <v>0</v>
      </c>
      <c r="E5" s="125" t="n">
        <v>453.65</v>
      </c>
      <c r="F5" s="125" t="n">
        <v>0</v>
      </c>
      <c r="G5" s="125" t="n">
        <v>0</v>
      </c>
      <c r="H5" s="125" t="n">
        <v>0</v>
      </c>
      <c r="I5" s="125" t="n">
        <v>0</v>
      </c>
      <c r="J5" s="125" t="n">
        <v>0</v>
      </c>
      <c r="K5" s="125" t="n">
        <v>0</v>
      </c>
      <c r="L5" s="125" t="n">
        <v>0</v>
      </c>
      <c r="M5" s="125" t="n">
        <v>288.35</v>
      </c>
      <c r="N5" s="125" t="n">
        <v>0</v>
      </c>
      <c r="O5" s="125" t="n">
        <v>0</v>
      </c>
      <c r="P5" s="125" t="n">
        <v>0</v>
      </c>
      <c r="Q5" s="125" t="n">
        <v>0</v>
      </c>
      <c r="R5" s="125">
        <f>SUM(C5:Q5)</f>
        <v/>
      </c>
    </row>
    <row customHeight="1" ht="33" r="6" s="172">
      <c r="A6" s="177" t="inlineStr">
        <is>
          <t>KISH/PW-05</t>
        </is>
      </c>
      <c r="B6" s="22" t="n"/>
      <c r="C6" s="125" t="n">
        <v>0</v>
      </c>
      <c r="D6" s="125" t="n">
        <v>0</v>
      </c>
      <c r="E6" s="125" t="n">
        <v>193.49</v>
      </c>
      <c r="F6" s="125" t="n">
        <v>0</v>
      </c>
      <c r="G6" s="125" t="n">
        <v>0</v>
      </c>
      <c r="H6" s="125" t="n">
        <v>0</v>
      </c>
      <c r="I6" s="125" t="n">
        <v>0</v>
      </c>
      <c r="J6" s="125" t="n">
        <v>0</v>
      </c>
      <c r="K6" s="125" t="n">
        <v>0</v>
      </c>
      <c r="L6" s="125" t="n">
        <v>0</v>
      </c>
      <c r="M6" s="125" t="n">
        <v>621.51</v>
      </c>
      <c r="N6" s="125" t="n">
        <v>0</v>
      </c>
      <c r="O6" s="125" t="n">
        <v>0</v>
      </c>
      <c r="P6" s="125" t="n">
        <v>0</v>
      </c>
      <c r="Q6" s="125" t="n">
        <v>0</v>
      </c>
      <c r="R6" s="125">
        <f>SUM(C6:Q6)</f>
        <v/>
      </c>
    </row>
    <row customHeight="1" ht="33" r="7" s="172">
      <c r="A7" s="177" t="inlineStr">
        <is>
          <t>KISH/PW-06</t>
        </is>
      </c>
      <c r="B7" s="22" t="n"/>
      <c r="C7" s="125" t="n">
        <v>0</v>
      </c>
      <c r="D7" s="125" t="n">
        <v>0</v>
      </c>
      <c r="E7" s="125" t="n">
        <v>242.57</v>
      </c>
      <c r="F7" s="125" t="n">
        <v>0</v>
      </c>
      <c r="G7" s="125" t="n">
        <v>0</v>
      </c>
      <c r="H7" s="125" t="n">
        <v>0</v>
      </c>
      <c r="I7" s="125" t="n">
        <v>547.4299999999999</v>
      </c>
      <c r="J7" s="125" t="n">
        <v>0</v>
      </c>
      <c r="K7" s="125" t="n">
        <v>0</v>
      </c>
      <c r="L7" s="125" t="n">
        <v>0</v>
      </c>
      <c r="M7" s="125" t="n">
        <v>0</v>
      </c>
      <c r="N7" s="125" t="n">
        <v>0</v>
      </c>
      <c r="O7" s="125" t="n">
        <v>0</v>
      </c>
      <c r="P7" s="125" t="n">
        <v>0</v>
      </c>
      <c r="Q7" s="125" t="n">
        <v>0</v>
      </c>
      <c r="R7" s="125">
        <f>SUM(C7:Q7)</f>
        <v/>
      </c>
    </row>
    <row customHeight="1" ht="33" r="8" s="172">
      <c r="A8" s="177" t="inlineStr">
        <is>
          <t>KISH/PW-07</t>
        </is>
      </c>
      <c r="B8" s="22" t="n"/>
      <c r="C8" s="125" t="n">
        <v>0</v>
      </c>
      <c r="D8" s="125" t="n">
        <v>0</v>
      </c>
      <c r="E8" s="125" t="n">
        <v>0</v>
      </c>
      <c r="F8" s="125" t="n">
        <v>0</v>
      </c>
      <c r="G8" s="125" t="n">
        <v>0</v>
      </c>
      <c r="H8" s="125" t="n">
        <v>0</v>
      </c>
      <c r="I8" s="125" t="n">
        <v>700</v>
      </c>
      <c r="J8" s="125" t="n">
        <v>0</v>
      </c>
      <c r="K8" s="125" t="n">
        <v>0</v>
      </c>
      <c r="L8" s="125" t="n">
        <v>0</v>
      </c>
      <c r="M8" s="125" t="n">
        <v>23</v>
      </c>
      <c r="N8" s="125" t="n">
        <v>0</v>
      </c>
      <c r="O8" s="125" t="n">
        <v>0</v>
      </c>
      <c r="P8" s="125" t="n">
        <v>0</v>
      </c>
      <c r="Q8" s="125" t="n">
        <v>0</v>
      </c>
      <c r="R8" s="125">
        <f>SUM(C8:Q8)</f>
        <v/>
      </c>
    </row>
    <row customHeight="1" ht="33" r="9" s="172">
      <c r="A9" s="177" t="inlineStr">
        <is>
          <t>KISH/PW-08</t>
        </is>
      </c>
      <c r="B9" s="22" t="n"/>
      <c r="C9" s="125" t="n">
        <v>0</v>
      </c>
      <c r="D9" s="125" t="n">
        <v>0</v>
      </c>
      <c r="E9" s="125" t="n">
        <v>0</v>
      </c>
      <c r="F9" s="125" t="n">
        <v>0</v>
      </c>
      <c r="G9" s="125" t="n">
        <v>0</v>
      </c>
      <c r="H9" s="125" t="n">
        <v>0</v>
      </c>
      <c r="I9" s="125" t="n">
        <v>0</v>
      </c>
      <c r="J9" s="125" t="n">
        <v>0</v>
      </c>
      <c r="K9" s="125" t="n">
        <v>0</v>
      </c>
      <c r="L9" s="125" t="n">
        <v>0</v>
      </c>
      <c r="M9" s="125" t="n">
        <v>0</v>
      </c>
      <c r="N9" s="125" t="n">
        <v>0</v>
      </c>
      <c r="O9" s="125" t="n">
        <v>0</v>
      </c>
      <c r="P9" s="125" t="n">
        <v>0</v>
      </c>
      <c r="Q9" s="125" t="n">
        <v>0</v>
      </c>
      <c r="R9" s="125">
        <f>SUM(C9:Q9)</f>
        <v/>
      </c>
    </row>
    <row customHeight="1" ht="33" r="10" s="172">
      <c r="A10" s="177" t="inlineStr">
        <is>
          <t>KISH/PW-09</t>
        </is>
      </c>
      <c r="B10" s="22" t="n"/>
      <c r="C10" s="125" t="n">
        <v>0</v>
      </c>
      <c r="D10" s="125" t="n">
        <v>0</v>
      </c>
      <c r="E10" s="125" t="n">
        <v>0</v>
      </c>
      <c r="F10" s="125" t="n">
        <v>0</v>
      </c>
      <c r="G10" s="125" t="n">
        <v>595</v>
      </c>
      <c r="H10" s="125" t="n">
        <v>0</v>
      </c>
      <c r="I10" s="125" t="n">
        <v>0</v>
      </c>
      <c r="J10" s="125" t="n">
        <v>0</v>
      </c>
      <c r="K10" s="125" t="n">
        <v>0</v>
      </c>
      <c r="L10" s="125" t="n">
        <v>0</v>
      </c>
      <c r="M10" s="125" t="n">
        <v>0</v>
      </c>
      <c r="N10" s="125" t="n">
        <v>0</v>
      </c>
      <c r="O10" s="125" t="n">
        <v>0</v>
      </c>
      <c r="P10" s="125" t="n">
        <v>0</v>
      </c>
      <c r="Q10" s="125" t="n">
        <v>0</v>
      </c>
      <c r="R10" s="125">
        <f>SUM(C10:Q10)</f>
        <v/>
      </c>
    </row>
    <row customHeight="1" ht="33" r="11" s="172">
      <c r="A11" s="177" t="inlineStr">
        <is>
          <t>KISH/PW-10</t>
        </is>
      </c>
      <c r="B11" s="22" t="n"/>
      <c r="C11" s="125" t="n">
        <v>0</v>
      </c>
      <c r="D11" s="125" t="n">
        <v>0</v>
      </c>
      <c r="E11" s="125" t="n">
        <v>150</v>
      </c>
      <c r="F11" s="125" t="n">
        <v>0</v>
      </c>
      <c r="G11" s="125" t="n">
        <v>200</v>
      </c>
      <c r="H11" s="125" t="n">
        <v>0</v>
      </c>
      <c r="I11" s="125" t="n">
        <v>0</v>
      </c>
      <c r="J11" s="125" t="n">
        <v>0</v>
      </c>
      <c r="K11" s="125" t="n">
        <v>0</v>
      </c>
      <c r="L11" s="125" t="n">
        <v>0</v>
      </c>
      <c r="M11" s="125" t="n">
        <v>580</v>
      </c>
      <c r="N11" s="125" t="n">
        <v>0</v>
      </c>
      <c r="O11" s="125" t="n">
        <v>0</v>
      </c>
      <c r="P11" s="125" t="n">
        <v>0</v>
      </c>
      <c r="Q11" s="125" t="n">
        <v>0</v>
      </c>
      <c r="R11" s="125">
        <f>SUM(C11:Q11)</f>
        <v/>
      </c>
    </row>
    <row customHeight="1" ht="33" r="12" s="172">
      <c r="A12" s="177" t="inlineStr">
        <is>
          <t>KISH/PW-11</t>
        </is>
      </c>
      <c r="B12" s="22" t="n"/>
      <c r="C12" s="125" t="n">
        <v>0</v>
      </c>
      <c r="D12" s="125" t="n">
        <v>0</v>
      </c>
      <c r="E12" s="125" t="n">
        <v>295.37</v>
      </c>
      <c r="F12" s="125" t="n">
        <v>0</v>
      </c>
      <c r="G12" s="125" t="n">
        <v>0</v>
      </c>
      <c r="H12" s="125" t="n">
        <v>0</v>
      </c>
      <c r="I12" s="125" t="n">
        <v>0</v>
      </c>
      <c r="J12" s="125" t="n">
        <v>0</v>
      </c>
      <c r="K12" s="125" t="n">
        <v>0</v>
      </c>
      <c r="L12" s="125" t="n">
        <v>0</v>
      </c>
      <c r="M12" s="125" t="n">
        <v>540</v>
      </c>
      <c r="N12" s="125" t="n">
        <v>0</v>
      </c>
      <c r="O12" s="125" t="n">
        <v>0</v>
      </c>
      <c r="P12" s="125" t="n">
        <v>0</v>
      </c>
      <c r="Q12" s="125" t="n">
        <v>0</v>
      </c>
      <c r="R12" s="125">
        <f>SUM(C12:Q12)</f>
        <v/>
      </c>
    </row>
    <row customHeight="1" ht="33" r="13" s="172">
      <c r="A13" s="177" t="inlineStr">
        <is>
          <t>KISH/PW-12</t>
        </is>
      </c>
      <c r="B13" s="22" t="n"/>
      <c r="C13" s="125" t="n">
        <v>0</v>
      </c>
      <c r="D13" s="125" t="n">
        <v>0</v>
      </c>
      <c r="E13" s="125" t="n">
        <v>530.8199999999999</v>
      </c>
      <c r="F13" s="125" t="n">
        <v>0</v>
      </c>
      <c r="G13" s="125" t="n">
        <v>0</v>
      </c>
      <c r="H13" s="125" t="n">
        <v>0</v>
      </c>
      <c r="I13" s="125" t="n">
        <v>422.65</v>
      </c>
      <c r="J13" s="125" t="n">
        <v>0</v>
      </c>
      <c r="K13" s="125" t="n">
        <v>0</v>
      </c>
      <c r="L13" s="125" t="n">
        <v>0</v>
      </c>
      <c r="M13" s="125" t="n">
        <v>0</v>
      </c>
      <c r="N13" s="125" t="n">
        <v>0</v>
      </c>
      <c r="O13" s="125" t="n">
        <v>0</v>
      </c>
      <c r="P13" s="125" t="n">
        <v>0</v>
      </c>
      <c r="Q13" s="125" t="n">
        <v>0</v>
      </c>
      <c r="R13" s="125">
        <f>SUM(C13:Q13)</f>
        <v/>
      </c>
    </row>
    <row customHeight="1" ht="33" r="14" s="172">
      <c r="A14" s="177" t="inlineStr">
        <is>
          <t>KISH/PW-13</t>
        </is>
      </c>
      <c r="B14" s="22" t="n"/>
      <c r="C14" s="125" t="n">
        <v>0</v>
      </c>
      <c r="D14" s="125" t="n">
        <v>0</v>
      </c>
      <c r="E14" s="125" t="n">
        <v>408.33</v>
      </c>
      <c r="F14" s="125" t="n">
        <v>0</v>
      </c>
      <c r="G14" s="125" t="n">
        <v>0</v>
      </c>
      <c r="H14" s="125" t="n">
        <v>0</v>
      </c>
      <c r="I14" s="125" t="n">
        <v>0</v>
      </c>
      <c r="J14" s="125" t="n">
        <v>0</v>
      </c>
      <c r="K14" s="125" t="n">
        <v>0</v>
      </c>
      <c r="L14" s="125" t="n">
        <v>0</v>
      </c>
      <c r="M14" s="125" t="n">
        <v>576.67</v>
      </c>
      <c r="N14" s="125" t="n">
        <v>0</v>
      </c>
      <c r="O14" s="125" t="n">
        <v>0</v>
      </c>
      <c r="P14" s="125" t="n">
        <v>0</v>
      </c>
      <c r="Q14" s="125" t="n">
        <v>0</v>
      </c>
      <c r="R14" s="125">
        <f>SUM(C14:Q14)</f>
        <v/>
      </c>
    </row>
    <row customHeight="1" ht="33" r="15" s="172">
      <c r="A15" s="177" t="inlineStr">
        <is>
          <t>KISH/PW-14</t>
        </is>
      </c>
      <c r="B15" s="22" t="n"/>
      <c r="C15" s="125" t="n">
        <v>0</v>
      </c>
      <c r="D15" s="125" t="n">
        <v>0</v>
      </c>
      <c r="E15" s="125" t="n">
        <v>219.6</v>
      </c>
      <c r="F15" s="125" t="n">
        <v>0</v>
      </c>
      <c r="G15" s="125" t="n">
        <v>0</v>
      </c>
      <c r="H15" s="125" t="n">
        <v>0</v>
      </c>
      <c r="I15" s="125" t="n">
        <v>0</v>
      </c>
      <c r="J15" s="125" t="n">
        <v>0</v>
      </c>
      <c r="K15" s="125" t="n">
        <v>0</v>
      </c>
      <c r="L15" s="125" t="n">
        <v>0</v>
      </c>
      <c r="M15" s="125" t="n">
        <v>680.42</v>
      </c>
      <c r="N15" s="125" t="n">
        <v>0</v>
      </c>
      <c r="O15" s="125" t="n">
        <v>0</v>
      </c>
      <c r="P15" s="125" t="n">
        <v>0</v>
      </c>
      <c r="Q15" s="125" t="n">
        <v>0</v>
      </c>
      <c r="R15" s="125">
        <f>SUM(C15:Q15)</f>
        <v/>
      </c>
    </row>
    <row customHeight="1" ht="33" r="16" s="172">
      <c r="A16" s="177" t="inlineStr">
        <is>
          <t>KISH/PW-15</t>
        </is>
      </c>
      <c r="B16" s="22" t="n"/>
      <c r="C16" s="125" t="n">
        <v>0</v>
      </c>
      <c r="D16" s="125" t="n">
        <v>0</v>
      </c>
      <c r="E16" s="125" t="n">
        <v>0</v>
      </c>
      <c r="F16" s="125" t="n">
        <v>0</v>
      </c>
      <c r="G16" s="125" t="n">
        <v>166.9</v>
      </c>
      <c r="H16" s="125" t="n">
        <v>0</v>
      </c>
      <c r="I16" s="125" t="n">
        <v>0</v>
      </c>
      <c r="J16" s="125" t="n">
        <v>0</v>
      </c>
      <c r="K16" s="125" t="n">
        <v>0</v>
      </c>
      <c r="L16" s="125" t="n">
        <v>0</v>
      </c>
      <c r="M16" s="125" t="n">
        <v>616.92</v>
      </c>
      <c r="N16" s="125" t="n">
        <v>0</v>
      </c>
      <c r="O16" s="125" t="n">
        <v>0</v>
      </c>
      <c r="P16" s="125" t="n">
        <v>0</v>
      </c>
      <c r="Q16" s="125" t="n">
        <v>0</v>
      </c>
      <c r="R16" s="125">
        <f>SUM(C16:Q16)</f>
        <v/>
      </c>
    </row>
    <row customHeight="1" ht="33" r="17" s="172">
      <c r="A17" s="177" t="inlineStr">
        <is>
          <t>KISH/PW-16</t>
        </is>
      </c>
      <c r="B17" s="22" t="n"/>
      <c r="C17" s="125" t="n">
        <v>0</v>
      </c>
      <c r="D17" s="125" t="n">
        <v>0</v>
      </c>
      <c r="E17" s="125" t="n">
        <v>404.5</v>
      </c>
      <c r="F17" s="125" t="n">
        <v>0</v>
      </c>
      <c r="G17" s="125" t="n">
        <v>0</v>
      </c>
      <c r="H17" s="125" t="n">
        <v>0</v>
      </c>
      <c r="I17" s="125" t="n">
        <v>0</v>
      </c>
      <c r="J17" s="125" t="n">
        <v>0</v>
      </c>
      <c r="K17" s="125" t="n">
        <v>0</v>
      </c>
      <c r="L17" s="125" t="n">
        <v>0</v>
      </c>
      <c r="M17" s="125" t="n">
        <v>511.3</v>
      </c>
      <c r="N17" s="125" t="n">
        <v>0</v>
      </c>
      <c r="O17" s="125" t="n">
        <v>0</v>
      </c>
      <c r="P17" s="125" t="n">
        <v>0</v>
      </c>
      <c r="Q17" s="125" t="n">
        <v>0</v>
      </c>
      <c r="R17" s="125">
        <f>SUM(C17:Q17)</f>
        <v/>
      </c>
    </row>
    <row customHeight="1" ht="33" r="18" s="172">
      <c r="A18" s="177" t="inlineStr">
        <is>
          <t>KISH/PW-17</t>
        </is>
      </c>
      <c r="B18" s="22" t="n"/>
      <c r="C18" s="125" t="n">
        <v>274.46</v>
      </c>
      <c r="D18" s="125" t="n">
        <v>0</v>
      </c>
      <c r="E18" s="125" t="n">
        <v>715.24</v>
      </c>
      <c r="F18" s="125" t="n">
        <v>177.44</v>
      </c>
      <c r="G18" s="125" t="n">
        <v>0</v>
      </c>
      <c r="H18" s="125" t="n">
        <v>0</v>
      </c>
      <c r="I18" s="125" t="n">
        <v>0</v>
      </c>
      <c r="J18" s="125" t="n">
        <v>0</v>
      </c>
      <c r="K18" s="125" t="n">
        <v>0</v>
      </c>
      <c r="L18" s="125" t="n">
        <v>0</v>
      </c>
      <c r="M18" s="125" t="n">
        <v>550.04</v>
      </c>
      <c r="N18" s="125" t="n">
        <v>0</v>
      </c>
      <c r="O18" s="125" t="n">
        <v>0</v>
      </c>
      <c r="P18" s="125" t="n">
        <v>0</v>
      </c>
      <c r="Q18" s="125" t="n">
        <v>0</v>
      </c>
      <c r="R18" s="125">
        <f>SUM(C18:Q18)</f>
        <v/>
      </c>
    </row>
    <row customHeight="1" ht="33" r="19" s="172">
      <c r="A19" s="177" t="inlineStr">
        <is>
          <t>KISH/PW-18</t>
        </is>
      </c>
      <c r="B19" s="22" t="n"/>
      <c r="C19" s="125" t="n">
        <v>0</v>
      </c>
      <c r="D19" s="125" t="n">
        <v>0</v>
      </c>
      <c r="E19" s="125" t="n">
        <v>0</v>
      </c>
      <c r="F19" s="125" t="n">
        <v>0</v>
      </c>
      <c r="G19" s="125" t="n">
        <v>874.54</v>
      </c>
      <c r="H19" s="125" t="n">
        <v>0</v>
      </c>
      <c r="I19" s="125" t="n">
        <v>615.6</v>
      </c>
      <c r="J19" s="125" t="n">
        <v>0</v>
      </c>
      <c r="K19" s="125" t="n">
        <v>0</v>
      </c>
      <c r="L19" s="125" t="n">
        <v>0</v>
      </c>
      <c r="M19" s="125" t="n">
        <v>0</v>
      </c>
      <c r="N19" s="125" t="n">
        <v>0</v>
      </c>
      <c r="O19" s="125" t="n">
        <v>0</v>
      </c>
      <c r="P19" s="125" t="n">
        <v>0</v>
      </c>
      <c r="Q19" s="125" t="n">
        <v>0</v>
      </c>
      <c r="R19" s="125">
        <f>SUM(C19:Q19)</f>
        <v/>
      </c>
    </row>
    <row customHeight="1" ht="33" r="20" s="172">
      <c r="A20" s="177" t="inlineStr">
        <is>
          <t>KISH/PW-19</t>
        </is>
      </c>
      <c r="B20" s="22" t="n"/>
      <c r="C20" s="125" t="n">
        <v>0</v>
      </c>
      <c r="D20" s="125" t="n">
        <v>0</v>
      </c>
      <c r="E20" s="125" t="n">
        <v>0</v>
      </c>
      <c r="F20" s="125" t="n">
        <v>0</v>
      </c>
      <c r="G20" s="125" t="n">
        <v>0</v>
      </c>
      <c r="H20" s="125" t="n">
        <v>0</v>
      </c>
      <c r="I20" s="125" t="n">
        <v>1065</v>
      </c>
      <c r="J20" s="125" t="n">
        <v>0</v>
      </c>
      <c r="K20" s="125" t="n">
        <v>0</v>
      </c>
      <c r="L20" s="125" t="n">
        <v>0</v>
      </c>
      <c r="M20" s="125" t="n">
        <v>0</v>
      </c>
      <c r="N20" s="125" t="n">
        <v>0</v>
      </c>
      <c r="O20" s="125" t="n">
        <v>0</v>
      </c>
      <c r="P20" s="125" t="n">
        <v>0</v>
      </c>
      <c r="Q20" s="125" t="n">
        <v>0</v>
      </c>
      <c r="R20" s="125">
        <f>SUM(C20:Q20)</f>
        <v/>
      </c>
    </row>
    <row customHeight="1" ht="33" r="21" s="172">
      <c r="A21" s="177" t="inlineStr">
        <is>
          <t>KISH/PW-20</t>
        </is>
      </c>
      <c r="B21" s="22" t="n"/>
      <c r="C21" s="125" t="n">
        <v>284.55</v>
      </c>
      <c r="D21" s="125" t="n">
        <v>0</v>
      </c>
      <c r="E21" s="125" t="n">
        <v>0</v>
      </c>
      <c r="F21" s="125" t="n">
        <v>170.44</v>
      </c>
      <c r="G21" s="125" t="n">
        <v>712</v>
      </c>
      <c r="H21" s="125" t="n">
        <v>0</v>
      </c>
      <c r="I21" s="125" t="n">
        <v>0</v>
      </c>
      <c r="J21" s="125" t="n">
        <v>0</v>
      </c>
      <c r="K21" s="125" t="n">
        <v>0</v>
      </c>
      <c r="L21" s="125" t="n">
        <v>0</v>
      </c>
      <c r="M21" s="125" t="n">
        <v>0</v>
      </c>
      <c r="N21" s="125" t="n">
        <v>0</v>
      </c>
      <c r="O21" s="125" t="n">
        <v>0</v>
      </c>
      <c r="P21" s="125" t="n">
        <v>0</v>
      </c>
      <c r="Q21" s="125" t="n">
        <v>0</v>
      </c>
      <c r="R21" s="125">
        <f>SUM(C21:Q21)</f>
        <v/>
      </c>
    </row>
    <row customHeight="1" ht="33" r="22" s="172">
      <c r="A22" s="177" t="inlineStr">
        <is>
          <t>KISH/PW-21</t>
        </is>
      </c>
      <c r="B22" s="22" t="n"/>
      <c r="C22" s="125" t="n">
        <v>0</v>
      </c>
      <c r="D22" s="125" t="n">
        <v>0</v>
      </c>
      <c r="E22" s="125" t="n">
        <v>385</v>
      </c>
      <c r="F22" s="125" t="n">
        <v>0</v>
      </c>
      <c r="G22" s="125" t="n">
        <v>0</v>
      </c>
      <c r="H22" s="125" t="n">
        <v>0</v>
      </c>
      <c r="I22" s="125" t="n">
        <v>0</v>
      </c>
      <c r="J22" s="125" t="n">
        <v>0</v>
      </c>
      <c r="K22" s="125" t="n">
        <v>0</v>
      </c>
      <c r="L22" s="125" t="n">
        <v>0</v>
      </c>
      <c r="M22" s="125" t="n">
        <v>478.31</v>
      </c>
      <c r="N22" s="125" t="n">
        <v>125</v>
      </c>
      <c r="O22" s="125" t="n">
        <v>0</v>
      </c>
      <c r="P22" s="125" t="n">
        <v>0</v>
      </c>
      <c r="Q22" s="125" t="n">
        <v>0</v>
      </c>
      <c r="R22" s="125">
        <f>SUM(C22:Q22)</f>
        <v/>
      </c>
    </row>
    <row customHeight="1" ht="33" r="23" s="172">
      <c r="A23" s="177" t="inlineStr">
        <is>
          <t>KISH/PW-22</t>
        </is>
      </c>
      <c r="B23" s="22" t="n"/>
      <c r="C23" s="125" t="n">
        <v>72.88</v>
      </c>
      <c r="D23" s="125" t="n">
        <v>0</v>
      </c>
      <c r="E23" s="125" t="n">
        <v>0</v>
      </c>
      <c r="F23" s="125" t="n">
        <v>116.03</v>
      </c>
      <c r="G23" s="125" t="n">
        <v>194.91</v>
      </c>
      <c r="H23" s="125" t="n">
        <v>0</v>
      </c>
      <c r="I23" s="125" t="n">
        <v>209.47</v>
      </c>
      <c r="J23" s="125" t="n">
        <v>0</v>
      </c>
      <c r="K23" s="125" t="n">
        <v>0</v>
      </c>
      <c r="L23" s="125" t="n">
        <v>0</v>
      </c>
      <c r="M23" s="125" t="n">
        <v>252.89</v>
      </c>
      <c r="N23" s="125" t="n">
        <v>0</v>
      </c>
      <c r="O23" s="125" t="n">
        <v>0</v>
      </c>
      <c r="P23" s="125" t="n">
        <v>0</v>
      </c>
      <c r="Q23" s="125" t="n">
        <v>0</v>
      </c>
      <c r="R23" s="125">
        <f>SUM(C23:Q23)</f>
        <v/>
      </c>
    </row>
    <row customHeight="1" ht="33" r="24" s="172">
      <c r="A24" s="177" t="inlineStr">
        <is>
          <t>KISH/PW-23</t>
        </is>
      </c>
      <c r="B24" s="22" t="n"/>
      <c r="C24" s="125" t="n">
        <v>41.87</v>
      </c>
      <c r="D24" s="125" t="n">
        <v>0</v>
      </c>
      <c r="E24" s="125" t="n">
        <v>567.12</v>
      </c>
      <c r="F24" s="125" t="n">
        <v>39.54</v>
      </c>
      <c r="G24" s="125" t="n">
        <v>0</v>
      </c>
      <c r="H24" s="125" t="n">
        <v>0</v>
      </c>
      <c r="I24" s="125" t="n">
        <v>32.63</v>
      </c>
      <c r="J24" s="125" t="n">
        <v>0</v>
      </c>
      <c r="K24" s="125" t="n">
        <v>0</v>
      </c>
      <c r="L24" s="125" t="n">
        <v>0</v>
      </c>
      <c r="M24" s="125" t="n">
        <v>105.29</v>
      </c>
      <c r="N24" s="125" t="n">
        <v>0</v>
      </c>
      <c r="O24" s="125" t="n">
        <v>0</v>
      </c>
      <c r="P24" s="125" t="n">
        <v>0</v>
      </c>
      <c r="Q24" s="125" t="n">
        <v>0</v>
      </c>
      <c r="R24" s="125">
        <f>SUM(C24:Q24)</f>
        <v/>
      </c>
    </row>
    <row customHeight="1" ht="33" r="25" s="172">
      <c r="A25" s="177" t="inlineStr">
        <is>
          <t>KISH/PW-24</t>
        </is>
      </c>
      <c r="B25" s="22" t="n"/>
      <c r="C25" s="125" t="n">
        <v>0</v>
      </c>
      <c r="D25" s="125" t="n">
        <v>0</v>
      </c>
      <c r="E25" s="125" t="n">
        <v>0</v>
      </c>
      <c r="F25" s="125" t="n">
        <v>0</v>
      </c>
      <c r="G25" s="125" t="n">
        <v>0</v>
      </c>
      <c r="H25" s="125" t="n">
        <v>0</v>
      </c>
      <c r="I25" s="125" t="n">
        <v>0</v>
      </c>
      <c r="J25" s="125" t="n">
        <v>0</v>
      </c>
      <c r="K25" s="125" t="n">
        <v>0</v>
      </c>
      <c r="L25" s="125" t="n">
        <v>0</v>
      </c>
      <c r="M25" s="125" t="n">
        <v>918.58</v>
      </c>
      <c r="N25" s="125" t="n">
        <v>0</v>
      </c>
      <c r="O25" s="125" t="n">
        <v>0</v>
      </c>
      <c r="P25" s="125" t="n">
        <v>0</v>
      </c>
      <c r="Q25" s="125" t="n">
        <v>0</v>
      </c>
      <c r="R25" s="125">
        <f>SUM(C25:Q25)</f>
        <v/>
      </c>
    </row>
    <row customHeight="1" ht="33" r="26" s="172">
      <c r="A26" s="177" t="inlineStr">
        <is>
          <t>KISH/PW-25</t>
        </is>
      </c>
      <c r="B26" s="22" t="n"/>
      <c r="C26" s="125" t="n">
        <v>124.68</v>
      </c>
      <c r="D26" s="125" t="n">
        <v>0</v>
      </c>
      <c r="E26" s="125" t="n">
        <v>396.96</v>
      </c>
      <c r="F26" s="125" t="n">
        <v>43.25</v>
      </c>
      <c r="G26" s="125" t="n">
        <v>600.58</v>
      </c>
      <c r="H26" s="125" t="n">
        <v>0</v>
      </c>
      <c r="I26" s="125" t="n">
        <v>424.98</v>
      </c>
      <c r="J26" s="125" t="n">
        <v>0</v>
      </c>
      <c r="K26" s="125" t="n">
        <v>0</v>
      </c>
      <c r="L26" s="125" t="n">
        <v>0</v>
      </c>
      <c r="M26" s="125" t="n">
        <v>0</v>
      </c>
      <c r="N26" s="125" t="n">
        <v>0</v>
      </c>
      <c r="O26" s="125" t="n">
        <v>0</v>
      </c>
      <c r="P26" s="125" t="n">
        <v>0</v>
      </c>
      <c r="Q26" s="125" t="n">
        <v>0</v>
      </c>
      <c r="R26" s="125">
        <f>SUM(C26:Q26)</f>
        <v/>
      </c>
    </row>
    <row customHeight="1" ht="33" r="27" s="172">
      <c r="A27" s="177" t="inlineStr">
        <is>
          <t>KISH/PW-26</t>
        </is>
      </c>
      <c r="B27" s="22" t="n"/>
      <c r="C27" s="125" t="n">
        <v>0</v>
      </c>
      <c r="D27" s="125" t="n">
        <v>0</v>
      </c>
      <c r="E27" s="125" t="n">
        <v>0</v>
      </c>
      <c r="F27" s="125" t="n">
        <v>0</v>
      </c>
      <c r="G27" s="125" t="n">
        <v>0</v>
      </c>
      <c r="H27" s="125" t="n">
        <v>0</v>
      </c>
      <c r="I27" s="125" t="n">
        <v>486.56</v>
      </c>
      <c r="J27" s="125" t="n">
        <v>0</v>
      </c>
      <c r="K27" s="125" t="n">
        <v>0</v>
      </c>
      <c r="L27" s="125" t="n">
        <v>0</v>
      </c>
      <c r="M27" s="125" t="n">
        <v>10</v>
      </c>
      <c r="N27" s="125" t="n">
        <v>0</v>
      </c>
      <c r="O27" s="125" t="n">
        <v>0</v>
      </c>
      <c r="P27" s="125" t="n">
        <v>0</v>
      </c>
      <c r="Q27" s="125" t="n">
        <v>0</v>
      </c>
      <c r="R27" s="125">
        <f>SUM(C27:Q27)</f>
        <v/>
      </c>
    </row>
    <row customHeight="1" ht="33" r="28" s="172">
      <c r="A28" s="177" t="inlineStr">
        <is>
          <t>KISH/PW-27</t>
        </is>
      </c>
      <c r="B28" s="22" t="n"/>
      <c r="C28" s="125" t="n">
        <v>0</v>
      </c>
      <c r="D28" s="125" t="n">
        <v>0</v>
      </c>
      <c r="E28" s="125" t="n">
        <v>314</v>
      </c>
      <c r="F28" s="125" t="n">
        <v>195</v>
      </c>
      <c r="G28" s="125" t="n">
        <v>454</v>
      </c>
      <c r="H28" s="125" t="n">
        <v>0</v>
      </c>
      <c r="I28" s="125" t="n">
        <v>0</v>
      </c>
      <c r="J28" s="125" t="n">
        <v>0</v>
      </c>
      <c r="K28" s="125" t="n">
        <v>0</v>
      </c>
      <c r="L28" s="125" t="n">
        <v>0</v>
      </c>
      <c r="M28" s="125" t="n">
        <v>0</v>
      </c>
      <c r="N28" s="125" t="n">
        <v>0</v>
      </c>
      <c r="O28" s="125" t="n">
        <v>0</v>
      </c>
      <c r="P28" s="125" t="n">
        <v>0</v>
      </c>
      <c r="Q28" s="125" t="n">
        <v>0</v>
      </c>
      <c r="R28" s="125">
        <f>SUM(C28:Q28)</f>
        <v/>
      </c>
    </row>
    <row customHeight="1" ht="33" r="29" s="172">
      <c r="A29" s="177" t="inlineStr">
        <is>
          <t>KISH/PW-28</t>
        </is>
      </c>
      <c r="B29" s="22" t="n"/>
      <c r="C29" s="125" t="n">
        <v>0</v>
      </c>
      <c r="D29" s="125" t="n">
        <v>0</v>
      </c>
      <c r="E29" s="125" t="n">
        <v>0</v>
      </c>
      <c r="F29" s="125" t="n">
        <v>0</v>
      </c>
      <c r="G29" s="125" t="n">
        <v>0</v>
      </c>
      <c r="H29" s="125" t="n">
        <v>0</v>
      </c>
      <c r="I29" s="125" t="n">
        <v>0</v>
      </c>
      <c r="J29" s="125" t="n">
        <v>0</v>
      </c>
      <c r="K29" s="125" t="n">
        <v>0</v>
      </c>
      <c r="L29" s="125" t="n">
        <v>0</v>
      </c>
      <c r="M29" s="125" t="n">
        <v>0</v>
      </c>
      <c r="N29" s="125" t="n">
        <v>0</v>
      </c>
      <c r="O29" s="125" t="n">
        <v>0</v>
      </c>
      <c r="P29" s="125" t="n">
        <v>0</v>
      </c>
      <c r="Q29" s="125" t="n">
        <v>2100</v>
      </c>
      <c r="R29" s="125">
        <f>SUM(C29:Q29)</f>
        <v/>
      </c>
    </row>
    <row customHeight="1" ht="33" r="30" s="172">
      <c r="A30" s="177" t="inlineStr">
        <is>
          <t>KISH/PW-29</t>
        </is>
      </c>
      <c r="B30" s="22" t="n"/>
      <c r="C30" s="125" t="n">
        <v>0</v>
      </c>
      <c r="D30" s="125" t="n">
        <v>0</v>
      </c>
      <c r="E30" s="125" t="n">
        <v>0</v>
      </c>
      <c r="F30" s="125" t="n">
        <v>0</v>
      </c>
      <c r="G30" s="125" t="n">
        <v>0</v>
      </c>
      <c r="H30" s="125" t="n">
        <v>0</v>
      </c>
      <c r="I30" s="125" t="n">
        <v>0</v>
      </c>
      <c r="J30" s="125" t="n">
        <v>0</v>
      </c>
      <c r="K30" s="125" t="n">
        <v>0</v>
      </c>
      <c r="L30" s="125" t="n">
        <v>0</v>
      </c>
      <c r="M30" s="125" t="n">
        <v>0</v>
      </c>
      <c r="N30" s="125" t="n">
        <v>0</v>
      </c>
      <c r="O30" s="125" t="n">
        <v>0</v>
      </c>
      <c r="P30" s="125" t="n">
        <v>0</v>
      </c>
      <c r="Q30" s="125" t="n">
        <v>0</v>
      </c>
      <c r="R30" s="125">
        <f>SUM(C30:Q30)</f>
        <v/>
      </c>
    </row>
    <row customHeight="1" ht="33" r="31" s="172">
      <c r="A31" s="177" t="inlineStr">
        <is>
          <t>KISH/PW-30</t>
        </is>
      </c>
      <c r="B31" s="22" t="n"/>
      <c r="C31" s="125" t="n">
        <v>0</v>
      </c>
      <c r="D31" s="125" t="n">
        <v>0</v>
      </c>
      <c r="E31" s="125" t="n">
        <v>0</v>
      </c>
      <c r="F31" s="125" t="n">
        <v>0</v>
      </c>
      <c r="G31" s="125" t="n">
        <v>0</v>
      </c>
      <c r="H31" s="125" t="n">
        <v>0</v>
      </c>
      <c r="I31" s="125" t="n">
        <v>0</v>
      </c>
      <c r="J31" s="125" t="n">
        <v>0</v>
      </c>
      <c r="K31" s="125" t="n">
        <v>0</v>
      </c>
      <c r="L31" s="125" t="n">
        <v>0</v>
      </c>
      <c r="M31" s="125" t="n">
        <v>0</v>
      </c>
      <c r="N31" s="125" t="n">
        <v>0</v>
      </c>
      <c r="O31" s="125" t="n">
        <v>1475.46</v>
      </c>
      <c r="P31" s="125" t="n">
        <v>0</v>
      </c>
      <c r="Q31" s="125" t="n">
        <v>0</v>
      </c>
      <c r="R31" s="125">
        <f>SUM(C31:Q31)</f>
        <v/>
      </c>
    </row>
    <row customHeight="1" ht="33" r="32" s="172">
      <c r="A32" s="177" t="inlineStr">
        <is>
          <t>KISH/PW-31</t>
        </is>
      </c>
      <c r="B32" s="22" t="n"/>
      <c r="C32" s="125" t="n">
        <v>0</v>
      </c>
      <c r="D32" s="125" t="n">
        <v>0</v>
      </c>
      <c r="E32" s="125" t="n">
        <v>0</v>
      </c>
      <c r="F32" s="125" t="n">
        <v>0</v>
      </c>
      <c r="G32" s="125" t="n">
        <v>0</v>
      </c>
      <c r="H32" s="125" t="n">
        <v>0</v>
      </c>
      <c r="I32" s="125" t="n">
        <v>0</v>
      </c>
      <c r="J32" s="125" t="n">
        <v>0</v>
      </c>
      <c r="K32" s="125" t="n">
        <v>0</v>
      </c>
      <c r="L32" s="125" t="n">
        <v>0</v>
      </c>
      <c r="M32" s="125" t="n">
        <v>0</v>
      </c>
      <c r="N32" s="125" t="n">
        <v>0</v>
      </c>
      <c r="O32" s="125" t="n">
        <v>1465.73</v>
      </c>
      <c r="P32" s="125" t="n">
        <v>0</v>
      </c>
      <c r="Q32" s="125" t="n">
        <v>0</v>
      </c>
      <c r="R32" s="125">
        <f>SUM(C32:Q32)</f>
        <v/>
      </c>
    </row>
    <row customHeight="1" ht="33" r="33" s="172">
      <c r="A33" s="177" t="inlineStr">
        <is>
          <t>KISH/PW-32</t>
        </is>
      </c>
      <c r="B33" s="22" t="n"/>
      <c r="C33" s="125" t="n">
        <v>0</v>
      </c>
      <c r="D33" s="125" t="n">
        <v>0</v>
      </c>
      <c r="E33" s="125" t="n">
        <v>0</v>
      </c>
      <c r="F33" s="125" t="n">
        <v>0</v>
      </c>
      <c r="G33" s="125" t="n">
        <v>0</v>
      </c>
      <c r="H33" s="125" t="n">
        <v>0</v>
      </c>
      <c r="I33" s="125" t="n">
        <v>0</v>
      </c>
      <c r="J33" s="125" t="n">
        <v>0</v>
      </c>
      <c r="K33" s="125" t="n">
        <v>0</v>
      </c>
      <c r="L33" s="125" t="n">
        <v>0</v>
      </c>
      <c r="M33" s="125" t="n">
        <v>0</v>
      </c>
      <c r="N33" s="125" t="n">
        <v>0</v>
      </c>
      <c r="O33" s="125" t="n">
        <v>871.55</v>
      </c>
      <c r="P33" s="125" t="n">
        <v>0</v>
      </c>
      <c r="Q33" s="125" t="n">
        <v>0</v>
      </c>
      <c r="R33" s="125">
        <f>SUM(C33:Q33)</f>
        <v/>
      </c>
    </row>
    <row customHeight="1" ht="33" r="34" s="172">
      <c r="A34" s="177" t="inlineStr">
        <is>
          <t>KISH/PW-33</t>
        </is>
      </c>
      <c r="B34" s="22" t="n"/>
      <c r="C34" s="125" t="n">
        <v>0</v>
      </c>
      <c r="D34" s="125" t="n">
        <v>0</v>
      </c>
      <c r="E34" s="125" t="n">
        <v>0</v>
      </c>
      <c r="F34" s="125" t="n">
        <v>0</v>
      </c>
      <c r="G34" s="125" t="n">
        <v>0</v>
      </c>
      <c r="H34" s="125" t="n">
        <v>0</v>
      </c>
      <c r="I34" s="125" t="n">
        <v>0</v>
      </c>
      <c r="J34" s="125" t="n">
        <v>0</v>
      </c>
      <c r="K34" s="125" t="n">
        <v>0</v>
      </c>
      <c r="L34" s="125" t="n">
        <v>0</v>
      </c>
      <c r="M34" s="125" t="n">
        <v>0</v>
      </c>
      <c r="N34" s="125" t="n">
        <v>0</v>
      </c>
      <c r="O34" s="125" t="n">
        <v>0</v>
      </c>
      <c r="P34" s="125" t="n">
        <v>900</v>
      </c>
      <c r="Q34" s="125" t="n">
        <v>0</v>
      </c>
      <c r="R34" s="125">
        <f>SUM(C34:Q34)</f>
        <v/>
      </c>
      <c r="S34" s="143">
        <f>SUM(R2:R34)</f>
        <v/>
      </c>
    </row>
    <row customHeight="1" ht="33" r="35" s="172">
      <c r="A35" s="177" t="inlineStr">
        <is>
          <t>HOBI/PW-01</t>
        </is>
      </c>
      <c r="B35" s="22" t="n"/>
      <c r="C35" s="125" t="n">
        <v>30</v>
      </c>
      <c r="D35" s="125" t="n">
        <v>27.05</v>
      </c>
      <c r="E35" s="125" t="n">
        <v>0</v>
      </c>
      <c r="F35" s="125" t="n">
        <v>0</v>
      </c>
      <c r="G35" s="125" t="n">
        <v>300</v>
      </c>
      <c r="H35" s="125" t="n">
        <v>0</v>
      </c>
      <c r="I35" s="125" t="n">
        <v>0</v>
      </c>
      <c r="J35" s="125" t="n">
        <v>857.52</v>
      </c>
      <c r="K35" s="125" t="n">
        <v>0</v>
      </c>
      <c r="L35" s="125" t="n">
        <v>385.43</v>
      </c>
      <c r="M35" s="125" t="n">
        <v>0</v>
      </c>
      <c r="N35" s="125" t="n">
        <v>0</v>
      </c>
      <c r="O35" s="125" t="n">
        <v>0</v>
      </c>
      <c r="P35" s="125" t="n">
        <v>0</v>
      </c>
      <c r="Q35" s="125" t="n">
        <v>0</v>
      </c>
      <c r="R35" s="125">
        <f>SUM(C35:Q35)</f>
        <v/>
      </c>
    </row>
    <row customHeight="1" ht="33" r="36" s="172">
      <c r="A36" s="177" t="inlineStr">
        <is>
          <t>HOBI/PW-02</t>
        </is>
      </c>
      <c r="B36" s="22" t="n"/>
      <c r="C36" s="125" t="n">
        <v>0</v>
      </c>
      <c r="D36" s="125" t="n">
        <v>0</v>
      </c>
      <c r="E36" s="125" t="n">
        <v>0</v>
      </c>
      <c r="F36" s="125" t="n">
        <v>90</v>
      </c>
      <c r="G36" s="125" t="n">
        <v>560</v>
      </c>
      <c r="H36" s="125" t="n">
        <v>0</v>
      </c>
      <c r="I36" s="125" t="n">
        <v>0</v>
      </c>
      <c r="J36" s="125" t="n">
        <v>54.82</v>
      </c>
      <c r="K36" s="125" t="n">
        <v>0</v>
      </c>
      <c r="L36" s="125" t="n">
        <v>894.64</v>
      </c>
      <c r="M36" s="125" t="n">
        <v>0</v>
      </c>
      <c r="N36" s="125" t="n">
        <v>0</v>
      </c>
      <c r="O36" s="125" t="n">
        <v>0</v>
      </c>
      <c r="P36" s="125" t="n">
        <v>0</v>
      </c>
      <c r="Q36" s="125" t="n">
        <v>0</v>
      </c>
      <c r="R36" s="125">
        <f>SUM(C36:Q36)</f>
        <v/>
      </c>
    </row>
    <row customHeight="1" ht="33" r="37" s="172">
      <c r="A37" s="177" t="inlineStr">
        <is>
          <t>HOBI/PW-03</t>
        </is>
      </c>
      <c r="B37" s="22" t="n"/>
      <c r="C37" s="125" t="n">
        <v>0</v>
      </c>
      <c r="D37" s="125" t="n">
        <v>0</v>
      </c>
      <c r="E37" s="125" t="n">
        <v>0</v>
      </c>
      <c r="F37" s="125" t="n">
        <v>0</v>
      </c>
      <c r="G37" s="125" t="n">
        <v>0</v>
      </c>
      <c r="H37" s="125" t="n">
        <v>0</v>
      </c>
      <c r="I37" s="125" t="n">
        <v>0</v>
      </c>
      <c r="J37" s="125" t="n">
        <v>0</v>
      </c>
      <c r="K37" s="125" t="n">
        <v>0</v>
      </c>
      <c r="L37" s="125" t="n">
        <v>0</v>
      </c>
      <c r="M37" s="125" t="n">
        <v>0</v>
      </c>
      <c r="N37" s="125" t="n">
        <v>0</v>
      </c>
      <c r="O37" s="125" t="n">
        <v>0</v>
      </c>
      <c r="P37" s="125" t="n">
        <v>0</v>
      </c>
      <c r="Q37" s="125" t="n">
        <v>0</v>
      </c>
      <c r="R37" s="125">
        <f>SUM(C37:Q37)</f>
        <v/>
      </c>
    </row>
    <row customHeight="1" ht="33" r="38" s="172">
      <c r="A38" s="177" t="inlineStr">
        <is>
          <t>HOBI/PW-04</t>
        </is>
      </c>
      <c r="B38" s="22" t="n"/>
      <c r="C38" s="125" t="n">
        <v>0</v>
      </c>
      <c r="D38" s="125" t="n">
        <v>0</v>
      </c>
      <c r="E38" s="125" t="n">
        <v>0</v>
      </c>
      <c r="F38" s="125" t="n">
        <v>0</v>
      </c>
      <c r="G38" s="125" t="n">
        <v>0</v>
      </c>
      <c r="H38" s="125" t="n">
        <v>0</v>
      </c>
      <c r="I38" s="125" t="n">
        <v>0</v>
      </c>
      <c r="J38" s="125" t="n">
        <v>0</v>
      </c>
      <c r="K38" s="125" t="n">
        <v>0</v>
      </c>
      <c r="L38" s="125" t="n">
        <v>0</v>
      </c>
      <c r="M38" s="125" t="n">
        <v>1161.49</v>
      </c>
      <c r="N38" s="125" t="n">
        <v>0</v>
      </c>
      <c r="O38" s="125" t="n">
        <v>0</v>
      </c>
      <c r="P38" s="125" t="n">
        <v>0</v>
      </c>
      <c r="Q38" s="125" t="n">
        <v>0</v>
      </c>
      <c r="R38" s="125">
        <f>SUM(C38:Q38)</f>
        <v/>
      </c>
    </row>
    <row customHeight="1" ht="33" r="39" s="172">
      <c r="A39" s="177" t="inlineStr">
        <is>
          <t>HOBI/PW-05</t>
        </is>
      </c>
      <c r="B39" s="22" t="n"/>
      <c r="C39" s="125" t="n">
        <v>0</v>
      </c>
      <c r="D39" s="125" t="n">
        <v>0</v>
      </c>
      <c r="E39" s="125" t="n">
        <v>1155.79</v>
      </c>
      <c r="F39" s="125" t="n">
        <v>0</v>
      </c>
      <c r="G39" s="125" t="n">
        <v>125</v>
      </c>
      <c r="H39" s="125" t="n">
        <v>0</v>
      </c>
      <c r="I39" s="125" t="n">
        <v>0</v>
      </c>
      <c r="J39" s="125" t="n">
        <v>0</v>
      </c>
      <c r="K39" s="125" t="n">
        <v>0</v>
      </c>
      <c r="L39" s="125" t="n">
        <v>0</v>
      </c>
      <c r="M39" s="125" t="n">
        <v>0</v>
      </c>
      <c r="N39" s="125" t="n">
        <v>0</v>
      </c>
      <c r="O39" s="125" t="n">
        <v>0</v>
      </c>
      <c r="P39" s="125" t="n">
        <v>0</v>
      </c>
      <c r="Q39" s="125" t="n">
        <v>0</v>
      </c>
      <c r="R39" s="125">
        <f>SUM(C39:Q39)</f>
        <v/>
      </c>
    </row>
    <row customHeight="1" ht="33" r="40" s="172">
      <c r="A40" s="177" t="inlineStr">
        <is>
          <t>HOBI/PW-06</t>
        </is>
      </c>
      <c r="B40" s="22" t="n"/>
      <c r="C40" s="125" t="n">
        <v>134</v>
      </c>
      <c r="D40" s="125" t="n">
        <v>0</v>
      </c>
      <c r="E40" s="125" t="n">
        <v>0</v>
      </c>
      <c r="F40" s="125" t="n">
        <v>550</v>
      </c>
      <c r="G40" s="125" t="n">
        <v>916</v>
      </c>
      <c r="H40" s="125" t="n">
        <v>0</v>
      </c>
      <c r="I40" s="125" t="n">
        <v>0</v>
      </c>
      <c r="J40" s="125" t="n">
        <v>0</v>
      </c>
      <c r="K40" s="125" t="n">
        <v>0</v>
      </c>
      <c r="L40" s="125" t="n">
        <v>0</v>
      </c>
      <c r="M40" s="125" t="n">
        <v>0</v>
      </c>
      <c r="N40" s="125" t="n">
        <v>0</v>
      </c>
      <c r="O40" s="125" t="n">
        <v>0</v>
      </c>
      <c r="P40" s="125" t="n">
        <v>0</v>
      </c>
      <c r="Q40" s="125" t="n">
        <v>0</v>
      </c>
      <c r="R40" s="125">
        <f>SUM(C40:Q40)</f>
        <v/>
      </c>
    </row>
    <row customHeight="1" ht="33" r="41" s="172">
      <c r="A41" s="177" t="inlineStr">
        <is>
          <t>HOBI/PW-07</t>
        </is>
      </c>
      <c r="B41" s="22" t="n"/>
      <c r="C41" s="125" t="n">
        <v>0</v>
      </c>
      <c r="D41" s="125" t="n">
        <v>0</v>
      </c>
      <c r="E41" s="125" t="n">
        <v>0</v>
      </c>
      <c r="F41" s="125" t="n">
        <v>0</v>
      </c>
      <c r="G41" s="125" t="n">
        <v>0</v>
      </c>
      <c r="H41" s="125" t="n">
        <v>0</v>
      </c>
      <c r="I41" s="125" t="n">
        <v>790.96</v>
      </c>
      <c r="J41" s="125" t="n">
        <v>0</v>
      </c>
      <c r="K41" s="125" t="n">
        <v>0</v>
      </c>
      <c r="L41" s="125" t="n">
        <v>0</v>
      </c>
      <c r="M41" s="125" t="n">
        <v>0</v>
      </c>
      <c r="N41" s="125" t="n">
        <v>9.69</v>
      </c>
      <c r="O41" s="125" t="n">
        <v>0</v>
      </c>
      <c r="P41" s="125" t="n">
        <v>0</v>
      </c>
      <c r="Q41" s="125" t="n">
        <v>0</v>
      </c>
      <c r="R41" s="125">
        <f>SUM(C41:Q41)</f>
        <v/>
      </c>
      <c r="S41">
        <f>SUM(R35:R41)</f>
        <v/>
      </c>
    </row>
    <row customHeight="1" ht="33" r="42" s="172">
      <c r="A42" s="177" t="inlineStr">
        <is>
          <t>NETR/PW-01</t>
        </is>
      </c>
      <c r="B42" s="22" t="n"/>
      <c r="C42" s="125" t="n">
        <v>0</v>
      </c>
      <c r="D42" s="125" t="n">
        <v>0</v>
      </c>
      <c r="E42" s="125" t="n">
        <v>0</v>
      </c>
      <c r="F42" s="125" t="n">
        <v>0</v>
      </c>
      <c r="G42" s="125" t="n">
        <v>0</v>
      </c>
      <c r="H42" s="125" t="n">
        <v>0</v>
      </c>
      <c r="I42" s="125" t="n">
        <v>0</v>
      </c>
      <c r="J42" s="125" t="n">
        <v>0</v>
      </c>
      <c r="K42" s="125" t="n">
        <v>1170.27</v>
      </c>
      <c r="L42" s="125" t="n">
        <v>0</v>
      </c>
      <c r="M42" s="125" t="n">
        <v>0</v>
      </c>
      <c r="N42" s="125" t="n">
        <v>0</v>
      </c>
      <c r="O42" s="125" t="n">
        <v>0</v>
      </c>
      <c r="P42" s="125" t="n">
        <v>0</v>
      </c>
      <c r="Q42" s="125" t="n">
        <v>0</v>
      </c>
      <c r="R42" s="125">
        <f>SUM(C42:Q42)</f>
        <v/>
      </c>
    </row>
    <row customHeight="1" ht="33" r="43" s="172">
      <c r="A43" s="177" t="inlineStr">
        <is>
          <t>NETR/PW-02</t>
        </is>
      </c>
      <c r="B43" s="22" t="n"/>
      <c r="C43" s="125" t="n">
        <v>0</v>
      </c>
      <c r="D43" s="125" t="n">
        <v>0</v>
      </c>
      <c r="E43" s="125" t="n">
        <v>0</v>
      </c>
      <c r="F43" s="125" t="n">
        <v>0</v>
      </c>
      <c r="G43" s="125" t="n">
        <v>0</v>
      </c>
      <c r="H43" s="125" t="n">
        <v>0</v>
      </c>
      <c r="I43" s="125" t="n">
        <v>0</v>
      </c>
      <c r="J43" s="125" t="n">
        <v>815</v>
      </c>
      <c r="K43" s="125" t="n">
        <v>0</v>
      </c>
      <c r="L43" s="125" t="n">
        <v>0</v>
      </c>
      <c r="M43" s="125" t="n">
        <v>0</v>
      </c>
      <c r="N43" s="125" t="n">
        <v>0</v>
      </c>
      <c r="O43" s="125" t="n">
        <v>0</v>
      </c>
      <c r="P43" s="125" t="n">
        <v>0</v>
      </c>
      <c r="Q43" s="125" t="n">
        <v>0</v>
      </c>
      <c r="R43" s="125">
        <f>SUM(C43:Q43)</f>
        <v/>
      </c>
    </row>
    <row customHeight="1" ht="33" r="44" s="172">
      <c r="A44" s="177" t="inlineStr">
        <is>
          <t>NETR/PW-03</t>
        </is>
      </c>
      <c r="B44" s="22" t="n"/>
      <c r="C44" s="125" t="n">
        <v>0</v>
      </c>
      <c r="D44" s="125" t="n">
        <v>389.57</v>
      </c>
      <c r="E44" s="125" t="n">
        <v>0</v>
      </c>
      <c r="F44" s="125" t="n">
        <v>0</v>
      </c>
      <c r="G44" s="125" t="n">
        <v>0</v>
      </c>
      <c r="H44" s="125" t="n">
        <v>0</v>
      </c>
      <c r="I44" s="125" t="n">
        <v>0</v>
      </c>
      <c r="J44" s="125" t="n">
        <v>0</v>
      </c>
      <c r="K44" s="125" t="n">
        <v>581.74</v>
      </c>
      <c r="L44" s="125" t="n">
        <v>28.69</v>
      </c>
      <c r="M44" s="125" t="n">
        <v>0</v>
      </c>
      <c r="N44" s="125" t="n">
        <v>0</v>
      </c>
      <c r="O44" s="125" t="n">
        <v>0</v>
      </c>
      <c r="P44" s="125" t="n">
        <v>0</v>
      </c>
      <c r="Q44" s="125" t="n">
        <v>0</v>
      </c>
      <c r="R44" s="125">
        <f>SUM(C44:Q44)</f>
        <v/>
      </c>
    </row>
    <row customHeight="1" ht="33" r="45" s="172">
      <c r="A45" s="177" t="inlineStr">
        <is>
          <t>NETR/PW-04</t>
        </is>
      </c>
      <c r="B45" s="22" t="n"/>
      <c r="C45" s="125" t="n">
        <v>0</v>
      </c>
      <c r="D45" s="125" t="n">
        <v>0</v>
      </c>
      <c r="E45" s="125" t="n">
        <v>0</v>
      </c>
      <c r="F45" s="125" t="n">
        <v>0</v>
      </c>
      <c r="G45" s="125" t="n">
        <v>0</v>
      </c>
      <c r="H45" s="125" t="n">
        <v>0</v>
      </c>
      <c r="I45" s="125" t="n">
        <v>0</v>
      </c>
      <c r="J45" s="125" t="n">
        <v>963.4400000000001</v>
      </c>
      <c r="K45" s="125" t="n">
        <v>0</v>
      </c>
      <c r="L45" s="125" t="n">
        <v>200</v>
      </c>
      <c r="M45" s="125" t="n">
        <v>0</v>
      </c>
      <c r="N45" s="125" t="n">
        <v>0</v>
      </c>
      <c r="O45" s="125" t="n">
        <v>0</v>
      </c>
      <c r="P45" s="125" t="n">
        <v>0</v>
      </c>
      <c r="Q45" s="125" t="n">
        <v>0</v>
      </c>
      <c r="R45" s="125">
        <f>SUM(C45:Q45)</f>
        <v/>
      </c>
    </row>
    <row customHeight="1" ht="33" r="46" s="172">
      <c r="A46" s="177" t="inlineStr">
        <is>
          <t>NETR/PW-05</t>
        </is>
      </c>
      <c r="B46" s="22" t="n"/>
      <c r="C46" s="125" t="n">
        <v>0</v>
      </c>
      <c r="D46" s="125" t="n">
        <v>0</v>
      </c>
      <c r="E46" s="125" t="n">
        <v>1006.65</v>
      </c>
      <c r="F46" s="125" t="n">
        <v>0</v>
      </c>
      <c r="G46" s="125" t="n">
        <v>0</v>
      </c>
      <c r="H46" s="125" t="n">
        <v>0</v>
      </c>
      <c r="I46" s="125" t="n">
        <v>0</v>
      </c>
      <c r="J46" s="125" t="n">
        <v>0</v>
      </c>
      <c r="K46" s="125" t="n">
        <v>0</v>
      </c>
      <c r="L46" s="125" t="n">
        <v>0</v>
      </c>
      <c r="M46" s="125" t="n">
        <v>57.25</v>
      </c>
      <c r="N46" s="125" t="n">
        <v>0</v>
      </c>
      <c r="O46" s="125" t="n">
        <v>0</v>
      </c>
      <c r="P46" s="125" t="n">
        <v>0</v>
      </c>
      <c r="Q46" s="125" t="n">
        <v>0</v>
      </c>
      <c r="R46" s="125">
        <f>SUM(C46:Q46)</f>
        <v/>
      </c>
    </row>
    <row customHeight="1" ht="33" r="47" s="172">
      <c r="A47" s="177" t="inlineStr">
        <is>
          <t>NETR/PW-06</t>
        </is>
      </c>
      <c r="B47" s="22" t="n"/>
      <c r="C47" s="125" t="n">
        <v>16.92</v>
      </c>
      <c r="D47" s="125" t="n">
        <v>0</v>
      </c>
      <c r="E47" s="125" t="n">
        <v>0</v>
      </c>
      <c r="F47" s="125" t="n">
        <v>85.01000000000001</v>
      </c>
      <c r="G47" s="125" t="n">
        <v>0</v>
      </c>
      <c r="H47" s="125" t="n">
        <v>0</v>
      </c>
      <c r="I47" s="125" t="n">
        <v>460</v>
      </c>
      <c r="J47" s="125" t="n">
        <v>0</v>
      </c>
      <c r="K47" s="125" t="n">
        <v>0</v>
      </c>
      <c r="L47" s="125" t="n">
        <v>0</v>
      </c>
      <c r="M47" s="125" t="n">
        <v>0</v>
      </c>
      <c r="N47" s="125" t="n">
        <v>19.43</v>
      </c>
      <c r="O47" s="125" t="n">
        <v>0</v>
      </c>
      <c r="P47" s="125" t="n">
        <v>0</v>
      </c>
      <c r="Q47" s="125" t="n">
        <v>0</v>
      </c>
      <c r="R47" s="125">
        <f>SUM(C47:Q47)</f>
        <v/>
      </c>
    </row>
    <row customHeight="1" ht="33" r="48" s="172">
      <c r="A48" s="177" t="inlineStr">
        <is>
          <t>NETR/PW-07</t>
        </is>
      </c>
      <c r="B48" s="22" t="n"/>
      <c r="C48" s="125" t="n">
        <v>0</v>
      </c>
      <c r="D48" s="125" t="n">
        <v>0</v>
      </c>
      <c r="E48" s="125" t="n">
        <v>0</v>
      </c>
      <c r="F48" s="125" t="n">
        <v>0</v>
      </c>
      <c r="G48" s="125" t="n">
        <v>0</v>
      </c>
      <c r="H48" s="125" t="n">
        <v>0</v>
      </c>
      <c r="I48" s="125" t="n">
        <v>906.38</v>
      </c>
      <c r="J48" s="125" t="n">
        <v>0</v>
      </c>
      <c r="K48" s="125" t="n">
        <v>0</v>
      </c>
      <c r="L48" s="125" t="n">
        <v>0</v>
      </c>
      <c r="M48" s="125" t="n">
        <v>0</v>
      </c>
      <c r="N48" s="125" t="n">
        <v>0</v>
      </c>
      <c r="O48" s="125" t="n">
        <v>0</v>
      </c>
      <c r="P48" s="125" t="n">
        <v>0</v>
      </c>
      <c r="Q48" s="125" t="n">
        <v>0</v>
      </c>
      <c r="R48" s="125">
        <f>SUM(C48:Q48)</f>
        <v/>
      </c>
    </row>
    <row customHeight="1" ht="33" r="49" s="172">
      <c r="A49" s="177" t="inlineStr">
        <is>
          <t>NETR/PW-08</t>
        </is>
      </c>
      <c r="B49" s="22" t="n"/>
      <c r="C49" s="125" t="n">
        <v>37</v>
      </c>
      <c r="D49" s="125" t="n">
        <v>0</v>
      </c>
      <c r="E49" s="125" t="n">
        <v>490</v>
      </c>
      <c r="F49" s="125" t="n">
        <v>300</v>
      </c>
      <c r="G49" s="125" t="n">
        <v>0</v>
      </c>
      <c r="H49" s="125" t="n">
        <v>0</v>
      </c>
      <c r="I49" s="125" t="n">
        <v>0</v>
      </c>
      <c r="J49" s="125" t="n">
        <v>0</v>
      </c>
      <c r="K49" s="125" t="n">
        <v>0</v>
      </c>
      <c r="L49" s="125" t="n">
        <v>0</v>
      </c>
      <c r="M49" s="125" t="n">
        <v>0</v>
      </c>
      <c r="N49" s="125" t="n">
        <v>0</v>
      </c>
      <c r="O49" s="125" t="n">
        <v>0</v>
      </c>
      <c r="P49" s="125" t="n">
        <v>0</v>
      </c>
      <c r="Q49" s="125" t="n">
        <v>0</v>
      </c>
      <c r="R49" s="125">
        <f>SUM(C49:Q49)</f>
        <v/>
      </c>
      <c r="S49" s="143">
        <f>SUM(R42:R49)</f>
        <v/>
      </c>
    </row>
    <row customHeight="1" ht="33" r="50" s="172">
      <c r="A50" s="177" t="inlineStr">
        <is>
          <t>SUNM/PW-01</t>
        </is>
      </c>
      <c r="B50" s="22" t="n"/>
      <c r="C50" s="125" t="n">
        <v>95.91</v>
      </c>
      <c r="D50" s="125" t="n">
        <v>0</v>
      </c>
      <c r="E50" s="125" t="n">
        <v>0</v>
      </c>
      <c r="F50" s="125" t="n">
        <v>315.62</v>
      </c>
      <c r="G50" s="125" t="n">
        <v>0</v>
      </c>
      <c r="H50" s="125" t="n">
        <v>0</v>
      </c>
      <c r="I50" s="125" t="n">
        <v>478.84</v>
      </c>
      <c r="J50" s="125" t="n">
        <v>0</v>
      </c>
      <c r="K50" s="125" t="n">
        <v>0</v>
      </c>
      <c r="L50" s="125" t="n">
        <v>0</v>
      </c>
      <c r="M50" s="125" t="n">
        <v>672.2</v>
      </c>
      <c r="N50" s="125" t="n">
        <v>0</v>
      </c>
      <c r="O50" s="125" t="n">
        <v>0</v>
      </c>
      <c r="P50" s="125" t="n">
        <v>0</v>
      </c>
      <c r="Q50" s="125" t="n">
        <v>0</v>
      </c>
      <c r="R50" s="125">
        <f>SUM(C50:Q50)</f>
        <v/>
      </c>
    </row>
    <row customHeight="1" ht="33" r="51" s="172">
      <c r="A51" s="177" t="inlineStr">
        <is>
          <t>SUNM/PW-02</t>
        </is>
      </c>
      <c r="B51" s="22" t="n"/>
      <c r="C51" s="125" t="n">
        <v>0</v>
      </c>
      <c r="D51" s="125" t="n">
        <v>0</v>
      </c>
      <c r="E51" s="125" t="n">
        <v>0</v>
      </c>
      <c r="F51" s="125" t="n">
        <v>0</v>
      </c>
      <c r="G51" s="125" t="n">
        <v>0</v>
      </c>
      <c r="H51" s="125" t="n">
        <v>0</v>
      </c>
      <c r="I51" s="125" t="n">
        <v>1193.75</v>
      </c>
      <c r="J51" s="125" t="n">
        <v>0</v>
      </c>
      <c r="K51" s="125" t="n">
        <v>0</v>
      </c>
      <c r="L51" s="125" t="n">
        <v>0</v>
      </c>
      <c r="M51" s="125" t="n">
        <v>0</v>
      </c>
      <c r="N51" s="125" t="n">
        <v>0</v>
      </c>
      <c r="O51" s="125" t="n">
        <v>0</v>
      </c>
      <c r="P51" s="125" t="n">
        <v>0</v>
      </c>
      <c r="Q51" s="125" t="n">
        <v>0</v>
      </c>
      <c r="R51" s="125">
        <f>SUM(C51:Q51)</f>
        <v/>
      </c>
    </row>
    <row customHeight="1" ht="33" r="52" s="172">
      <c r="A52" s="177" t="inlineStr">
        <is>
          <t>SUNM/PW-03</t>
        </is>
      </c>
      <c r="B52" s="22" t="n"/>
      <c r="C52" s="125" t="n">
        <v>0</v>
      </c>
      <c r="D52" s="125" t="n">
        <v>0</v>
      </c>
      <c r="E52" s="125" t="n">
        <v>533.51</v>
      </c>
      <c r="F52" s="125" t="n">
        <v>0</v>
      </c>
      <c r="G52" s="125" t="n">
        <v>1008.35</v>
      </c>
      <c r="H52" s="125" t="n">
        <v>0</v>
      </c>
      <c r="I52" s="125" t="n">
        <v>0</v>
      </c>
      <c r="J52" s="125" t="n">
        <v>0</v>
      </c>
      <c r="K52" s="125" t="n">
        <v>0</v>
      </c>
      <c r="L52" s="125" t="n">
        <v>0</v>
      </c>
      <c r="M52" s="125" t="n">
        <v>0</v>
      </c>
      <c r="N52" s="125" t="n">
        <v>0</v>
      </c>
      <c r="O52" s="125" t="n">
        <v>0</v>
      </c>
      <c r="P52" s="125" t="n">
        <v>0</v>
      </c>
      <c r="Q52" s="125" t="n">
        <v>0</v>
      </c>
      <c r="R52" s="125">
        <f>SUM(C52:Q52)</f>
        <v/>
      </c>
    </row>
    <row customHeight="1" ht="33" r="53" s="172">
      <c r="A53" s="177" t="inlineStr">
        <is>
          <t>SUNM/PW-04</t>
        </is>
      </c>
      <c r="B53" s="22" t="n"/>
      <c r="C53" s="125" t="n">
        <v>0</v>
      </c>
      <c r="D53" s="125" t="n">
        <v>0</v>
      </c>
      <c r="E53" s="125" t="n">
        <v>0</v>
      </c>
      <c r="F53" s="125" t="n">
        <v>0</v>
      </c>
      <c r="G53" s="125" t="n">
        <v>0</v>
      </c>
      <c r="H53" s="125" t="n">
        <v>0</v>
      </c>
      <c r="I53" s="125" t="n">
        <v>0</v>
      </c>
      <c r="J53" s="125" t="n">
        <v>0</v>
      </c>
      <c r="K53" s="125" t="n">
        <v>0</v>
      </c>
      <c r="L53" s="125" t="n">
        <v>0</v>
      </c>
      <c r="M53" s="125" t="n">
        <v>1564.32</v>
      </c>
      <c r="N53" s="125" t="n">
        <v>0</v>
      </c>
      <c r="O53" s="125" t="n">
        <v>0</v>
      </c>
      <c r="P53" s="125" t="n">
        <v>0</v>
      </c>
      <c r="Q53" s="125" t="n">
        <v>0</v>
      </c>
      <c r="R53" s="125">
        <f>SUM(C53:Q53)</f>
        <v/>
      </c>
    </row>
    <row customHeight="1" ht="33" r="54" s="172">
      <c r="A54" s="177" t="inlineStr">
        <is>
          <t>SUNM/PW-05</t>
        </is>
      </c>
      <c r="B54" s="22" t="n"/>
      <c r="C54" s="125" t="n">
        <v>0</v>
      </c>
      <c r="D54" s="125" t="n">
        <v>0</v>
      </c>
      <c r="E54" s="125" t="n">
        <v>567.6800000000001</v>
      </c>
      <c r="F54" s="125" t="n">
        <v>0</v>
      </c>
      <c r="G54" s="125" t="n">
        <v>939.97</v>
      </c>
      <c r="H54" s="125" t="n">
        <v>0</v>
      </c>
      <c r="I54" s="125" t="n">
        <v>0</v>
      </c>
      <c r="J54" s="125" t="n">
        <v>0</v>
      </c>
      <c r="K54" s="125" t="n">
        <v>0</v>
      </c>
      <c r="L54" s="125" t="n">
        <v>0</v>
      </c>
      <c r="M54" s="125" t="n">
        <v>0</v>
      </c>
      <c r="N54" s="125" t="n">
        <v>0</v>
      </c>
      <c r="O54" s="125" t="n">
        <v>0</v>
      </c>
      <c r="P54" s="125" t="n">
        <v>0</v>
      </c>
      <c r="Q54" s="125" t="n">
        <v>0</v>
      </c>
      <c r="R54" s="125">
        <f>SUM(C54:Q54)</f>
        <v/>
      </c>
    </row>
    <row customHeight="1" ht="33" r="55" s="172">
      <c r="A55" s="177" t="inlineStr">
        <is>
          <t>SUNM/PW-06</t>
        </is>
      </c>
      <c r="B55" s="22" t="n"/>
      <c r="C55" s="125" t="n">
        <v>131.28</v>
      </c>
      <c r="D55" s="125" t="n">
        <v>0</v>
      </c>
      <c r="E55" s="125" t="n">
        <v>0</v>
      </c>
      <c r="F55" s="125" t="n">
        <v>45.13</v>
      </c>
      <c r="G55" s="125" t="n">
        <v>0</v>
      </c>
      <c r="H55" s="125" t="n">
        <v>0</v>
      </c>
      <c r="I55" s="125" t="n">
        <v>1402.17</v>
      </c>
      <c r="J55" s="125" t="n">
        <v>0</v>
      </c>
      <c r="K55" s="125" t="n">
        <v>0</v>
      </c>
      <c r="L55" s="125" t="n">
        <v>0</v>
      </c>
      <c r="M55" s="125" t="n">
        <v>0</v>
      </c>
      <c r="N55" s="125" t="n">
        <v>0</v>
      </c>
      <c r="O55" s="125" t="n">
        <v>0</v>
      </c>
      <c r="P55" s="125" t="n">
        <v>0</v>
      </c>
      <c r="Q55" s="125" t="n">
        <v>0</v>
      </c>
      <c r="R55" s="125">
        <f>SUM(C55:Q55)</f>
        <v/>
      </c>
    </row>
    <row customHeight="1" ht="33" r="56" s="172">
      <c r="A56" s="177" t="inlineStr">
        <is>
          <t>SUNM/PW-07</t>
        </is>
      </c>
      <c r="B56" s="22" t="n"/>
      <c r="C56" s="125" t="n">
        <v>0</v>
      </c>
      <c r="D56" s="125" t="n">
        <v>0</v>
      </c>
      <c r="E56" s="125" t="n">
        <v>0</v>
      </c>
      <c r="F56" s="125" t="n">
        <v>0</v>
      </c>
      <c r="G56" s="125" t="n">
        <v>0</v>
      </c>
      <c r="H56" s="125" t="n">
        <v>0</v>
      </c>
      <c r="I56" s="125" t="n">
        <v>0</v>
      </c>
      <c r="J56" s="125" t="n">
        <v>0</v>
      </c>
      <c r="K56" s="125" t="n">
        <v>0</v>
      </c>
      <c r="L56" s="125" t="n">
        <v>0</v>
      </c>
      <c r="M56" s="125" t="n">
        <v>0</v>
      </c>
      <c r="N56" s="125" t="n">
        <v>0</v>
      </c>
      <c r="O56" s="125" t="n">
        <v>0</v>
      </c>
      <c r="P56" s="125" t="n">
        <v>0</v>
      </c>
      <c r="Q56" s="125" t="n">
        <v>0</v>
      </c>
      <c r="R56" s="125">
        <f>SUM(C56:Q56)</f>
        <v/>
      </c>
    </row>
    <row customHeight="1" ht="33" r="57" s="172">
      <c r="A57" s="177" t="inlineStr">
        <is>
          <t>SUNM/PW-08</t>
        </is>
      </c>
      <c r="B57" s="22" t="n"/>
      <c r="C57" s="125" t="n">
        <v>0</v>
      </c>
      <c r="D57" s="125" t="n">
        <v>0</v>
      </c>
      <c r="E57" s="125" t="n">
        <v>0</v>
      </c>
      <c r="F57" s="125" t="n">
        <v>0</v>
      </c>
      <c r="G57" s="125" t="n">
        <v>0</v>
      </c>
      <c r="H57" s="125" t="n">
        <v>0</v>
      </c>
      <c r="I57" s="125" t="n">
        <v>0</v>
      </c>
      <c r="J57" s="125" t="n">
        <v>0</v>
      </c>
      <c r="K57" s="125" t="n">
        <v>0</v>
      </c>
      <c r="L57" s="125" t="n">
        <v>0</v>
      </c>
      <c r="M57" s="125" t="n">
        <v>0</v>
      </c>
      <c r="N57" s="125" t="n">
        <v>0</v>
      </c>
      <c r="O57" s="125" t="n">
        <v>0</v>
      </c>
      <c r="P57" s="125" t="n">
        <v>0</v>
      </c>
      <c r="Q57" s="125" t="n">
        <v>0</v>
      </c>
      <c r="R57" s="125">
        <f>SUM(C57:Q57)</f>
        <v/>
      </c>
    </row>
    <row customHeight="1" ht="33" r="58" s="172">
      <c r="A58" s="177" t="inlineStr">
        <is>
          <t>SUNM/PW-09</t>
        </is>
      </c>
      <c r="B58" s="142" t="n"/>
      <c r="C58" s="126" t="n">
        <v>0</v>
      </c>
      <c r="D58" s="126" t="n">
        <v>0</v>
      </c>
      <c r="E58" s="126" t="n">
        <v>0</v>
      </c>
      <c r="F58" s="126" t="n">
        <v>0</v>
      </c>
      <c r="G58" s="126" t="n">
        <v>0</v>
      </c>
      <c r="H58" s="126" t="n">
        <v>0</v>
      </c>
      <c r="I58" s="126" t="n">
        <v>0</v>
      </c>
      <c r="J58" s="126" t="n">
        <v>0</v>
      </c>
      <c r="K58" s="126" t="n">
        <v>0</v>
      </c>
      <c r="L58" s="126" t="n">
        <v>0</v>
      </c>
      <c r="M58" s="126" t="n">
        <v>0</v>
      </c>
      <c r="N58" s="126" t="n">
        <v>0</v>
      </c>
      <c r="O58" s="126" t="n">
        <v>1409.69</v>
      </c>
      <c r="P58" s="126" t="n">
        <v>0</v>
      </c>
      <c r="Q58" s="126" t="n">
        <v>0</v>
      </c>
      <c r="R58" s="125">
        <f>SUM(C58:Q58)</f>
        <v/>
      </c>
      <c r="S58" s="143">
        <f>SUM(R50:R58)</f>
        <v/>
      </c>
    </row>
    <row customHeight="1" ht="26.25" r="59" s="172">
      <c r="A59" s="177" t="inlineStr">
        <is>
          <t>Total</t>
        </is>
      </c>
      <c r="B59" s="22" t="n"/>
      <c r="C59" s="125">
        <f>SUM(C2:C58)</f>
        <v/>
      </c>
      <c r="D59" s="125">
        <f>SUM(D2:D58)</f>
        <v/>
      </c>
      <c r="E59" s="125">
        <f>SUM(E2:E58)</f>
        <v/>
      </c>
      <c r="F59" s="125">
        <f>SUM(F2:F58)</f>
        <v/>
      </c>
      <c r="G59" s="125">
        <f>SUM(G2:G58)</f>
        <v/>
      </c>
      <c r="H59" s="125">
        <f>SUM(H2:H58)</f>
        <v/>
      </c>
      <c r="I59" s="125">
        <f>SUM(I2:I58)</f>
        <v/>
      </c>
      <c r="J59" s="125">
        <f>SUM(J2:J58)</f>
        <v/>
      </c>
      <c r="K59" s="125">
        <f>SUM(K2:K58)</f>
        <v/>
      </c>
      <c r="L59" s="125">
        <f>SUM(L2:L58)</f>
        <v/>
      </c>
      <c r="M59" s="125">
        <f>SUM(M2:M58)</f>
        <v/>
      </c>
      <c r="N59" s="125">
        <f>SUM(N2:N58)</f>
        <v/>
      </c>
      <c r="O59" s="125">
        <f>SUM(O2:O58)</f>
        <v/>
      </c>
      <c r="P59" s="125">
        <f>SUM(P2:P58)</f>
        <v/>
      </c>
      <c r="Q59" s="125">
        <f>SUM(Q2:Q58)</f>
        <v/>
      </c>
      <c r="R59" s="125" t="n"/>
    </row>
  </sheetData>
  <pageMargins bottom="0.75" footer="0.3" header="0.3" left="0.7" right="0.7" top="0.75"/>
  <pageSetup fitToHeight="3" orientation="landscape" paperSize="9" scale="5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58"/>
  <sheetViews>
    <sheetView topLeftCell="A52" workbookViewId="0" zoomScale="115" zoomScaleNormal="115">
      <selection activeCell="G58" sqref="G58"/>
    </sheetView>
  </sheetViews>
  <sheetFormatPr baseColWidth="8" defaultColWidth="9.140625" defaultRowHeight="15"/>
  <cols>
    <col customWidth="1" max="1" min="1" style="172" width="16.5703125"/>
    <col customWidth="1" max="2" min="2" style="172" width="15"/>
    <col customWidth="1" max="3" min="3" style="172" width="12.85546875"/>
    <col customWidth="1" max="4" min="4" style="172" width="12.42578125"/>
    <col customWidth="1" max="5" min="5" style="172" width="11.28515625"/>
    <col customWidth="1" max="6" min="6" style="172" width="12.7109375"/>
    <col customWidth="1" max="7" min="7" style="172" width="12.85546875"/>
    <col customWidth="1" max="8" min="8" style="172" width="13.7109375"/>
    <col customWidth="1" max="9" min="9" style="172" width="14.42578125"/>
    <col customWidth="1" max="10" min="10" style="172" width="15.28515625"/>
    <col customWidth="1" max="11" min="11" style="172" width="13.5703125"/>
    <col customWidth="1" max="12" min="12" style="172" width="14.5703125"/>
    <col customWidth="1" max="13" min="13" style="172" width="13.7109375"/>
    <col customWidth="1" max="14" min="14" style="172" width="14.140625"/>
    <col customWidth="1" max="17" min="15" style="172" width="12.85546875"/>
    <col customWidth="1" max="46" min="18" style="172" width="9.140625"/>
    <col customWidth="1" max="16384" min="47" style="172" width="9.140625"/>
  </cols>
  <sheetData>
    <row customFormat="1" customHeight="1" ht="58.5" r="1" s="121">
      <c r="A1" s="118" t="inlineStr">
        <is>
          <t>Name</t>
        </is>
      </c>
      <c r="B1" s="118" t="inlineStr">
        <is>
          <t>Sub-Project No</t>
        </is>
      </c>
      <c r="C1" s="118" t="inlineStr">
        <is>
          <t>Construction of Irrigation Inlet</t>
        </is>
      </c>
      <c r="D1" s="118" t="inlineStr">
        <is>
          <t>Rehab Regulator Rehab Haor</t>
        </is>
      </c>
      <c r="E1" s="118" t="inlineStr">
        <is>
          <t>Regulator</t>
        </is>
      </c>
      <c r="F1" s="118" t="inlineStr">
        <is>
          <t>Box Drainage Outlet</t>
        </is>
      </c>
      <c r="G1" s="118" t="inlineStr">
        <is>
          <t>Causeway</t>
        </is>
      </c>
      <c r="H1" s="118" t="inlineStr">
        <is>
          <t>Bridge</t>
        </is>
      </c>
      <c r="I1" s="118" t="inlineStr">
        <is>
          <t>Khal_River Reexcavation(New Haor)</t>
        </is>
      </c>
      <c r="J1" s="118" t="inlineStr">
        <is>
          <t>Khal_River Reexcavation(Rehab Haor)</t>
        </is>
      </c>
      <c r="K1" s="118" t="inlineStr">
        <is>
          <t>Embankment Rehablitation</t>
        </is>
      </c>
      <c r="L1" s="118" t="inlineStr">
        <is>
          <t>Submersible Embankment Rehabilitation</t>
        </is>
      </c>
      <c r="M1" s="118" t="inlineStr">
        <is>
          <t>Submersible Embankment Construction</t>
        </is>
      </c>
      <c r="N1" s="118" t="inlineStr">
        <is>
          <t>Rehab Regulator New Haor</t>
        </is>
      </c>
      <c r="O1" s="121" t="inlineStr">
        <is>
          <t>Embankment Slope Protection</t>
        </is>
      </c>
      <c r="P1" s="118" t="inlineStr">
        <is>
          <t>Thrashing Floor Construction</t>
        </is>
      </c>
      <c r="Q1" s="118" t="inlineStr">
        <is>
          <t>Construction of WMG</t>
        </is>
      </c>
      <c r="R1" s="118" t="inlineStr">
        <is>
          <t>Total</t>
        </is>
      </c>
    </row>
    <row customHeight="1" ht="26.25" r="2" s="172">
      <c r="A2" s="177" t="inlineStr">
        <is>
          <t>KISH/PW-01</t>
        </is>
      </c>
      <c r="B2" s="142" t="n"/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2" t="n"/>
      <c r="O2" s="142" t="n"/>
      <c r="P2" s="142" t="n"/>
      <c r="Q2" s="142" t="n"/>
      <c r="R2" s="142" t="n"/>
    </row>
    <row customHeight="1" ht="26.25" r="3" s="172">
      <c r="A3" s="177" t="inlineStr">
        <is>
          <t>KISH/PW-02</t>
        </is>
      </c>
      <c r="B3" s="142" t="n"/>
      <c r="C3" s="142" t="n"/>
      <c r="D3" s="142" t="n"/>
      <c r="E3" s="142" t="n"/>
      <c r="F3" s="142" t="n"/>
      <c r="G3" s="142" t="n"/>
      <c r="H3" s="142" t="n"/>
      <c r="I3" s="142" t="n"/>
      <c r="J3" s="142" t="n"/>
      <c r="K3" s="142" t="n"/>
      <c r="L3" s="142" t="n"/>
      <c r="M3" s="142" t="n"/>
      <c r="N3" s="142" t="n"/>
      <c r="O3" s="142" t="n"/>
      <c r="P3" s="142" t="n"/>
      <c r="Q3" s="142" t="n"/>
      <c r="R3" s="142" t="n"/>
    </row>
    <row customHeight="1" ht="26.25" r="4" s="172">
      <c r="A4" s="177" t="inlineStr">
        <is>
          <t>KISH/PW-03</t>
        </is>
      </c>
      <c r="B4" s="142" t="n"/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2" t="n"/>
      <c r="O4" s="142" t="n"/>
      <c r="P4" s="142" t="n"/>
      <c r="Q4" s="142" t="n"/>
      <c r="R4" s="142" t="n"/>
    </row>
    <row customHeight="1" ht="26.25" r="5" s="172">
      <c r="A5" s="177" t="inlineStr">
        <is>
          <t>KISH/PW-04</t>
        </is>
      </c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  <c r="L5" s="142" t="n"/>
      <c r="M5" s="142" t="n"/>
      <c r="N5" s="142" t="n"/>
      <c r="O5" s="142" t="n"/>
      <c r="P5" s="142" t="n"/>
      <c r="Q5" s="142" t="n"/>
      <c r="R5" s="142" t="n"/>
    </row>
    <row customHeight="1" ht="26.25" r="6" s="172">
      <c r="A6" s="177" t="inlineStr">
        <is>
          <t>KISH/PW-05</t>
        </is>
      </c>
      <c r="B6" s="142" t="n"/>
      <c r="C6" s="142" t="n"/>
      <c r="D6" s="142" t="n"/>
      <c r="E6" s="142" t="n"/>
      <c r="F6" s="142" t="n"/>
      <c r="G6" s="142" t="n"/>
      <c r="H6" s="142" t="n"/>
      <c r="I6" s="142" t="n"/>
      <c r="J6" s="142" t="n"/>
      <c r="K6" s="142" t="n"/>
      <c r="L6" s="142" t="n"/>
      <c r="M6" s="142" t="n"/>
      <c r="N6" s="142" t="n"/>
      <c r="O6" s="142" t="n"/>
      <c r="P6" s="142" t="n"/>
      <c r="Q6" s="142" t="n"/>
      <c r="R6" s="142" t="n"/>
    </row>
    <row customHeight="1" ht="26.25" r="7" s="172">
      <c r="A7" s="177" t="inlineStr">
        <is>
          <t>KISH/PW-06</t>
        </is>
      </c>
      <c r="B7" s="142" t="n"/>
      <c r="C7" s="142" t="n"/>
      <c r="D7" s="142" t="n"/>
      <c r="E7" s="142" t="n"/>
      <c r="F7" s="142" t="n"/>
      <c r="G7" s="142" t="n"/>
      <c r="H7" s="142" t="n"/>
      <c r="I7" s="142" t="n"/>
      <c r="J7" s="142" t="n"/>
      <c r="K7" s="142" t="n"/>
      <c r="L7" s="142" t="n"/>
      <c r="M7" s="142" t="n"/>
      <c r="N7" s="142" t="n"/>
      <c r="O7" s="142" t="n"/>
      <c r="P7" s="142" t="n"/>
      <c r="Q7" s="142" t="n"/>
      <c r="R7" s="142" t="n"/>
    </row>
    <row customHeight="1" ht="26.25" r="8" s="172">
      <c r="A8" s="177" t="inlineStr">
        <is>
          <t>KISH/PW-07</t>
        </is>
      </c>
      <c r="B8" s="142" t="n"/>
      <c r="C8" s="142" t="n"/>
      <c r="D8" s="142" t="n"/>
      <c r="E8" s="142" t="n"/>
      <c r="F8" s="142" t="n"/>
      <c r="G8" s="142" t="n"/>
      <c r="H8" s="142" t="n"/>
      <c r="I8" s="142" t="n"/>
      <c r="J8" s="142" t="n"/>
      <c r="K8" s="142" t="n"/>
      <c r="L8" s="142" t="n"/>
      <c r="M8" s="142" t="n"/>
      <c r="N8" s="142" t="n"/>
      <c r="O8" s="142" t="n"/>
      <c r="P8" s="142" t="n"/>
      <c r="Q8" s="142" t="n"/>
      <c r="R8" s="142" t="n"/>
    </row>
    <row customHeight="1" ht="26.25" r="9" s="172">
      <c r="A9" s="177" t="inlineStr">
        <is>
          <t>KISH/PW-08</t>
        </is>
      </c>
      <c r="B9" s="142" t="n"/>
      <c r="C9" s="142" t="n"/>
      <c r="D9" s="142" t="n"/>
      <c r="E9" s="142" t="n"/>
      <c r="F9" s="142" t="n"/>
      <c r="G9" s="142" t="n"/>
      <c r="H9" s="142" t="n"/>
      <c r="I9" s="142" t="n"/>
      <c r="J9" s="142" t="n"/>
      <c r="K9" s="142" t="n"/>
      <c r="L9" s="142" t="n"/>
      <c r="M9" s="142" t="n"/>
      <c r="N9" s="142" t="n"/>
      <c r="O9" s="142" t="n"/>
      <c r="P9" s="142" t="n"/>
      <c r="Q9" s="142" t="n"/>
      <c r="R9" s="142" t="n"/>
    </row>
    <row customHeight="1" ht="26.25" r="10" s="172">
      <c r="A10" s="177" t="inlineStr">
        <is>
          <t>KISH/PW-09</t>
        </is>
      </c>
      <c r="B10" s="142" t="n"/>
      <c r="C10" s="142" t="n"/>
      <c r="D10" s="142" t="n"/>
      <c r="E10" s="142" t="n"/>
      <c r="F10" s="142" t="n"/>
      <c r="G10" s="142" t="n"/>
      <c r="H10" s="142" t="n"/>
      <c r="I10" s="142" t="n"/>
      <c r="J10" s="142" t="n"/>
      <c r="K10" s="142" t="n"/>
      <c r="L10" s="142" t="n"/>
      <c r="M10" s="142" t="n"/>
      <c r="N10" s="142" t="n"/>
      <c r="O10" s="142" t="n"/>
      <c r="P10" s="142" t="n"/>
      <c r="Q10" s="142" t="n"/>
      <c r="R10" s="142" t="n"/>
    </row>
    <row customHeight="1" ht="26.25" r="11" s="172">
      <c r="A11" s="177" t="inlineStr">
        <is>
          <t>KISH/PW-10</t>
        </is>
      </c>
      <c r="B11" s="142" t="n"/>
      <c r="C11" s="142" t="n"/>
      <c r="D11" s="142" t="n"/>
      <c r="E11" s="142" t="n"/>
      <c r="F11" s="142" t="n"/>
      <c r="G11" s="142" t="n"/>
      <c r="H11" s="142" t="n"/>
      <c r="I11" s="142" t="n"/>
      <c r="J11" s="142" t="n"/>
      <c r="K11" s="142" t="n"/>
      <c r="L11" s="142" t="n"/>
      <c r="M11" s="142" t="n"/>
      <c r="N11" s="142" t="n"/>
      <c r="O11" s="142" t="n"/>
      <c r="P11" s="142" t="n"/>
      <c r="Q11" s="142" t="n"/>
      <c r="R11" s="142" t="n"/>
    </row>
    <row customHeight="1" ht="26.25" r="12" s="172">
      <c r="A12" s="177" t="inlineStr">
        <is>
          <t>KISH/PW-11</t>
        </is>
      </c>
      <c r="B12" s="142" t="n"/>
      <c r="C12" s="142" t="n"/>
      <c r="D12" s="142" t="n"/>
      <c r="E12" s="142" t="n"/>
      <c r="F12" s="142" t="n"/>
      <c r="G12" s="142" t="n"/>
      <c r="H12" s="142" t="n"/>
      <c r="I12" s="142" t="n"/>
      <c r="J12" s="142" t="n"/>
      <c r="K12" s="142" t="n"/>
      <c r="L12" s="142" t="n"/>
      <c r="M12" s="142" t="n"/>
      <c r="N12" s="142" t="n"/>
      <c r="O12" s="142" t="n"/>
      <c r="P12" s="142" t="n"/>
      <c r="Q12" s="142" t="n"/>
      <c r="R12" s="142" t="n"/>
    </row>
    <row customHeight="1" ht="26.25" r="13" s="172">
      <c r="A13" s="177" t="inlineStr">
        <is>
          <t>KISH/PW-12</t>
        </is>
      </c>
      <c r="B13" s="142" t="n"/>
      <c r="C13" s="142" t="n"/>
      <c r="D13" s="142" t="n"/>
      <c r="E13" s="142" t="n"/>
      <c r="F13" s="142" t="n"/>
      <c r="G13" s="142" t="n"/>
      <c r="H13" s="142" t="n"/>
      <c r="I13" s="142" t="n"/>
      <c r="J13" s="142" t="n"/>
      <c r="K13" s="142" t="n"/>
      <c r="L13" s="142" t="n"/>
      <c r="M13" s="142" t="n"/>
      <c r="N13" s="142" t="n"/>
      <c r="O13" s="142" t="n"/>
      <c r="P13" s="142" t="n"/>
      <c r="Q13" s="142" t="n"/>
      <c r="R13" s="142" t="n"/>
    </row>
    <row customHeight="1" ht="26.25" r="14" s="172">
      <c r="A14" s="177" t="inlineStr">
        <is>
          <t>KISH/PW-13</t>
        </is>
      </c>
      <c r="B14" s="142" t="n"/>
      <c r="C14" s="142" t="n"/>
      <c r="D14" s="142" t="n"/>
      <c r="E14" s="142" t="n"/>
      <c r="F14" s="142" t="n"/>
      <c r="G14" s="142" t="n"/>
      <c r="H14" s="142" t="n"/>
      <c r="I14" s="142" t="n"/>
      <c r="J14" s="142" t="n"/>
      <c r="K14" s="142" t="n"/>
      <c r="L14" s="142" t="n"/>
      <c r="M14" s="142" t="n"/>
      <c r="N14" s="142" t="n"/>
      <c r="O14" s="142" t="n"/>
      <c r="P14" s="142" t="n"/>
      <c r="Q14" s="142" t="n"/>
      <c r="R14" s="142" t="n"/>
    </row>
    <row customHeight="1" ht="26.25" r="15" s="172">
      <c r="A15" s="177" t="inlineStr">
        <is>
          <t>KISH/PW-14</t>
        </is>
      </c>
      <c r="B15" s="142" t="n"/>
      <c r="C15" s="142" t="n"/>
      <c r="D15" s="142" t="n"/>
      <c r="E15" s="142" t="n"/>
      <c r="F15" s="142" t="n"/>
      <c r="G15" s="142" t="n"/>
      <c r="H15" s="142" t="n"/>
      <c r="I15" s="142" t="n"/>
      <c r="J15" s="142" t="n"/>
      <c r="K15" s="142" t="n"/>
      <c r="L15" s="142" t="n"/>
      <c r="M15" s="142" t="n"/>
      <c r="N15" s="142" t="n"/>
      <c r="O15" s="142" t="n"/>
      <c r="P15" s="142" t="n"/>
      <c r="Q15" s="142" t="n"/>
      <c r="R15" s="142" t="n"/>
    </row>
    <row customHeight="1" ht="26.25" r="16" s="172">
      <c r="A16" s="177" t="inlineStr">
        <is>
          <t>KISH/PW-15</t>
        </is>
      </c>
      <c r="B16" s="142" t="n"/>
      <c r="C16" s="142" t="n"/>
      <c r="D16" s="142" t="n"/>
      <c r="E16" s="142" t="n"/>
      <c r="F16" s="142" t="n"/>
      <c r="G16" s="142" t="n"/>
      <c r="H16" s="142" t="n"/>
      <c r="I16" s="142" t="n"/>
      <c r="J16" s="142" t="n"/>
      <c r="K16" s="142" t="n"/>
      <c r="L16" s="142" t="n"/>
      <c r="M16" s="142" t="n"/>
      <c r="N16" s="142" t="n"/>
      <c r="O16" s="142" t="n"/>
      <c r="P16" s="142" t="n"/>
      <c r="Q16" s="142" t="n"/>
      <c r="R16" s="142" t="n"/>
    </row>
    <row customHeight="1" ht="26.25" r="17" s="172">
      <c r="A17" s="177" t="inlineStr">
        <is>
          <t>KISH/PW-16</t>
        </is>
      </c>
      <c r="B17" s="142" t="n"/>
      <c r="C17" s="142" t="n"/>
      <c r="D17" s="142" t="n"/>
      <c r="E17" s="142" t="n"/>
      <c r="F17" s="142" t="n"/>
      <c r="G17" s="142" t="n"/>
      <c r="H17" s="142" t="n"/>
      <c r="I17" s="142" t="n"/>
      <c r="J17" s="142" t="n"/>
      <c r="K17" s="142" t="n"/>
      <c r="L17" s="142" t="n"/>
      <c r="M17" s="142" t="n"/>
      <c r="N17" s="142" t="n"/>
      <c r="O17" s="142" t="n"/>
      <c r="P17" s="142" t="n"/>
      <c r="Q17" s="142" t="n"/>
      <c r="R17" s="142" t="n"/>
    </row>
    <row customHeight="1" ht="26.25" r="18" s="172">
      <c r="A18" s="177" t="inlineStr">
        <is>
          <t>KISH/PW-17</t>
        </is>
      </c>
      <c r="B18" s="142" t="n"/>
      <c r="C18" s="142" t="n"/>
      <c r="D18" s="142" t="n"/>
      <c r="E18" s="142" t="n"/>
      <c r="F18" s="142" t="n"/>
      <c r="G18" s="142" t="n"/>
      <c r="H18" s="142" t="n"/>
      <c r="I18" s="142" t="n"/>
      <c r="J18" s="142" t="n"/>
      <c r="K18" s="142" t="n"/>
      <c r="L18" s="142" t="n"/>
      <c r="M18" s="142" t="n"/>
      <c r="N18" s="142" t="n"/>
      <c r="O18" s="142" t="n"/>
      <c r="P18" s="142" t="n"/>
      <c r="Q18" s="142" t="n"/>
      <c r="R18" s="142" t="n"/>
    </row>
    <row customHeight="1" ht="26.25" r="19" s="172">
      <c r="A19" s="177" t="inlineStr">
        <is>
          <t>KISH/PW-18</t>
        </is>
      </c>
      <c r="B19" s="142" t="n"/>
      <c r="C19" s="142" t="n"/>
      <c r="D19" s="142" t="n"/>
      <c r="E19" s="142" t="n"/>
      <c r="F19" s="142" t="n"/>
      <c r="G19" s="142" t="n"/>
      <c r="H19" s="142" t="n"/>
      <c r="I19" s="142" t="n"/>
      <c r="J19" s="142" t="n"/>
      <c r="K19" s="142" t="n"/>
      <c r="L19" s="142" t="n"/>
      <c r="M19" s="142" t="n"/>
      <c r="N19" s="142" t="n"/>
      <c r="O19" s="142" t="n"/>
      <c r="P19" s="142" t="n"/>
      <c r="Q19" s="142" t="n"/>
      <c r="R19" s="142" t="n"/>
    </row>
    <row customHeight="1" ht="26.25" r="20" s="172">
      <c r="A20" s="177" t="inlineStr">
        <is>
          <t>KISH/PW-19</t>
        </is>
      </c>
      <c r="B20" s="142" t="n"/>
      <c r="C20" s="142" t="n"/>
      <c r="D20" s="142" t="n"/>
      <c r="E20" s="142" t="n"/>
      <c r="F20" s="142" t="n"/>
      <c r="G20" s="142" t="n"/>
      <c r="H20" s="142" t="n"/>
      <c r="I20" s="142" t="n"/>
      <c r="J20" s="142" t="n"/>
      <c r="K20" s="142" t="n"/>
      <c r="L20" s="142" t="n"/>
      <c r="M20" s="142" t="n"/>
      <c r="N20" s="142" t="n"/>
      <c r="O20" s="142" t="n"/>
      <c r="P20" s="142" t="n"/>
      <c r="Q20" s="142" t="n"/>
      <c r="R20" s="142" t="n"/>
    </row>
    <row customHeight="1" ht="26.25" r="21" s="172">
      <c r="A21" s="177" t="inlineStr">
        <is>
          <t>KISH/PW-20</t>
        </is>
      </c>
      <c r="B21" s="142" t="n"/>
      <c r="C21" s="142" t="n"/>
      <c r="D21" s="142" t="n"/>
      <c r="E21" s="142" t="n"/>
      <c r="F21" s="142" t="n"/>
      <c r="G21" s="142" t="n"/>
      <c r="H21" s="142" t="n"/>
      <c r="I21" s="142" t="n"/>
      <c r="J21" s="142" t="n"/>
      <c r="K21" s="142" t="n"/>
      <c r="L21" s="142" t="n"/>
      <c r="M21" s="142" t="n"/>
      <c r="N21" s="142" t="n"/>
      <c r="O21" s="142" t="n"/>
      <c r="P21" s="142" t="n"/>
      <c r="Q21" s="142" t="n"/>
      <c r="R21" s="142" t="n"/>
    </row>
    <row customHeight="1" ht="26.25" r="22" s="172">
      <c r="A22" s="177" t="inlineStr">
        <is>
          <t>KISH/PW-21</t>
        </is>
      </c>
      <c r="B22" s="142" t="n"/>
      <c r="C22" s="142" t="n"/>
      <c r="D22" s="142" t="n"/>
      <c r="E22" s="142" t="n"/>
      <c r="F22" s="142" t="n"/>
      <c r="G22" s="142" t="n"/>
      <c r="H22" s="142" t="n"/>
      <c r="I22" s="142" t="n"/>
      <c r="J22" s="142" t="n"/>
      <c r="K22" s="142" t="n"/>
      <c r="L22" s="142" t="n"/>
      <c r="M22" s="142" t="n"/>
      <c r="N22" s="142" t="n"/>
      <c r="O22" s="142" t="n"/>
      <c r="P22" s="142" t="n"/>
      <c r="Q22" s="142" t="n"/>
      <c r="R22" s="142" t="n"/>
    </row>
    <row customHeight="1" ht="26.25" r="23" s="172">
      <c r="A23" s="177" t="inlineStr">
        <is>
          <t>KISH/PW-22</t>
        </is>
      </c>
      <c r="B23" s="142" t="n"/>
      <c r="C23" s="142" t="n"/>
      <c r="D23" s="142" t="n"/>
      <c r="E23" s="142" t="n"/>
      <c r="F23" s="142" t="n"/>
      <c r="G23" s="142" t="n"/>
      <c r="H23" s="142" t="n"/>
      <c r="I23" s="142" t="n"/>
      <c r="J23" s="142" t="n"/>
      <c r="K23" s="142" t="n"/>
      <c r="L23" s="142" t="n"/>
      <c r="M23" s="142" t="n"/>
      <c r="N23" s="142" t="n"/>
      <c r="O23" s="142" t="n"/>
      <c r="P23" s="142" t="n"/>
      <c r="Q23" s="142" t="n"/>
      <c r="R23" s="142" t="n"/>
    </row>
    <row customHeight="1" ht="26.25" r="24" s="172">
      <c r="A24" s="177" t="inlineStr">
        <is>
          <t>KISH/PW-23</t>
        </is>
      </c>
      <c r="B24" s="142" t="n"/>
      <c r="C24" s="142" t="n"/>
      <c r="D24" s="142" t="n"/>
      <c r="E24" s="142" t="n"/>
      <c r="F24" s="142" t="n"/>
      <c r="G24" s="142" t="n"/>
      <c r="H24" s="142" t="n"/>
      <c r="I24" s="142" t="n"/>
      <c r="J24" s="142" t="n"/>
      <c r="K24" s="142" t="n"/>
      <c r="L24" s="142" t="n"/>
      <c r="M24" s="142" t="n"/>
      <c r="N24" s="142" t="n"/>
      <c r="O24" s="142" t="n"/>
      <c r="P24" s="142" t="n"/>
      <c r="Q24" s="142" t="n"/>
      <c r="R24" s="142" t="n"/>
    </row>
    <row customHeight="1" ht="26.25" r="25" s="172">
      <c r="A25" s="177" t="inlineStr">
        <is>
          <t>KISH/PW-24</t>
        </is>
      </c>
      <c r="B25" s="142" t="n"/>
      <c r="C25" s="142" t="n"/>
      <c r="D25" s="142" t="n"/>
      <c r="E25" s="142" t="n"/>
      <c r="F25" s="142" t="n"/>
      <c r="G25" s="142" t="n"/>
      <c r="H25" s="142" t="n"/>
      <c r="I25" s="142" t="n"/>
      <c r="J25" s="142" t="n"/>
      <c r="K25" s="142" t="n"/>
      <c r="L25" s="142" t="n"/>
      <c r="M25" s="142" t="n"/>
      <c r="N25" s="142" t="n"/>
      <c r="O25" s="142" t="n"/>
      <c r="P25" s="142" t="n"/>
      <c r="Q25" s="142" t="n"/>
      <c r="R25" s="142" t="n"/>
    </row>
    <row customHeight="1" ht="26.25" r="26" s="172">
      <c r="A26" s="177" t="inlineStr">
        <is>
          <t>KISH/PW-25</t>
        </is>
      </c>
      <c r="B26" s="142" t="n"/>
      <c r="C26" s="142" t="n"/>
      <c r="D26" s="142" t="n"/>
      <c r="E26" s="142" t="n"/>
      <c r="F26" s="142" t="n"/>
      <c r="G26" s="142" t="n"/>
      <c r="H26" s="142" t="n"/>
      <c r="I26" s="142" t="n"/>
      <c r="J26" s="142" t="n"/>
      <c r="K26" s="142" t="n"/>
      <c r="L26" s="142" t="n"/>
      <c r="M26" s="142" t="n"/>
      <c r="N26" s="142" t="n"/>
      <c r="O26" s="142" t="n"/>
      <c r="P26" s="142" t="n"/>
      <c r="Q26" s="142" t="n"/>
      <c r="R26" s="142" t="n"/>
    </row>
    <row customHeight="1" ht="26.25" r="27" s="172">
      <c r="A27" s="177" t="inlineStr">
        <is>
          <t>KISH/PW-26</t>
        </is>
      </c>
      <c r="B27" s="142" t="n"/>
      <c r="C27" s="142" t="n"/>
      <c r="D27" s="142" t="n"/>
      <c r="E27" s="142" t="n"/>
      <c r="F27" s="142" t="n"/>
      <c r="G27" s="142" t="n"/>
      <c r="H27" s="142" t="n"/>
      <c r="I27" s="142" t="n"/>
      <c r="J27" s="142" t="n"/>
      <c r="K27" s="142" t="n"/>
      <c r="L27" s="142" t="n"/>
      <c r="M27" s="142" t="n"/>
      <c r="N27" s="142" t="n"/>
      <c r="O27" s="142" t="n"/>
      <c r="P27" s="142" t="n"/>
      <c r="Q27" s="142" t="n"/>
      <c r="R27" s="142" t="n"/>
    </row>
    <row customHeight="1" ht="26.25" r="28" s="172">
      <c r="A28" s="177" t="inlineStr">
        <is>
          <t>KISH/PW-27</t>
        </is>
      </c>
      <c r="B28" s="142" t="n"/>
      <c r="C28" s="142" t="n"/>
      <c r="D28" s="142" t="n"/>
      <c r="E28" s="142" t="n"/>
      <c r="F28" s="142" t="n"/>
      <c r="G28" s="142" t="n"/>
      <c r="H28" s="142" t="n"/>
      <c r="I28" s="142" t="n"/>
      <c r="J28" s="142" t="n"/>
      <c r="K28" s="142" t="n"/>
      <c r="L28" s="142" t="n"/>
      <c r="M28" s="142" t="n"/>
      <c r="N28" s="142" t="n"/>
      <c r="O28" s="142" t="n"/>
      <c r="P28" s="142" t="n"/>
      <c r="Q28" s="142" t="n"/>
      <c r="R28" s="142" t="n"/>
    </row>
    <row customHeight="1" ht="26.25" r="29" s="172">
      <c r="A29" s="177" t="inlineStr">
        <is>
          <t>KISH/PW-28</t>
        </is>
      </c>
      <c r="B29" s="142" t="n"/>
      <c r="C29" s="142" t="n"/>
      <c r="D29" s="142" t="n"/>
      <c r="E29" s="142" t="n"/>
      <c r="F29" s="142" t="n"/>
      <c r="G29" s="142" t="n"/>
      <c r="H29" s="142" t="n"/>
      <c r="I29" s="142" t="n"/>
      <c r="J29" s="142" t="n"/>
      <c r="K29" s="142" t="n"/>
      <c r="L29" s="142" t="n"/>
      <c r="M29" s="142" t="n"/>
      <c r="N29" s="142" t="n"/>
      <c r="O29" s="142" t="n"/>
      <c r="P29" s="142" t="n"/>
      <c r="Q29" s="142" t="n"/>
      <c r="R29" s="142" t="n"/>
    </row>
    <row customHeight="1" ht="26.25" r="30" s="172">
      <c r="A30" s="177" t="inlineStr">
        <is>
          <t>KISH/PW-29</t>
        </is>
      </c>
      <c r="B30" s="142" t="n"/>
      <c r="C30" s="142" t="n"/>
      <c r="D30" s="142" t="n"/>
      <c r="E30" s="142" t="n"/>
      <c r="F30" s="142" t="n"/>
      <c r="G30" s="142" t="n"/>
      <c r="H30" s="142" t="n"/>
      <c r="I30" s="142" t="n"/>
      <c r="J30" s="142" t="n"/>
      <c r="K30" s="142" t="n"/>
      <c r="L30" s="142" t="n"/>
      <c r="M30" s="142" t="n"/>
      <c r="N30" s="142" t="n"/>
      <c r="O30" s="142" t="n"/>
      <c r="P30" s="142" t="n"/>
      <c r="Q30" s="142" t="n"/>
      <c r="R30" s="142" t="n"/>
    </row>
    <row customHeight="1" ht="26.25" r="31" s="172">
      <c r="A31" s="177" t="inlineStr">
        <is>
          <t>KISH/PW-30</t>
        </is>
      </c>
      <c r="B31" s="142" t="n"/>
      <c r="C31" s="142" t="n"/>
      <c r="D31" s="142" t="n"/>
      <c r="E31" s="142" t="n"/>
      <c r="F31" s="142" t="n"/>
      <c r="G31" s="142" t="n"/>
      <c r="H31" s="142" t="n"/>
      <c r="I31" s="142" t="n"/>
      <c r="J31" s="142" t="n"/>
      <c r="K31" s="142" t="n"/>
      <c r="L31" s="142" t="n"/>
      <c r="M31" s="142" t="n"/>
      <c r="N31" s="142" t="n"/>
      <c r="O31" s="142" t="n"/>
      <c r="P31" s="142" t="n"/>
      <c r="Q31" s="142" t="n"/>
      <c r="R31" s="142" t="n"/>
    </row>
    <row customHeight="1" ht="26.25" r="32" s="172">
      <c r="A32" s="177" t="inlineStr">
        <is>
          <t>KISH/PW-31</t>
        </is>
      </c>
      <c r="B32" s="142" t="n"/>
      <c r="C32" s="142" t="n"/>
      <c r="D32" s="142" t="n"/>
      <c r="E32" s="142" t="n"/>
      <c r="F32" s="142" t="n"/>
      <c r="G32" s="142" t="n"/>
      <c r="H32" s="142" t="n"/>
      <c r="I32" s="142" t="n"/>
      <c r="J32" s="142" t="n"/>
      <c r="K32" s="142" t="n"/>
      <c r="L32" s="142" t="n"/>
      <c r="M32" s="142" t="n"/>
      <c r="N32" s="142" t="n"/>
      <c r="O32" s="142" t="n"/>
      <c r="P32" s="142" t="n"/>
      <c r="Q32" s="142" t="n"/>
      <c r="R32" s="142" t="n"/>
    </row>
    <row customHeight="1" ht="26.25" r="33" s="172">
      <c r="A33" s="177" t="inlineStr">
        <is>
          <t>KISH/PW-32</t>
        </is>
      </c>
      <c r="B33" s="142" t="n"/>
      <c r="C33" s="142" t="n"/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42" t="n"/>
      <c r="N33" s="142" t="n"/>
      <c r="O33" s="142" t="n"/>
      <c r="P33" s="142" t="n"/>
      <c r="Q33" s="142" t="n"/>
      <c r="R33" s="142" t="n"/>
    </row>
    <row customHeight="1" ht="26.25" r="34" s="172">
      <c r="A34" s="177" t="inlineStr">
        <is>
          <t>KISH/PW-33</t>
        </is>
      </c>
      <c r="B34" s="142" t="n"/>
      <c r="C34" s="142" t="n"/>
      <c r="D34" s="142" t="n"/>
      <c r="E34" s="142" t="n"/>
      <c r="F34" s="142" t="n"/>
      <c r="G34" s="142" t="n"/>
      <c r="H34" s="142" t="n"/>
      <c r="I34" s="142" t="n"/>
      <c r="J34" s="142" t="n"/>
      <c r="K34" s="142" t="n"/>
      <c r="L34" s="142" t="n"/>
      <c r="M34" s="142" t="n"/>
      <c r="N34" s="142" t="n"/>
      <c r="O34" s="142" t="n"/>
      <c r="P34" s="142" t="n"/>
      <c r="Q34" s="142" t="n"/>
      <c r="R34" s="142" t="n"/>
    </row>
    <row customHeight="1" ht="26.25" r="35" s="172">
      <c r="A35" s="177" t="inlineStr">
        <is>
          <t>HOBI/PW-01</t>
        </is>
      </c>
      <c r="B35" s="142" t="n"/>
      <c r="C35" s="142" t="n"/>
      <c r="D35" s="142" t="n"/>
      <c r="E35" s="142" t="n"/>
      <c r="F35" s="142" t="n"/>
      <c r="G35" s="142" t="n"/>
      <c r="H35" s="142" t="n"/>
      <c r="I35" s="142" t="n"/>
      <c r="J35" s="142" t="n"/>
      <c r="K35" s="142" t="n"/>
      <c r="L35" s="142" t="n"/>
      <c r="M35" s="142" t="n"/>
      <c r="N35" s="142" t="n"/>
      <c r="O35" s="142" t="n"/>
      <c r="P35" s="142" t="n"/>
      <c r="Q35" s="142" t="n"/>
      <c r="R35" s="142" t="n"/>
    </row>
    <row customHeight="1" ht="26.25" r="36" s="172">
      <c r="A36" s="177" t="inlineStr">
        <is>
          <t>HOBI/PW-02</t>
        </is>
      </c>
      <c r="B36" s="142" t="n"/>
      <c r="C36" s="142" t="n"/>
      <c r="D36" s="142" t="n"/>
      <c r="E36" s="142" t="n"/>
      <c r="F36" s="142" t="n"/>
      <c r="G36" s="142" t="n"/>
      <c r="H36" s="142" t="n"/>
      <c r="I36" s="142" t="n"/>
      <c r="J36" s="142" t="n"/>
      <c r="K36" s="142" t="n"/>
      <c r="L36" s="142" t="n"/>
      <c r="M36" s="142" t="n"/>
      <c r="N36" s="142" t="n"/>
      <c r="O36" s="142" t="n"/>
      <c r="P36" s="142" t="n"/>
      <c r="Q36" s="142" t="n"/>
      <c r="R36" s="142" t="n"/>
    </row>
    <row customHeight="1" ht="26.25" r="37" s="172">
      <c r="A37" s="177" t="inlineStr">
        <is>
          <t>HOBI/PW-03</t>
        </is>
      </c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N37" s="142" t="n"/>
      <c r="O37" s="142" t="n"/>
      <c r="P37" s="142" t="n"/>
      <c r="Q37" s="142" t="n"/>
      <c r="R37" s="142" t="n"/>
    </row>
    <row customHeight="1" ht="26.25" r="38" s="172">
      <c r="A38" s="177" t="inlineStr">
        <is>
          <t>HOBI/PW-04</t>
        </is>
      </c>
      <c r="B38" s="142" t="n"/>
      <c r="C38" s="142" t="n"/>
      <c r="D38" s="142" t="n"/>
      <c r="E38" s="142" t="n"/>
      <c r="F38" s="142" t="n"/>
      <c r="G38" s="142" t="n"/>
      <c r="H38" s="142" t="n"/>
      <c r="I38" s="142" t="n"/>
      <c r="J38" s="142" t="n"/>
      <c r="K38" s="142" t="n"/>
      <c r="L38" s="142" t="n"/>
      <c r="M38" s="142" t="n"/>
      <c r="N38" s="142" t="n"/>
      <c r="O38" s="142" t="n"/>
      <c r="P38" s="142" t="n"/>
      <c r="Q38" s="142" t="n"/>
      <c r="R38" s="142" t="n"/>
    </row>
    <row customHeight="1" ht="26.25" r="39" s="172">
      <c r="A39" s="177" t="inlineStr">
        <is>
          <t>HOBI/PW-05</t>
        </is>
      </c>
      <c r="B39" s="142" t="n"/>
      <c r="C39" s="142" t="n"/>
      <c r="D39" s="142" t="n"/>
      <c r="E39" s="142" t="n"/>
      <c r="F39" s="142" t="n"/>
      <c r="G39" s="142" t="n"/>
      <c r="H39" s="142" t="n"/>
      <c r="I39" s="142" t="n"/>
      <c r="J39" s="142" t="n"/>
      <c r="K39" s="142" t="n"/>
      <c r="L39" s="142" t="n"/>
      <c r="M39" s="142" t="n"/>
      <c r="N39" s="142" t="n"/>
      <c r="O39" s="142" t="n"/>
      <c r="P39" s="142" t="n"/>
      <c r="Q39" s="142" t="n"/>
      <c r="R39" s="142" t="n"/>
    </row>
    <row customHeight="1" ht="26.25" r="40" s="172">
      <c r="A40" s="177" t="inlineStr">
        <is>
          <t>HOBI/PW-06</t>
        </is>
      </c>
      <c r="B40" s="142" t="n"/>
      <c r="C40" s="142" t="n"/>
      <c r="D40" s="142" t="n"/>
      <c r="E40" s="142" t="n"/>
      <c r="F40" s="142" t="n"/>
      <c r="G40" s="142" t="n"/>
      <c r="H40" s="142" t="n"/>
      <c r="I40" s="142" t="n"/>
      <c r="J40" s="142" t="n"/>
      <c r="K40" s="142" t="n"/>
      <c r="L40" s="142" t="n"/>
      <c r="M40" s="142" t="n"/>
      <c r="N40" s="142" t="n"/>
      <c r="O40" s="142" t="n"/>
      <c r="P40" s="142" t="n"/>
      <c r="Q40" s="142" t="n"/>
      <c r="R40" s="142" t="n"/>
    </row>
    <row customHeight="1" ht="26.25" r="41" s="172">
      <c r="A41" s="177" t="inlineStr">
        <is>
          <t>HOBI/PW-07</t>
        </is>
      </c>
      <c r="B41" s="142" t="n"/>
      <c r="C41" s="142" t="n"/>
      <c r="D41" s="142" t="n"/>
      <c r="E41" s="142" t="n"/>
      <c r="F41" s="142" t="n"/>
      <c r="G41" s="142" t="n"/>
      <c r="H41" s="142" t="n"/>
      <c r="I41" s="142" t="n"/>
      <c r="J41" s="142" t="n"/>
      <c r="K41" s="142" t="n"/>
      <c r="L41" s="142" t="n"/>
      <c r="M41" s="142" t="n"/>
      <c r="N41" s="142" t="n"/>
      <c r="O41" s="142" t="n"/>
      <c r="P41" s="142" t="n"/>
      <c r="Q41" s="142" t="n"/>
      <c r="R41" s="142" t="n"/>
    </row>
    <row customHeight="1" ht="26.25" r="42" s="172">
      <c r="A42" s="177" t="inlineStr">
        <is>
          <t>NETR/PW-01</t>
        </is>
      </c>
      <c r="B42" s="142" t="n"/>
      <c r="C42" s="142" t="n"/>
      <c r="D42" s="142" t="n"/>
      <c r="E42" s="142" t="n"/>
      <c r="F42" s="142" t="n"/>
      <c r="G42" s="142" t="n"/>
      <c r="H42" s="142" t="n"/>
      <c r="I42" s="142" t="n"/>
      <c r="J42" s="142" t="n"/>
      <c r="K42" s="142" t="n"/>
      <c r="L42" s="142" t="n"/>
      <c r="M42" s="142" t="n"/>
      <c r="N42" s="142" t="n"/>
      <c r="O42" s="142" t="n"/>
      <c r="P42" s="142" t="n"/>
      <c r="Q42" s="142" t="n"/>
      <c r="R42" s="142" t="n"/>
    </row>
    <row customHeight="1" ht="26.25" r="43" s="172">
      <c r="A43" s="177" t="inlineStr">
        <is>
          <t>NETR/PW-02</t>
        </is>
      </c>
      <c r="B43" s="142" t="n"/>
      <c r="C43" s="142" t="n"/>
      <c r="D43" s="142" t="n"/>
      <c r="E43" s="142" t="n"/>
      <c r="F43" s="142" t="n"/>
      <c r="G43" s="142" t="n"/>
      <c r="H43" s="142" t="n"/>
      <c r="I43" s="142" t="n"/>
      <c r="J43" s="142" t="n"/>
      <c r="K43" s="142" t="n"/>
      <c r="L43" s="142" t="n"/>
      <c r="M43" s="142" t="n"/>
      <c r="N43" s="142" t="n"/>
      <c r="O43" s="142" t="n"/>
      <c r="P43" s="142" t="n"/>
      <c r="Q43" s="142" t="n"/>
      <c r="R43" s="142" t="n"/>
    </row>
    <row customHeight="1" ht="26.25" r="44" s="172">
      <c r="A44" s="177" t="inlineStr">
        <is>
          <t>NETR/PW-03</t>
        </is>
      </c>
      <c r="B44" s="142" t="n"/>
      <c r="C44" s="142" t="n"/>
      <c r="D44" s="142" t="n"/>
      <c r="E44" s="142" t="n"/>
      <c r="F44" s="142" t="n"/>
      <c r="G44" s="142" t="n"/>
      <c r="H44" s="142" t="n"/>
      <c r="I44" s="142" t="n"/>
      <c r="J44" s="142" t="n"/>
      <c r="K44" s="142" t="n"/>
      <c r="L44" s="142" t="n"/>
      <c r="M44" s="142" t="n"/>
      <c r="N44" s="142" t="n"/>
      <c r="O44" s="142" t="n"/>
      <c r="P44" s="142" t="n"/>
      <c r="Q44" s="142" t="n"/>
      <c r="R44" s="142" t="n"/>
    </row>
    <row customHeight="1" ht="26.25" r="45" s="172">
      <c r="A45" s="177" t="inlineStr">
        <is>
          <t>NETR/PW-04</t>
        </is>
      </c>
      <c r="B45" s="142" t="n"/>
      <c r="C45" s="142" t="n"/>
      <c r="D45" s="142" t="n"/>
      <c r="E45" s="142" t="n"/>
      <c r="F45" s="142" t="n"/>
      <c r="G45" s="142" t="n"/>
      <c r="H45" s="142" t="n"/>
      <c r="I45" s="142" t="n"/>
      <c r="J45" s="142" t="n"/>
      <c r="K45" s="142" t="n"/>
      <c r="L45" s="142" t="n"/>
      <c r="M45" s="142" t="n"/>
      <c r="N45" s="142" t="n"/>
      <c r="O45" s="142" t="n"/>
      <c r="P45" s="142" t="n"/>
      <c r="Q45" s="142" t="n"/>
      <c r="R45" s="142" t="n"/>
    </row>
    <row customHeight="1" ht="26.25" r="46" s="172">
      <c r="A46" s="177" t="inlineStr">
        <is>
          <t>NETR/PW-05</t>
        </is>
      </c>
      <c r="B46" s="142" t="n"/>
      <c r="C46" s="142" t="n"/>
      <c r="D46" s="142" t="n"/>
      <c r="E46" s="142" t="n"/>
      <c r="F46" s="142" t="n"/>
      <c r="G46" s="142" t="n"/>
      <c r="H46" s="142" t="n"/>
      <c r="I46" s="142" t="n"/>
      <c r="J46" s="142" t="n"/>
      <c r="K46" s="142" t="n"/>
      <c r="L46" s="142" t="n"/>
      <c r="M46" s="142" t="n"/>
      <c r="N46" s="142" t="n"/>
      <c r="O46" s="142" t="n"/>
      <c r="P46" s="142" t="n"/>
      <c r="Q46" s="142" t="n"/>
      <c r="R46" s="142" t="n"/>
    </row>
    <row customHeight="1" ht="26.25" r="47" s="172">
      <c r="A47" s="177" t="inlineStr">
        <is>
          <t>NETR/PW-06</t>
        </is>
      </c>
      <c r="B47" s="142" t="n"/>
      <c r="C47" s="142" t="n"/>
      <c r="D47" s="142" t="n"/>
      <c r="E47" s="142" t="n"/>
      <c r="F47" s="142" t="n"/>
      <c r="G47" s="142" t="n"/>
      <c r="H47" s="142" t="n"/>
      <c r="I47" s="142" t="n"/>
      <c r="J47" s="142" t="n"/>
      <c r="K47" s="142" t="n"/>
      <c r="L47" s="142" t="n"/>
      <c r="M47" s="142" t="n"/>
      <c r="N47" s="142" t="n"/>
      <c r="O47" s="142" t="n"/>
      <c r="P47" s="142" t="n"/>
      <c r="Q47" s="142" t="n"/>
      <c r="R47" s="142" t="n"/>
    </row>
    <row customHeight="1" ht="26.25" r="48" s="172">
      <c r="A48" s="177" t="inlineStr">
        <is>
          <t>NETR/PW-07</t>
        </is>
      </c>
      <c r="B48" s="142" t="n"/>
      <c r="C48" s="142" t="n"/>
      <c r="D48" s="142" t="n"/>
      <c r="E48" s="142" t="n"/>
      <c r="F48" s="142" t="n"/>
      <c r="G48" s="142" t="n"/>
      <c r="H48" s="142" t="n"/>
      <c r="I48" s="142" t="n"/>
      <c r="J48" s="142" t="n"/>
      <c r="K48" s="142" t="n"/>
      <c r="L48" s="142" t="n"/>
      <c r="M48" s="142" t="n"/>
      <c r="N48" s="142" t="n"/>
      <c r="O48" s="142" t="n"/>
      <c r="P48" s="142" t="n"/>
      <c r="Q48" s="142" t="n"/>
      <c r="R48" s="142" t="n"/>
    </row>
    <row customHeight="1" ht="26.25" r="49" s="172">
      <c r="A49" s="177" t="inlineStr">
        <is>
          <t>NETR/PW-08</t>
        </is>
      </c>
      <c r="B49" s="142" t="n"/>
      <c r="C49" s="142" t="n"/>
      <c r="D49" s="142" t="n"/>
      <c r="E49" s="142" t="n"/>
      <c r="F49" s="142" t="n"/>
      <c r="G49" s="142" t="n"/>
      <c r="H49" s="142" t="n"/>
      <c r="I49" s="142" t="n"/>
      <c r="J49" s="142" t="n"/>
      <c r="K49" s="142" t="n"/>
      <c r="L49" s="142" t="n"/>
      <c r="M49" s="142" t="n"/>
      <c r="N49" s="142" t="n"/>
      <c r="O49" s="142" t="n"/>
      <c r="P49" s="142" t="n"/>
      <c r="Q49" s="142" t="n"/>
      <c r="R49" s="142" t="n"/>
    </row>
    <row customHeight="1" ht="26.25" r="50" s="172">
      <c r="A50" s="177" t="inlineStr">
        <is>
          <t>SUNM/PW-01</t>
        </is>
      </c>
      <c r="B50" s="142" t="n"/>
      <c r="C50" s="142" t="n"/>
      <c r="D50" s="142" t="n"/>
      <c r="E50" s="142" t="n"/>
      <c r="F50" s="142" t="n"/>
      <c r="G50" s="142" t="n"/>
      <c r="H50" s="142" t="n"/>
      <c r="I50" s="142" t="n"/>
      <c r="J50" s="142" t="n"/>
      <c r="K50" s="142" t="n"/>
      <c r="L50" s="142" t="n"/>
      <c r="M50" s="142" t="n"/>
      <c r="N50" s="142" t="n"/>
      <c r="O50" s="142" t="n"/>
      <c r="P50" s="142" t="n"/>
      <c r="Q50" s="142" t="n"/>
      <c r="R50" s="142" t="n"/>
    </row>
    <row customHeight="1" ht="26.25" r="51" s="172">
      <c r="A51" s="177" t="inlineStr">
        <is>
          <t>SUNM/PW-02</t>
        </is>
      </c>
      <c r="B51" s="142" t="n"/>
      <c r="C51" s="142" t="n"/>
      <c r="D51" s="142" t="n"/>
      <c r="E51" s="142" t="n"/>
      <c r="F51" s="142" t="n"/>
      <c r="G51" s="142" t="n"/>
      <c r="H51" s="142" t="n"/>
      <c r="I51" s="142" t="n"/>
      <c r="J51" s="142" t="n"/>
      <c r="K51" s="142" t="n"/>
      <c r="L51" s="142" t="n"/>
      <c r="M51" s="142" t="n"/>
      <c r="N51" s="142" t="n"/>
      <c r="O51" s="142" t="n"/>
      <c r="P51" s="142" t="n"/>
      <c r="Q51" s="142" t="n"/>
      <c r="R51" s="142" t="n"/>
    </row>
    <row customHeight="1" ht="26.25" r="52" s="172">
      <c r="A52" s="177" t="inlineStr">
        <is>
          <t>SUNM/PW-03</t>
        </is>
      </c>
      <c r="B52" s="142" t="n"/>
      <c r="C52" s="142" t="n"/>
      <c r="D52" s="142" t="n"/>
      <c r="E52" s="142" t="n"/>
      <c r="F52" s="142" t="n"/>
      <c r="G52" s="142" t="n"/>
      <c r="H52" s="142" t="n"/>
      <c r="I52" s="142" t="n"/>
      <c r="J52" s="142" t="n"/>
      <c r="K52" s="142" t="n"/>
      <c r="L52" s="142" t="n"/>
      <c r="M52" s="142" t="n"/>
      <c r="N52" s="142" t="n"/>
      <c r="O52" s="142" t="n"/>
      <c r="P52" s="142" t="n"/>
      <c r="Q52" s="142" t="n"/>
      <c r="R52" s="142" t="n"/>
    </row>
    <row customHeight="1" ht="26.25" r="53" s="172">
      <c r="A53" s="177" t="inlineStr">
        <is>
          <t>SUNM/PW-04</t>
        </is>
      </c>
      <c r="B53" s="142" t="n"/>
      <c r="C53" s="142" t="n"/>
      <c r="D53" s="142" t="n"/>
      <c r="E53" s="142" t="n"/>
      <c r="F53" s="142" t="n"/>
      <c r="G53" s="142" t="n"/>
      <c r="H53" s="142" t="n"/>
      <c r="I53" s="142" t="n"/>
      <c r="J53" s="142" t="n"/>
      <c r="K53" s="142" t="n"/>
      <c r="L53" s="142" t="n"/>
      <c r="M53" s="142" t="n"/>
      <c r="N53" s="142" t="n"/>
      <c r="O53" s="142" t="n"/>
      <c r="P53" s="142" t="n"/>
      <c r="Q53" s="142" t="n"/>
      <c r="R53" s="142" t="n"/>
    </row>
    <row customHeight="1" ht="26.25" r="54" s="172">
      <c r="A54" s="177" t="inlineStr">
        <is>
          <t>SUNM/PW-05</t>
        </is>
      </c>
      <c r="B54" s="142" t="n"/>
      <c r="C54" s="142" t="n"/>
      <c r="D54" s="142" t="n"/>
      <c r="E54" s="142" t="n"/>
      <c r="F54" s="142" t="n"/>
      <c r="G54" s="142" t="n"/>
      <c r="H54" s="142" t="n"/>
      <c r="I54" s="142" t="n"/>
      <c r="J54" s="142" t="n"/>
      <c r="K54" s="142" t="n"/>
      <c r="L54" s="142" t="n"/>
      <c r="M54" s="142" t="n"/>
      <c r="N54" s="142" t="n"/>
      <c r="O54" s="142" t="n"/>
      <c r="P54" s="142" t="n"/>
      <c r="Q54" s="142" t="n"/>
      <c r="R54" s="142" t="n"/>
    </row>
    <row customHeight="1" ht="26.25" r="55" s="172">
      <c r="A55" s="177" t="inlineStr">
        <is>
          <t>SUNM/PW-06</t>
        </is>
      </c>
      <c r="B55" s="142" t="n"/>
      <c r="C55" s="142" t="n"/>
      <c r="D55" s="142" t="n"/>
      <c r="E55" s="142" t="n"/>
      <c r="F55" s="142" t="n"/>
      <c r="G55" s="142" t="n"/>
      <c r="H55" s="142" t="n"/>
      <c r="I55" s="142" t="n"/>
      <c r="J55" s="142" t="n"/>
      <c r="K55" s="142" t="n"/>
      <c r="L55" s="142" t="n"/>
      <c r="M55" s="142" t="n"/>
      <c r="N55" s="142" t="n"/>
      <c r="O55" s="142" t="n"/>
      <c r="P55" s="142" t="n"/>
      <c r="Q55" s="142" t="n"/>
      <c r="R55" s="142" t="n"/>
    </row>
    <row customHeight="1" ht="26.25" r="56" s="172">
      <c r="A56" s="177" t="inlineStr">
        <is>
          <t>SUNM/PW-07</t>
        </is>
      </c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2" t="n"/>
      <c r="M56" s="142" t="n"/>
      <c r="N56" s="142" t="n"/>
      <c r="O56" s="142" t="n"/>
      <c r="P56" s="142" t="n"/>
      <c r="Q56" s="142" t="n"/>
      <c r="R56" s="142" t="n"/>
    </row>
    <row customHeight="1" ht="26.25" r="57" s="172">
      <c r="A57" s="177" t="inlineStr">
        <is>
          <t>SUNM/PW-08</t>
        </is>
      </c>
      <c r="B57" s="142" t="n"/>
      <c r="C57" s="142" t="n"/>
      <c r="D57" s="142" t="n"/>
      <c r="E57" s="142" t="n"/>
      <c r="F57" s="142" t="n"/>
      <c r="G57" s="142" t="n"/>
      <c r="H57" s="142" t="n"/>
      <c r="I57" s="142" t="n"/>
      <c r="J57" s="142" t="n"/>
      <c r="K57" s="142" t="n"/>
      <c r="L57" s="142" t="n"/>
      <c r="M57" s="142" t="n"/>
      <c r="N57" s="142" t="n"/>
      <c r="O57" s="142" t="n"/>
      <c r="P57" s="142" t="n"/>
      <c r="Q57" s="142" t="n"/>
      <c r="R57" s="142" t="n"/>
    </row>
    <row customHeight="1" ht="26.25" r="58" s="172">
      <c r="A58" s="177" t="inlineStr">
        <is>
          <t>SUNM/PW-09</t>
        </is>
      </c>
      <c r="B58" s="142" t="n"/>
      <c r="C58" s="142" t="n"/>
      <c r="D58" s="142" t="n"/>
      <c r="E58" s="142" t="n"/>
      <c r="F58" s="142" t="n"/>
      <c r="G58" s="142" t="n"/>
      <c r="H58" s="142" t="n"/>
      <c r="I58" s="142" t="n"/>
      <c r="J58" s="142" t="n"/>
      <c r="K58" s="142" t="n"/>
      <c r="L58" s="142" t="n"/>
      <c r="M58" s="142" t="n"/>
      <c r="N58" s="142" t="n"/>
      <c r="O58" s="142" t="n"/>
      <c r="P58" s="142" t="n"/>
      <c r="Q58" s="142" t="n"/>
      <c r="R58" s="142" t="n"/>
    </row>
  </sheetData>
  <pageMargins bottom="0.75" footer="0.3" header="0.3" left="0.7" right="0.7" top="0.7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L3" sqref="L3"/>
    </sheetView>
  </sheetViews>
  <sheetFormatPr baseColWidth="8" defaultRowHeight="15"/>
  <cols>
    <col customWidth="1" max="1" min="1" style="172" width="49"/>
    <col customWidth="1" max="2" min="2" style="172" width="10.5703125"/>
    <col customWidth="1" max="3" min="3" style="172" width="10.7109375"/>
    <col customWidth="1" max="5" min="4" style="172" width="11.28515625"/>
    <col customWidth="1" max="9" min="6" style="172" width="12.42578125"/>
    <col customWidth="1" max="10" min="10" style="172" width="19"/>
  </cols>
  <sheetData>
    <row customHeight="1" ht="18" r="1" s="172">
      <c r="A1" s="133" t="inlineStr">
        <is>
          <t>name</t>
        </is>
      </c>
      <c r="B1" s="130" t="inlineStr">
        <is>
          <t>stcode</t>
        </is>
      </c>
      <c r="C1" s="133" t="inlineStr">
        <is>
          <t>Dpptransfer</t>
        </is>
      </c>
      <c r="D1" s="130" t="inlineStr">
        <is>
          <t>Unit</t>
        </is>
      </c>
      <c r="E1" s="130" t="inlineStr">
        <is>
          <t>Quantity</t>
        </is>
      </c>
      <c r="F1" s="177" t="inlineStr">
        <is>
          <t>GoB</t>
        </is>
      </c>
      <c r="G1" s="177" t="inlineStr">
        <is>
          <t>RPA</t>
        </is>
      </c>
      <c r="H1" s="177" t="inlineStr">
        <is>
          <t>DPA</t>
        </is>
      </c>
      <c r="I1" s="177" t="inlineStr">
        <is>
          <t>Total</t>
        </is>
      </c>
      <c r="J1" s="177" t="inlineStr">
        <is>
          <t>Annex_input_Transfer</t>
        </is>
      </c>
    </row>
    <row r="2">
      <c r="A2" s="131" t="inlineStr">
        <is>
          <t>Construction of Irrigation Inlet</t>
        </is>
      </c>
      <c r="B2" s="132" t="n">
        <v>1</v>
      </c>
      <c r="C2" s="177" t="n">
        <v>1</v>
      </c>
      <c r="D2" s="177" t="inlineStr">
        <is>
          <t>Nos</t>
        </is>
      </c>
      <c r="E2" s="177" t="n"/>
      <c r="F2" s="142" t="n"/>
      <c r="G2" s="142" t="n"/>
      <c r="I2" s="142" t="n"/>
      <c r="J2" s="142" t="n"/>
    </row>
    <row customHeight="1" ht="17.25" r="3" s="172">
      <c r="A3" s="131" t="inlineStr">
        <is>
          <t>Rehab Regulator Rehab Haor</t>
        </is>
      </c>
      <c r="B3" s="132" t="n">
        <v>2</v>
      </c>
      <c r="C3" s="177" t="n">
        <v>2</v>
      </c>
      <c r="D3" s="177" t="inlineStr">
        <is>
          <t>Nos</t>
        </is>
      </c>
      <c r="E3" s="177" t="n"/>
      <c r="F3" s="142" t="n"/>
      <c r="G3" s="142" t="n"/>
      <c r="H3" s="142" t="n"/>
      <c r="I3" s="142" t="n"/>
      <c r="J3" s="142" t="n"/>
    </row>
    <row r="4">
      <c r="A4" s="131" t="inlineStr">
        <is>
          <t>Regulator</t>
        </is>
      </c>
      <c r="B4" s="132" t="n">
        <v>3</v>
      </c>
      <c r="C4" s="177" t="n">
        <v>3</v>
      </c>
      <c r="D4" s="177" t="inlineStr">
        <is>
          <t>Nos</t>
        </is>
      </c>
      <c r="E4" s="177" t="n"/>
      <c r="F4" s="142" t="n"/>
      <c r="G4" s="142" t="n"/>
      <c r="H4" s="142" t="n"/>
      <c r="I4" s="142" t="n"/>
      <c r="J4" s="142" t="n"/>
    </row>
    <row r="5">
      <c r="A5" s="131" t="inlineStr">
        <is>
          <t>Box Drainage Outlet</t>
        </is>
      </c>
      <c r="B5" s="132" t="n">
        <v>4</v>
      </c>
      <c r="C5" s="177" t="n">
        <v>3</v>
      </c>
      <c r="D5" s="177" t="inlineStr">
        <is>
          <t>Nos</t>
        </is>
      </c>
      <c r="E5" s="177" t="n"/>
      <c r="F5" s="142" t="n"/>
      <c r="G5" s="142" t="n"/>
      <c r="H5" s="142" t="n"/>
      <c r="I5" s="142" t="n"/>
      <c r="J5" s="142" t="n"/>
    </row>
    <row r="6">
      <c r="A6" s="131" t="inlineStr">
        <is>
          <t>Causeway</t>
        </is>
      </c>
      <c r="B6" s="132" t="n">
        <v>5</v>
      </c>
      <c r="C6" s="177" t="n">
        <v>3</v>
      </c>
      <c r="D6" s="177" t="inlineStr">
        <is>
          <t>Nos</t>
        </is>
      </c>
      <c r="E6" s="177" t="n"/>
      <c r="F6" s="142" t="n"/>
      <c r="G6" s="142" t="n"/>
      <c r="H6" s="142" t="n"/>
      <c r="I6" s="142" t="n"/>
      <c r="J6" s="142" t="n"/>
    </row>
    <row r="7">
      <c r="A7" s="131" t="inlineStr">
        <is>
          <t>Bridge</t>
        </is>
      </c>
      <c r="B7" s="132" t="n">
        <v>6</v>
      </c>
      <c r="C7" s="177" t="n">
        <v>3</v>
      </c>
      <c r="D7" s="177" t="inlineStr">
        <is>
          <t>Nos</t>
        </is>
      </c>
      <c r="E7" s="177" t="n"/>
      <c r="F7" s="142" t="n"/>
      <c r="G7" s="142" t="n"/>
      <c r="H7" s="142" t="n"/>
      <c r="I7" s="142" t="n"/>
      <c r="J7" s="142" t="n"/>
    </row>
    <row r="8">
      <c r="A8" s="131" t="inlineStr">
        <is>
          <t>Khal_River Reexcavation(New Haor)</t>
        </is>
      </c>
      <c r="B8" s="132" t="n">
        <v>7</v>
      </c>
      <c r="C8" s="177" t="n">
        <v>4</v>
      </c>
      <c r="D8" s="177" t="inlineStr">
        <is>
          <t>Km</t>
        </is>
      </c>
      <c r="E8" s="177" t="n"/>
      <c r="F8" s="142" t="n"/>
      <c r="G8" s="142" t="n"/>
      <c r="H8" s="142" t="n"/>
      <c r="I8" s="142" t="n"/>
      <c r="J8" s="142" t="n"/>
    </row>
    <row r="9">
      <c r="A9" s="131" t="inlineStr">
        <is>
          <t>Khal_River Reexcavation(Rehab Haor)</t>
        </is>
      </c>
      <c r="B9" s="132" t="n">
        <v>8</v>
      </c>
      <c r="C9" s="177" t="n">
        <v>5</v>
      </c>
      <c r="D9" s="177" t="inlineStr">
        <is>
          <t>Km</t>
        </is>
      </c>
      <c r="E9" s="177" t="n"/>
      <c r="F9" s="142" t="n"/>
      <c r="G9" s="142" t="n"/>
      <c r="H9" s="142" t="n"/>
      <c r="I9" s="142" t="n"/>
      <c r="J9" s="142" t="n"/>
    </row>
    <row r="10">
      <c r="A10" s="131" t="inlineStr">
        <is>
          <t>Embankment Rehablitation</t>
        </is>
      </c>
      <c r="B10" s="132" t="n">
        <v>9</v>
      </c>
      <c r="C10" s="177" t="n">
        <v>6</v>
      </c>
      <c r="D10" s="177" t="inlineStr">
        <is>
          <t>Km</t>
        </is>
      </c>
      <c r="E10" s="177" t="n"/>
      <c r="F10" s="142" t="n"/>
      <c r="G10" s="142" t="n"/>
      <c r="H10" s="142" t="n"/>
      <c r="I10" s="142" t="n"/>
      <c r="J10" s="142" t="n"/>
    </row>
    <row r="11">
      <c r="A11" s="131" t="inlineStr">
        <is>
          <t>Submersible Embankment Rehabilitation</t>
        </is>
      </c>
      <c r="B11" s="132" t="n">
        <v>10</v>
      </c>
      <c r="C11" s="177" t="n">
        <v>7</v>
      </c>
      <c r="D11" s="177" t="inlineStr">
        <is>
          <t>Km</t>
        </is>
      </c>
      <c r="E11" s="177" t="n"/>
      <c r="F11" s="142" t="n"/>
      <c r="G11" s="142" t="n"/>
      <c r="H11" s="142" t="n"/>
      <c r="I11" s="142" t="n"/>
      <c r="J11" s="142" t="n"/>
    </row>
    <row r="12">
      <c r="A12" s="131" t="inlineStr">
        <is>
          <t>Submersible Embankment Construction</t>
        </is>
      </c>
      <c r="B12" s="132" t="n">
        <v>11</v>
      </c>
      <c r="C12" s="177" t="n">
        <v>8</v>
      </c>
      <c r="D12" s="177" t="inlineStr">
        <is>
          <t>Km</t>
        </is>
      </c>
      <c r="E12" s="177" t="n"/>
      <c r="F12" s="142" t="n"/>
      <c r="G12" s="142" t="n"/>
      <c r="H12" s="142" t="n"/>
      <c r="I12" s="142" t="n"/>
      <c r="J12" s="142" t="n"/>
    </row>
    <row r="13">
      <c r="A13" s="131" t="inlineStr">
        <is>
          <t>Rehab Regulator New Haor</t>
        </is>
      </c>
      <c r="B13" s="132" t="n">
        <v>12</v>
      </c>
      <c r="C13" s="177" t="n">
        <v>9</v>
      </c>
      <c r="D13" s="177" t="inlineStr">
        <is>
          <t>Nos</t>
        </is>
      </c>
      <c r="E13" s="177" t="n"/>
      <c r="F13" s="142" t="n"/>
      <c r="G13" s="142" t="n"/>
      <c r="H13" s="142" t="n"/>
      <c r="I13" s="142" t="n"/>
      <c r="J13" s="142" t="n"/>
    </row>
    <row r="14">
      <c r="A14" s="131" t="inlineStr">
        <is>
          <t>Embankment Slope Protection Work</t>
        </is>
      </c>
      <c r="B14" s="132" t="n">
        <v>13</v>
      </c>
      <c r="C14" s="177" t="n">
        <v>10</v>
      </c>
      <c r="D14" s="177" t="inlineStr">
        <is>
          <t>Km</t>
        </is>
      </c>
      <c r="E14" s="177" t="n"/>
      <c r="F14" s="142" t="n"/>
      <c r="G14" s="142" t="n"/>
      <c r="H14" s="142" t="n"/>
      <c r="I14" s="142" t="n"/>
      <c r="J14" s="142" t="n"/>
    </row>
    <row r="15">
      <c r="A15" s="131" t="inlineStr">
        <is>
          <t>Thrashing Floor Construction</t>
        </is>
      </c>
      <c r="B15" s="132" t="n">
        <v>14</v>
      </c>
      <c r="C15" s="177" t="n">
        <v>11</v>
      </c>
      <c r="D15" s="177" t="inlineStr">
        <is>
          <t>Nos</t>
        </is>
      </c>
      <c r="E15" s="177" t="n"/>
      <c r="F15" s="142" t="n"/>
      <c r="G15" s="142" t="n"/>
      <c r="H15" s="142" t="n"/>
      <c r="I15" s="142" t="n"/>
      <c r="J15" s="142" t="n"/>
    </row>
    <row r="16">
      <c r="A16" s="131" t="inlineStr">
        <is>
          <t>Construction of WMG</t>
        </is>
      </c>
      <c r="B16" s="132" t="n">
        <v>15</v>
      </c>
      <c r="C16" s="177" t="n">
        <v>12</v>
      </c>
      <c r="D16" s="177" t="inlineStr">
        <is>
          <t>Nos</t>
        </is>
      </c>
      <c r="E16" s="177" t="n"/>
      <c r="F16" s="142" t="n"/>
      <c r="G16" s="142" t="n"/>
      <c r="H16" s="142" t="n"/>
      <c r="I16" s="142" t="n"/>
      <c r="J16" s="142" t="n"/>
    </row>
    <row r="17">
      <c r="B17" s="136" t="n"/>
      <c r="D17" s="136" t="n"/>
      <c r="F17" s="136" t="n"/>
      <c r="H17" s="136" t="n"/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M17"/>
  <sheetViews>
    <sheetView topLeftCell="A5" workbookViewId="0" zoomScaleNormal="100">
      <selection activeCell="J8" sqref="J8"/>
    </sheetView>
  </sheetViews>
  <sheetFormatPr baseColWidth="8" defaultRowHeight="15"/>
  <cols>
    <col bestFit="1" customWidth="1" max="1" min="1" style="172" width="10.42578125"/>
    <col customWidth="1" max="2" min="2" style="94" width="49.42578125"/>
    <col bestFit="1" customWidth="1" max="3" min="3" style="172" width="8.85546875"/>
    <col customWidth="1" max="5" min="4" style="172" width="8.7109375"/>
    <col customWidth="1" max="9" min="9" style="172" width="18.42578125"/>
  </cols>
  <sheetData>
    <row r="1">
      <c r="A1" s="177" t="inlineStr">
        <is>
          <t>Code</t>
        </is>
      </c>
      <c r="B1" s="93" t="inlineStr">
        <is>
          <t>Description</t>
        </is>
      </c>
      <c r="C1" s="177" t="inlineStr">
        <is>
          <t>rindex</t>
        </is>
      </c>
      <c r="D1" s="177" t="inlineStr">
        <is>
          <t>unit</t>
        </is>
      </c>
      <c r="E1" s="177" t="inlineStr">
        <is>
          <t>Quantity</t>
        </is>
      </c>
      <c r="F1" s="177" t="inlineStr">
        <is>
          <t>GOB</t>
        </is>
      </c>
      <c r="G1" s="177" t="inlineStr">
        <is>
          <t>RPA</t>
        </is>
      </c>
      <c r="H1" s="177" t="inlineStr">
        <is>
          <t>DPA</t>
        </is>
      </c>
      <c r="I1" s="140" t="n"/>
    </row>
    <row customHeight="1" ht="24.6" r="2" s="172">
      <c r="A2" s="130" t="n">
        <v>4111306</v>
      </c>
      <c r="B2" s="130" t="inlineStr">
        <is>
          <t>Construction of Irrigation Inlet (New Haors)</t>
        </is>
      </c>
      <c r="C2" s="130" t="n">
        <v>58</v>
      </c>
      <c r="D2" s="130" t="inlineStr">
        <is>
          <t>Nos</t>
        </is>
      </c>
      <c r="E2" s="130" t="n"/>
      <c r="F2" s="130" t="n"/>
      <c r="G2" s="131" t="n"/>
      <c r="H2" s="131" t="n"/>
      <c r="L2" s="139" t="n"/>
      <c r="M2" s="139" t="n"/>
    </row>
    <row customHeight="1" ht="30" r="3" s="172">
      <c r="A3" s="130" t="n">
        <v>4111307</v>
      </c>
      <c r="B3" s="130" t="inlineStr">
        <is>
          <t xml:space="preserve"> Re-installation/Construction of Regulator/ Causeway (Rehabilitation Sub-Projects)</t>
        </is>
      </c>
      <c r="C3" s="130" t="n">
        <v>59</v>
      </c>
      <c r="D3" s="130" t="inlineStr">
        <is>
          <t>Nos</t>
        </is>
      </c>
      <c r="E3" s="130" t="n"/>
      <c r="F3" s="130" t="n"/>
      <c r="G3" s="131" t="n"/>
      <c r="H3" s="131" t="n"/>
      <c r="L3" s="144" t="n"/>
      <c r="M3" s="144" t="n"/>
    </row>
    <row customHeight="1" ht="30" r="4" s="172">
      <c r="A4" s="130" t="n">
        <v>4111307</v>
      </c>
      <c r="B4" s="130" t="inlineStr">
        <is>
          <t xml:space="preserve"> Installation/Construction of New Regulators/ Causeway/Bridge/Box Drainage Outlet) (New Haors)</t>
        </is>
      </c>
      <c r="C4" s="130" t="n">
        <v>60</v>
      </c>
      <c r="D4" s="130" t="inlineStr">
        <is>
          <t>Nos</t>
        </is>
      </c>
      <c r="E4" s="130" t="n"/>
      <c r="F4" s="130" t="n"/>
      <c r="G4" s="131" t="n"/>
      <c r="H4" s="131" t="n"/>
      <c r="L4" s="144" t="n"/>
      <c r="M4" s="144" t="n"/>
    </row>
    <row customHeight="1" ht="26.45" r="5" s="172">
      <c r="A5" s="130" t="n">
        <v>4111307</v>
      </c>
      <c r="B5" s="130" t="inlineStr">
        <is>
          <t xml:space="preserve"> Re-excavation of Khal/River (New Haors) </t>
        </is>
      </c>
      <c r="C5" s="130" t="n">
        <v>61</v>
      </c>
      <c r="D5" s="130" t="inlineStr">
        <is>
          <t>Km</t>
        </is>
      </c>
      <c r="E5" s="130" t="n"/>
      <c r="F5" s="130" t="n"/>
      <c r="G5" s="131" t="n"/>
      <c r="H5" s="131" t="n"/>
      <c r="L5" s="144" t="n"/>
      <c r="M5" s="144" t="n"/>
    </row>
    <row customHeight="1" ht="30" r="6" s="172">
      <c r="A6" s="130" t="n">
        <v>4111201</v>
      </c>
      <c r="B6" s="130" t="inlineStr">
        <is>
          <t xml:space="preserve"> Re-excavation of Khal/River (Rehabilitation Sub-Projects) </t>
        </is>
      </c>
      <c r="C6" s="130" t="n">
        <v>62</v>
      </c>
      <c r="D6" s="130" t="inlineStr">
        <is>
          <t>Km</t>
        </is>
      </c>
      <c r="E6" s="130" t="n"/>
      <c r="F6" s="130" t="n"/>
      <c r="G6" s="131" t="n"/>
      <c r="H6" s="131" t="n"/>
      <c r="L6" s="144" t="n"/>
      <c r="M6" s="144" t="n"/>
    </row>
    <row customHeight="1" ht="30" r="7" s="172">
      <c r="A7" s="130" t="n">
        <v>4111201</v>
      </c>
      <c r="B7" s="130" t="inlineStr">
        <is>
          <t xml:space="preserve"> Rehabilitation of Full Embankment (Resection/ construction) (Rehabilitation Sub-Projects)</t>
        </is>
      </c>
      <c r="C7" s="130" t="n">
        <v>63</v>
      </c>
      <c r="D7" s="130" t="inlineStr">
        <is>
          <t>Km</t>
        </is>
      </c>
      <c r="E7" s="130" t="n"/>
      <c r="F7" s="130" t="n"/>
      <c r="G7" s="131" t="n"/>
      <c r="H7" s="131" t="n"/>
      <c r="L7" s="144" t="n"/>
      <c r="M7" s="144" t="n"/>
    </row>
    <row customHeight="1" ht="45" r="8" s="172">
      <c r="A8" s="137" t="n">
        <v>4111201</v>
      </c>
      <c r="B8" s="137" t="inlineStr">
        <is>
          <t xml:space="preserve"> Rehabilitation of Submergible Embankment  (Resection/construction)  (Rehabilitation Sub-Projects)</t>
        </is>
      </c>
      <c r="C8" s="137" t="n">
        <v>64</v>
      </c>
      <c r="D8" s="137" t="inlineStr">
        <is>
          <t>Km</t>
        </is>
      </c>
      <c r="E8" s="137" t="n"/>
      <c r="F8" s="137" t="n"/>
      <c r="G8" s="138" t="n"/>
      <c r="H8" s="138" t="n"/>
      <c r="L8" s="144" t="n"/>
      <c r="M8" s="144" t="n"/>
    </row>
    <row customHeight="1" ht="30" r="9" s="172">
      <c r="A9" s="130" t="n">
        <v>4111201</v>
      </c>
      <c r="B9" s="130" t="inlineStr">
        <is>
          <t>Construction of Submersible Embankment (New Haors) (Earth Volume: 29.98 lakh cum)</t>
        </is>
      </c>
      <c r="C9" s="130" t="n">
        <v>65</v>
      </c>
      <c r="D9" s="130" t="inlineStr">
        <is>
          <t>Km</t>
        </is>
      </c>
      <c r="E9" s="130" t="n"/>
      <c r="F9" s="130" t="n"/>
      <c r="G9" s="131" t="n"/>
      <c r="H9" s="131" t="n"/>
      <c r="L9" s="144" t="n"/>
      <c r="M9" s="144" t="n"/>
    </row>
    <row customHeight="1" ht="28.5" r="10" s="172">
      <c r="A10" s="130" t="n">
        <v>4111201</v>
      </c>
      <c r="B10" s="130" t="inlineStr">
        <is>
          <t xml:space="preserve"> Rehabilitation of Regulator (New Haors)</t>
        </is>
      </c>
      <c r="C10" s="130" t="n">
        <v>66</v>
      </c>
      <c r="D10" s="130" t="inlineStr">
        <is>
          <t>Nos</t>
        </is>
      </c>
      <c r="E10" s="130" t="n"/>
      <c r="F10" s="130" t="n"/>
      <c r="G10" s="131" t="n"/>
      <c r="H10" s="131" t="n"/>
      <c r="L10" s="144" t="n"/>
      <c r="M10" s="144" t="n"/>
    </row>
    <row customHeight="1" ht="28.5" r="11" s="172">
      <c r="A11" s="130" t="n">
        <v>4111201</v>
      </c>
      <c r="B11" s="130" t="inlineStr">
        <is>
          <t>Embankment Slope Protection Work</t>
        </is>
      </c>
      <c r="C11" s="130" t="n">
        <v>67</v>
      </c>
      <c r="D11" s="130" t="inlineStr">
        <is>
          <t>Km</t>
        </is>
      </c>
      <c r="E11" s="130" t="n"/>
      <c r="F11" s="130" t="n"/>
      <c r="G11" s="131" t="n"/>
      <c r="H11" s="131" t="n"/>
      <c r="L11" s="144" t="n"/>
      <c r="M11" s="144" t="n"/>
    </row>
    <row customHeight="1" ht="28.5" r="12" s="172">
      <c r="A12" s="130" t="n">
        <v>4111201</v>
      </c>
      <c r="B12" s="130" t="inlineStr">
        <is>
          <t>Threshing Floor Construction</t>
        </is>
      </c>
      <c r="C12" s="130" t="n">
        <v>68</v>
      </c>
      <c r="D12" s="130" t="inlineStr">
        <is>
          <t>Nos</t>
        </is>
      </c>
      <c r="E12" s="130" t="n"/>
      <c r="F12" s="130" t="n"/>
      <c r="G12" s="131" t="n"/>
      <c r="H12" s="131" t="n"/>
      <c r="L12" s="144" t="n"/>
      <c r="M12" s="144" t="n"/>
    </row>
    <row customHeight="1" ht="28.5" r="13" s="172">
      <c r="A13" s="130" t="n">
        <v>4111201</v>
      </c>
      <c r="B13" s="130" t="inlineStr">
        <is>
          <t>Construction of WMG Office</t>
        </is>
      </c>
      <c r="C13" s="130" t="n">
        <v>69</v>
      </c>
      <c r="D13" s="130" t="inlineStr">
        <is>
          <t>Nos</t>
        </is>
      </c>
      <c r="E13" s="130" t="n"/>
      <c r="F13" s="130" t="n"/>
      <c r="G13" s="131" t="n"/>
      <c r="H13" s="131" t="n"/>
      <c r="L13" s="144" t="n"/>
      <c r="M13" s="144" t="n"/>
    </row>
    <row r="14">
      <c r="L14" s="144" t="n"/>
      <c r="M14" s="144" t="n"/>
    </row>
    <row r="15">
      <c r="L15" s="144" t="n"/>
      <c r="M15" s="144" t="n"/>
    </row>
    <row r="16">
      <c r="L16" s="144" t="n"/>
      <c r="M16" s="144" t="n"/>
    </row>
    <row r="17">
      <c r="L17" s="144" t="n"/>
      <c r="M17" s="144" t="n"/>
    </row>
  </sheetData>
  <pageMargins bottom="0.75" footer="0.3" header="0.3" left="0.7" right="0.7" top="0.7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 zoomScale="70" zoomScaleNormal="70">
      <selection activeCell="J13" sqref="J13"/>
    </sheetView>
  </sheetViews>
  <sheetFormatPr baseColWidth="8" defaultColWidth="9.140625" defaultRowHeight="15"/>
  <cols>
    <col customWidth="1" max="1" min="1" style="172" width="16.5703125"/>
    <col customWidth="1" max="2" min="2" style="172" width="15"/>
    <col customWidth="1" max="3" min="3" style="172" width="12.85546875"/>
    <col customWidth="1" max="4" min="4" style="172" width="12.42578125"/>
    <col customWidth="1" max="5" min="5" style="172" width="11.28515625"/>
    <col customWidth="1" max="6" min="6" style="172" width="12.7109375"/>
    <col customWidth="1" max="7" min="7" style="172" width="12.85546875"/>
    <col customWidth="1" max="8" min="8" style="172" width="13.7109375"/>
    <col customWidth="1" max="9" min="9" style="172" width="14.42578125"/>
    <col customWidth="1" max="10" min="10" style="172" width="15.28515625"/>
    <col customWidth="1" max="11" min="11" style="172" width="13.5703125"/>
    <col customWidth="1" max="12" min="12" style="172" width="14.5703125"/>
    <col customWidth="1" max="13" min="13" style="172" width="13.7109375"/>
    <col customWidth="1" max="14" min="14" style="172" width="14.140625"/>
    <col customWidth="1" max="17" min="15" style="172" width="12.85546875"/>
    <col customWidth="1" max="18" min="18" style="172" width="9.140625"/>
    <col customWidth="1" max="19" min="19" style="172" width="12"/>
    <col customWidth="1" max="46" min="20" style="172" width="9.140625"/>
    <col customWidth="1" max="16384" min="47" style="172" width="9.140625"/>
  </cols>
  <sheetData>
    <row customFormat="1" customHeight="1" ht="58.5" r="1" s="121">
      <c r="A1" s="141" t="inlineStr">
        <is>
          <t>Name</t>
        </is>
      </c>
      <c r="B1" s="141" t="inlineStr">
        <is>
          <t>Sub-Project No</t>
        </is>
      </c>
      <c r="C1" s="141" t="inlineStr">
        <is>
          <t>Construction of Irrigation Inlet</t>
        </is>
      </c>
      <c r="D1" s="141" t="inlineStr">
        <is>
          <t>Rehab Regulator Rehab Haor</t>
        </is>
      </c>
      <c r="E1" s="141" t="inlineStr">
        <is>
          <t>Regulator</t>
        </is>
      </c>
      <c r="F1" s="141" t="inlineStr">
        <is>
          <t>Box Drainage Outlet</t>
        </is>
      </c>
      <c r="G1" s="141" t="inlineStr">
        <is>
          <t>Causeway</t>
        </is>
      </c>
      <c r="H1" s="141" t="inlineStr">
        <is>
          <t>Bridge</t>
        </is>
      </c>
      <c r="I1" s="141" t="inlineStr">
        <is>
          <t>Khal_River Reexcavation(New Haor)</t>
        </is>
      </c>
      <c r="J1" s="141" t="inlineStr">
        <is>
          <t>Khal_River Reexcavation(Rehab Haor)</t>
        </is>
      </c>
      <c r="K1" s="141" t="inlineStr">
        <is>
          <t>Embankment Rehablitation</t>
        </is>
      </c>
      <c r="L1" s="141" t="inlineStr">
        <is>
          <t>Submersible Embankment Rehabilitation</t>
        </is>
      </c>
      <c r="M1" s="141" t="inlineStr">
        <is>
          <t>Submersible Embankment Construction</t>
        </is>
      </c>
      <c r="N1" s="141" t="inlineStr">
        <is>
          <t>Rehab Regulator New Haor</t>
        </is>
      </c>
      <c r="O1" s="121" t="inlineStr">
        <is>
          <t>Embankment Slope Protection</t>
        </is>
      </c>
      <c r="P1" s="141" t="inlineStr">
        <is>
          <t>Thrashing Floor Construction</t>
        </is>
      </c>
      <c r="Q1" s="141" t="inlineStr">
        <is>
          <t>Construction of WMG</t>
        </is>
      </c>
      <c r="R1" s="141" t="inlineStr">
        <is>
          <t>Total</t>
        </is>
      </c>
      <c r="S1" s="93" t="inlineStr">
        <is>
          <t>rrow_index</t>
        </is>
      </c>
    </row>
    <row r="2">
      <c r="A2" s="142" t="inlineStr">
        <is>
          <t>Kishoreganj</t>
        </is>
      </c>
      <c r="B2" s="142" t="inlineStr">
        <is>
          <t>KISH</t>
        </is>
      </c>
      <c r="C2" s="142" t="n"/>
      <c r="D2" s="142" t="n"/>
      <c r="E2" s="142" t="n"/>
      <c r="F2" s="142" t="n"/>
      <c r="G2" s="142" t="n"/>
      <c r="H2" s="142" t="n"/>
      <c r="I2" s="142" t="n"/>
      <c r="J2" s="142" t="n"/>
      <c r="K2" s="142" t="n"/>
      <c r="L2" s="142" t="n"/>
      <c r="M2" s="142" t="n"/>
      <c r="N2" s="142" t="n"/>
      <c r="O2" s="142" t="n"/>
      <c r="P2" s="142" t="n"/>
      <c r="Q2" s="142" t="n"/>
      <c r="R2" s="142" t="n"/>
      <c r="S2" s="177" t="n">
        <v>2</v>
      </c>
    </row>
    <row r="3">
      <c r="A3" s="142" t="inlineStr">
        <is>
          <t>Hobiganj</t>
        </is>
      </c>
      <c r="B3" s="142" t="inlineStr">
        <is>
          <t>HOBI</t>
        </is>
      </c>
      <c r="C3" s="142" t="n"/>
      <c r="D3" s="142" t="n"/>
      <c r="E3" s="142" t="n"/>
      <c r="F3" s="142" t="n"/>
      <c r="G3" s="142" t="n"/>
      <c r="H3" s="142" t="n"/>
      <c r="I3" s="142" t="n"/>
      <c r="J3" s="142" t="n"/>
      <c r="K3" s="142" t="n"/>
      <c r="L3" s="142" t="n"/>
      <c r="M3" s="142" t="n"/>
      <c r="N3" s="142" t="n"/>
      <c r="O3" s="142" t="n"/>
      <c r="P3" s="142" t="n"/>
      <c r="Q3" s="142" t="n"/>
      <c r="R3" s="142" t="n"/>
      <c r="S3" s="177" t="n">
        <v>3</v>
      </c>
    </row>
    <row r="4">
      <c r="A4" s="142" t="inlineStr">
        <is>
          <t>Netrokona</t>
        </is>
      </c>
      <c r="B4" s="142" t="inlineStr">
        <is>
          <t>NETR</t>
        </is>
      </c>
      <c r="C4" s="142" t="n"/>
      <c r="D4" s="142" t="n"/>
      <c r="E4" s="142" t="n"/>
      <c r="F4" s="142" t="n"/>
      <c r="G4" s="142" t="n"/>
      <c r="H4" s="142" t="n"/>
      <c r="I4" s="142" t="n"/>
      <c r="J4" s="142" t="n"/>
      <c r="K4" s="142" t="n"/>
      <c r="L4" s="142" t="n"/>
      <c r="M4" s="142" t="n"/>
      <c r="N4" s="142" t="n"/>
      <c r="O4" s="142" t="n"/>
      <c r="P4" s="142" t="n"/>
      <c r="Q4" s="142" t="n"/>
      <c r="R4" s="142" t="n"/>
      <c r="S4" s="177" t="n">
        <v>4</v>
      </c>
    </row>
    <row r="5">
      <c r="A5" s="142" t="inlineStr">
        <is>
          <t>Sunamgonj</t>
        </is>
      </c>
      <c r="B5" s="142" t="inlineStr">
        <is>
          <t>SUNM</t>
        </is>
      </c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  <c r="L5" s="142" t="n"/>
      <c r="M5" s="142" t="n"/>
      <c r="N5" s="142" t="n"/>
      <c r="O5" s="142" t="n"/>
      <c r="P5" s="142" t="n"/>
      <c r="Q5" s="142" t="n"/>
      <c r="R5" s="142" t="n"/>
      <c r="S5" s="177" t="n">
        <v>5</v>
      </c>
    </row>
  </sheetData>
  <pageMargins bottom="0.75" footer="0.3" header="0.3" left="0.7" right="0.7" top="0.7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S6"/>
  <sheetViews>
    <sheetView view="pageBreakPreview" workbookViewId="0" zoomScale="60" zoomScaleNormal="70">
      <selection activeCell="A1" sqref="A1:S6"/>
    </sheetView>
  </sheetViews>
  <sheetFormatPr baseColWidth="8" defaultColWidth="9.140625" defaultRowHeight="15"/>
  <cols>
    <col customWidth="1" max="1" min="1" style="172" width="16.5703125"/>
    <col customWidth="1" max="2" min="2" style="172" width="15"/>
    <col customWidth="1" max="3" min="3" style="172" width="16.140625"/>
    <col customWidth="1" max="4" min="4" style="172" width="12.42578125"/>
    <col customWidth="1" max="5" min="5" style="172" width="11.28515625"/>
    <col customWidth="1" max="6" min="6" style="172" width="12.7109375"/>
    <col customWidth="1" max="7" min="7" style="172" width="12.85546875"/>
    <col customWidth="1" max="8" min="8" style="172" width="13.7109375"/>
    <col customWidth="1" max="9" min="9" style="172" width="16.85546875"/>
    <col customWidth="1" max="10" min="10" style="172" width="15.28515625"/>
    <col customWidth="1" max="11" min="11" style="172" width="13.5703125"/>
    <col customWidth="1" max="12" min="12" style="172" width="14.5703125"/>
    <col customWidth="1" max="13" min="13" style="172" width="13.7109375"/>
    <col customWidth="1" max="14" min="14" style="172" width="14.140625"/>
    <col customWidth="1" max="16" min="15" style="172" width="12.85546875"/>
    <col customWidth="1" max="17" min="17" style="172" width="14.85546875"/>
    <col customWidth="1" max="18" min="18" style="172" width="9.140625"/>
    <col customWidth="1" max="19" min="19" style="172" width="13.28515625"/>
    <col customWidth="1" max="46" min="20" style="172" width="9.140625"/>
    <col customWidth="1" max="16384" min="47" style="172" width="9.140625"/>
  </cols>
  <sheetData>
    <row customFormat="1" customHeight="1" ht="71.25" r="1" s="121">
      <c r="A1" s="134" t="inlineStr">
        <is>
          <t>Name</t>
        </is>
      </c>
      <c r="B1" s="134" t="inlineStr">
        <is>
          <t>Sub-Project No</t>
        </is>
      </c>
      <c r="C1" s="134" t="inlineStr">
        <is>
          <t>Construction of Irrigation Inlet</t>
        </is>
      </c>
      <c r="D1" s="134" t="inlineStr">
        <is>
          <t>Rehab Regulator Rehab Haor</t>
        </is>
      </c>
      <c r="E1" s="134" t="inlineStr">
        <is>
          <t>Regulator</t>
        </is>
      </c>
      <c r="F1" s="134" t="inlineStr">
        <is>
          <t>Box Drainage Outlet</t>
        </is>
      </c>
      <c r="G1" s="134" t="inlineStr">
        <is>
          <t>Causeway</t>
        </is>
      </c>
      <c r="H1" s="134" t="inlineStr">
        <is>
          <t>Bridge</t>
        </is>
      </c>
      <c r="I1" s="134" t="inlineStr">
        <is>
          <t>Khal_River Reexcavation(New Haor)</t>
        </is>
      </c>
      <c r="J1" s="134" t="inlineStr">
        <is>
          <t>Khal_River Reexcavation(Rehab Haor)</t>
        </is>
      </c>
      <c r="K1" s="134" t="inlineStr">
        <is>
          <t>Embankment Rehablitation</t>
        </is>
      </c>
      <c r="L1" s="134" t="inlineStr">
        <is>
          <t>Submersible Embankment Rehabilitation</t>
        </is>
      </c>
      <c r="M1" s="134" t="inlineStr">
        <is>
          <t>Submersible Embankment Construction</t>
        </is>
      </c>
      <c r="N1" s="134" t="inlineStr">
        <is>
          <t>Rehab Regulator New Haor</t>
        </is>
      </c>
      <c r="O1" s="149" t="inlineStr">
        <is>
          <t>Embankment Slope Protection</t>
        </is>
      </c>
      <c r="P1" s="134" t="inlineStr">
        <is>
          <t>Thrashing Floor Construction</t>
        </is>
      </c>
      <c r="Q1" s="134" t="inlineStr">
        <is>
          <t>Construction of WMG</t>
        </is>
      </c>
      <c r="R1" s="134" t="inlineStr">
        <is>
          <t>Total</t>
        </is>
      </c>
      <c r="S1" s="149" t="inlineStr">
        <is>
          <t>row_index</t>
        </is>
      </c>
    </row>
    <row customHeight="1" ht="21" r="2" s="172">
      <c r="A2" s="99" t="inlineStr">
        <is>
          <t>Kishoreganj</t>
        </is>
      </c>
      <c r="B2" s="177" t="inlineStr">
        <is>
          <t>KISH</t>
        </is>
      </c>
      <c r="C2" s="126" t="n">
        <v>86</v>
      </c>
      <c r="D2" s="126" t="n">
        <v>1</v>
      </c>
      <c r="E2" s="126" t="n">
        <v>24</v>
      </c>
      <c r="F2" s="126" t="n">
        <v>18</v>
      </c>
      <c r="G2" s="126" t="n">
        <v>19</v>
      </c>
      <c r="H2" s="126" t="n">
        <v>0</v>
      </c>
      <c r="I2" s="126" t="n">
        <v>162.065</v>
      </c>
      <c r="J2" s="126" t="n">
        <v>11.546</v>
      </c>
      <c r="K2" s="126" t="n">
        <v>0</v>
      </c>
      <c r="L2" s="126" t="n">
        <v>0</v>
      </c>
      <c r="M2" s="126" t="n">
        <v>162.106</v>
      </c>
      <c r="N2" s="126" t="n">
        <v>5</v>
      </c>
      <c r="O2" s="126" t="n">
        <v>10.125</v>
      </c>
      <c r="P2" s="126" t="n">
        <v>20</v>
      </c>
      <c r="Q2" s="126" t="n">
        <v>60</v>
      </c>
      <c r="R2" s="126">
        <f>SUM(C2:Q2)</f>
        <v/>
      </c>
      <c r="S2" s="177" t="n">
        <v>2</v>
      </c>
    </row>
    <row customHeight="1" ht="21" r="3" s="172">
      <c r="A3" s="99" t="inlineStr">
        <is>
          <t>Hobiganj</t>
        </is>
      </c>
      <c r="B3" s="177" t="inlineStr">
        <is>
          <t>HOBI</t>
        </is>
      </c>
      <c r="C3" s="126" t="n">
        <v>18</v>
      </c>
      <c r="D3" s="126" t="n">
        <v>1</v>
      </c>
      <c r="E3" s="126" t="n">
        <v>6</v>
      </c>
      <c r="F3" s="126" t="n">
        <v>11</v>
      </c>
      <c r="G3" s="126" t="n">
        <v>8</v>
      </c>
      <c r="H3" s="126" t="n">
        <v>0</v>
      </c>
      <c r="I3" s="126" t="n">
        <v>30.058</v>
      </c>
      <c r="J3" s="126" t="n">
        <v>23.007</v>
      </c>
      <c r="K3" s="126" t="n">
        <v>0</v>
      </c>
      <c r="L3" s="126" t="n">
        <v>49.712</v>
      </c>
      <c r="M3" s="126" t="n">
        <v>23.815</v>
      </c>
      <c r="N3" s="126" t="n">
        <v>1</v>
      </c>
      <c r="O3" s="126" t="n">
        <v>0</v>
      </c>
      <c r="P3" s="126" t="n">
        <v>0</v>
      </c>
      <c r="Q3" s="126" t="n">
        <v>0</v>
      </c>
      <c r="R3" s="126">
        <f>SUM(C3:Q3)</f>
        <v/>
      </c>
      <c r="S3" s="177" t="n">
        <v>3</v>
      </c>
    </row>
    <row customHeight="1" ht="21" r="4" s="172">
      <c r="A4" s="99" t="inlineStr">
        <is>
          <t>Netrokona</t>
        </is>
      </c>
      <c r="B4" s="177" t="inlineStr">
        <is>
          <t>NETR</t>
        </is>
      </c>
      <c r="C4" s="126" t="n">
        <v>5</v>
      </c>
      <c r="D4" s="126" t="n">
        <v>1</v>
      </c>
      <c r="E4" s="126" t="n">
        <v>5</v>
      </c>
      <c r="F4" s="126" t="n">
        <v>7</v>
      </c>
      <c r="G4" s="126" t="n">
        <v>0</v>
      </c>
      <c r="H4" s="126" t="n">
        <v>0</v>
      </c>
      <c r="I4" s="126" t="n">
        <v>33.936</v>
      </c>
      <c r="J4" s="126" t="n">
        <v>74.416</v>
      </c>
      <c r="K4" s="126" t="n">
        <v>67.11</v>
      </c>
      <c r="L4" s="126" t="n">
        <v>8.56</v>
      </c>
      <c r="M4" s="126" t="n">
        <v>3.071</v>
      </c>
      <c r="N4" s="126" t="n">
        <v>1</v>
      </c>
      <c r="O4" s="126" t="n">
        <v>0</v>
      </c>
      <c r="P4" s="126" t="n">
        <v>0</v>
      </c>
      <c r="Q4" s="126" t="n">
        <v>0</v>
      </c>
      <c r="R4" s="126">
        <f>SUM(C4:Q4)</f>
        <v/>
      </c>
      <c r="S4" s="177" t="n">
        <v>4</v>
      </c>
    </row>
    <row customHeight="1" ht="21" r="5" s="172">
      <c r="A5" s="99" t="inlineStr">
        <is>
          <t>Sunamgonj</t>
        </is>
      </c>
      <c r="B5" s="177" t="inlineStr">
        <is>
          <t>SUNM</t>
        </is>
      </c>
      <c r="C5" s="126" t="n">
        <v>21</v>
      </c>
      <c r="D5" s="126" t="n">
        <v>0</v>
      </c>
      <c r="E5" s="126" t="n">
        <v>4</v>
      </c>
      <c r="F5" s="126" t="n">
        <v>8</v>
      </c>
      <c r="G5" s="126" t="n">
        <v>10</v>
      </c>
      <c r="H5" s="126" t="n">
        <v>0</v>
      </c>
      <c r="I5" s="126" t="n">
        <v>116.546</v>
      </c>
      <c r="J5" s="126" t="n">
        <v>0</v>
      </c>
      <c r="K5" s="126" t="n">
        <v>0</v>
      </c>
      <c r="L5" s="126" t="n">
        <v>0</v>
      </c>
      <c r="M5" s="126" t="n">
        <v>51.48</v>
      </c>
      <c r="N5" s="126" t="n">
        <v>0</v>
      </c>
      <c r="O5" s="126" t="n">
        <v>3.5</v>
      </c>
      <c r="P5" s="126" t="n">
        <v>0</v>
      </c>
      <c r="Q5" s="126" t="n">
        <v>0</v>
      </c>
      <c r="R5" s="126">
        <f>SUM(C5:Q5)</f>
        <v/>
      </c>
      <c r="S5" s="177" t="n">
        <v>5</v>
      </c>
    </row>
    <row customHeight="1" ht="21" r="6" s="172">
      <c r="A6" s="99" t="inlineStr">
        <is>
          <t>Total</t>
        </is>
      </c>
      <c r="B6" s="177" t="n"/>
      <c r="C6" s="126">
        <f>SUM(C2:C5)</f>
        <v/>
      </c>
      <c r="D6" s="126">
        <f>SUM(D2:D5)</f>
        <v/>
      </c>
      <c r="E6" s="126">
        <f>SUM(E2:E5)</f>
        <v/>
      </c>
      <c r="F6" s="126">
        <f>SUM(F2:F5)</f>
        <v/>
      </c>
      <c r="G6" s="126">
        <f>SUM(G2:G5)</f>
        <v/>
      </c>
      <c r="H6" s="126">
        <f>SUM(H2:H5)</f>
        <v/>
      </c>
      <c r="I6" s="126">
        <f>SUM(I2:I5)</f>
        <v/>
      </c>
      <c r="J6" s="126">
        <f>SUM(J2:J5)</f>
        <v/>
      </c>
      <c r="K6" s="126">
        <f>SUM(K2:K5)</f>
        <v/>
      </c>
      <c r="L6" s="126">
        <f>SUM(L2:L5)</f>
        <v/>
      </c>
      <c r="M6" s="126">
        <f>SUM(M2:M5)</f>
        <v/>
      </c>
      <c r="N6" s="126">
        <f>SUM(N2:N5)</f>
        <v/>
      </c>
      <c r="O6" s="126">
        <f>SUM(O2:O5)</f>
        <v/>
      </c>
      <c r="P6" s="126">
        <f>SUM(P2:P5)</f>
        <v/>
      </c>
      <c r="Q6" s="126">
        <f>SUM(Q2:Q5)</f>
        <v/>
      </c>
      <c r="R6" s="126">
        <f>SUM(R2:R5)</f>
        <v/>
      </c>
      <c r="S6" s="177" t="n"/>
    </row>
  </sheetData>
  <pageMargins bottom="0.75" footer="0.3" header="0.3" left="0.7" right="0.7" top="0.75"/>
  <pageSetup orientation="landscape" paperSize="9" scale="50"/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S7"/>
  <sheetViews>
    <sheetView view="pageBreakPreview" workbookViewId="0" zoomScale="60" zoomScaleNormal="70">
      <selection activeCell="A1" sqref="A1:S6"/>
    </sheetView>
  </sheetViews>
  <sheetFormatPr baseColWidth="8" defaultColWidth="9.140625" defaultRowHeight="15"/>
  <cols>
    <col customWidth="1" max="1" min="1" style="172" width="16.5703125"/>
    <col customWidth="1" max="2" min="2" style="172" width="15"/>
    <col customWidth="1" max="3" min="3" style="172" width="15.5703125"/>
    <col customWidth="1" max="4" min="4" style="172" width="12.42578125"/>
    <col customWidth="1" max="5" min="5" style="172" width="15"/>
    <col customWidth="1" max="6" min="6" style="172" width="17.42578125"/>
    <col customWidth="1" max="7" min="7" style="172" width="12.85546875"/>
    <col customWidth="1" max="8" min="8" style="172" width="13.7109375"/>
    <col customWidth="1" max="9" min="9" style="172" width="14.42578125"/>
    <col customWidth="1" max="10" min="10" style="172" width="15.28515625"/>
    <col customWidth="1" max="11" min="11" style="172" width="13.5703125"/>
    <col customWidth="1" max="12" min="12" style="172" width="20.85546875"/>
    <col customWidth="1" max="13" min="13" style="172" width="20.42578125"/>
    <col customWidth="1" max="14" min="14" style="172" width="14.140625"/>
    <col customWidth="1" max="15" min="15" style="172" width="15.42578125"/>
    <col customWidth="1" max="16" min="16" style="172" width="16.5703125"/>
    <col customWidth="1" max="17" min="17" style="172" width="12.85546875"/>
    <col customWidth="1" max="18" min="18" style="172" width="17.42578125"/>
    <col customWidth="1" max="19" min="19" style="172" width="11.85546875"/>
    <col customWidth="1" max="46" min="20" style="172" width="9.140625"/>
    <col customWidth="1" max="16384" min="47" style="172" width="9.140625"/>
  </cols>
  <sheetData>
    <row customFormat="1" customHeight="1" ht="99" r="1" s="121">
      <c r="A1" s="146" t="inlineStr">
        <is>
          <t xml:space="preserve"> </t>
        </is>
      </c>
      <c r="B1" s="146" t="inlineStr">
        <is>
          <t>Sub-Project No</t>
        </is>
      </c>
      <c r="C1" s="146" t="inlineStr">
        <is>
          <t>Construction of Irrigation Inlet</t>
        </is>
      </c>
      <c r="D1" s="146" t="inlineStr">
        <is>
          <t>Rehab Regulator Rehab Haor</t>
        </is>
      </c>
      <c r="E1" s="146" t="inlineStr">
        <is>
          <t>Regulator</t>
        </is>
      </c>
      <c r="F1" s="146" t="inlineStr">
        <is>
          <t>Box Drainage Outlet</t>
        </is>
      </c>
      <c r="G1" s="146" t="inlineStr">
        <is>
          <t>Causeway</t>
        </is>
      </c>
      <c r="H1" s="146" t="inlineStr">
        <is>
          <t>Bridge</t>
        </is>
      </c>
      <c r="I1" s="146" t="inlineStr">
        <is>
          <t>Khal_River Reexcavation(New Haor)</t>
        </is>
      </c>
      <c r="J1" s="146" t="inlineStr">
        <is>
          <t>Khal_River Reexcavation(Rehab Haor)</t>
        </is>
      </c>
      <c r="K1" s="146" t="inlineStr">
        <is>
          <t>Embankment Rehablitation</t>
        </is>
      </c>
      <c r="L1" s="146" t="inlineStr">
        <is>
          <t>Submersible Embankment Rehabilitation</t>
        </is>
      </c>
      <c r="M1" s="146" t="inlineStr">
        <is>
          <t>Submersible Embankment Construction</t>
        </is>
      </c>
      <c r="N1" s="146" t="inlineStr">
        <is>
          <t>Rehab Regulator New Haor</t>
        </is>
      </c>
      <c r="O1" s="148" t="inlineStr">
        <is>
          <t>Embankment Slope Protection</t>
        </is>
      </c>
      <c r="P1" s="146" t="inlineStr">
        <is>
          <t>Thrashing Floor Construction</t>
        </is>
      </c>
      <c r="Q1" s="146" t="inlineStr">
        <is>
          <t>Construction of WMG</t>
        </is>
      </c>
      <c r="R1" s="146" t="inlineStr">
        <is>
          <t>Total</t>
        </is>
      </c>
      <c r="S1" s="149" t="inlineStr">
        <is>
          <t>rrow_index</t>
        </is>
      </c>
    </row>
    <row customHeight="1" ht="21" r="2" s="172">
      <c r="A2" s="99" t="inlineStr">
        <is>
          <t>Kishoreganj</t>
        </is>
      </c>
      <c r="B2" s="142" t="inlineStr">
        <is>
          <t>KISH</t>
        </is>
      </c>
      <c r="C2" s="126" t="n">
        <v>798.4400000000001</v>
      </c>
      <c r="D2" s="126" t="n">
        <v>45</v>
      </c>
      <c r="E2" s="126" t="n">
        <v>5555.61</v>
      </c>
      <c r="F2" s="126" t="n">
        <v>741.7</v>
      </c>
      <c r="G2" s="126" t="n">
        <v>3797.93</v>
      </c>
      <c r="H2" s="126" t="n">
        <v>0</v>
      </c>
      <c r="I2" s="126" t="n">
        <v>4716.06</v>
      </c>
      <c r="J2" s="126" t="n">
        <v>477.45</v>
      </c>
      <c r="K2" s="126" t="n">
        <v>0</v>
      </c>
      <c r="L2" s="126" t="n">
        <v>0</v>
      </c>
      <c r="M2" s="126" t="n">
        <v>7322.570000000001</v>
      </c>
      <c r="N2" s="126" t="n">
        <v>125</v>
      </c>
      <c r="O2" s="126" t="n">
        <v>3812.74</v>
      </c>
      <c r="P2" s="126" t="n">
        <v>900</v>
      </c>
      <c r="Q2" s="126" t="n">
        <v>2100</v>
      </c>
      <c r="R2" s="126">
        <f>SUM(C2:Q2)</f>
        <v/>
      </c>
      <c r="S2" s="177" t="n">
        <v>2</v>
      </c>
    </row>
    <row customHeight="1" ht="21" r="3" s="172">
      <c r="A3" s="99" t="inlineStr">
        <is>
          <t>Hobiganj</t>
        </is>
      </c>
      <c r="B3" s="142" t="inlineStr">
        <is>
          <t>HOBI</t>
        </is>
      </c>
      <c r="C3" s="126" t="n">
        <v>164</v>
      </c>
      <c r="D3" s="126" t="n">
        <v>27.05</v>
      </c>
      <c r="E3" s="126" t="n">
        <v>1155.79</v>
      </c>
      <c r="F3" s="126" t="n">
        <v>640</v>
      </c>
      <c r="G3" s="126" t="n">
        <v>1901</v>
      </c>
      <c r="H3" s="126" t="n">
        <v>0</v>
      </c>
      <c r="I3" s="126" t="n">
        <v>790.96</v>
      </c>
      <c r="J3" s="126" t="n">
        <v>912.34</v>
      </c>
      <c r="K3" s="126" t="n">
        <v>0</v>
      </c>
      <c r="L3" s="126" t="n">
        <v>1280.07</v>
      </c>
      <c r="M3" s="126" t="n">
        <v>1161.49</v>
      </c>
      <c r="N3" s="126" t="n">
        <v>9.69</v>
      </c>
      <c r="O3" s="126" t="n">
        <v>0</v>
      </c>
      <c r="P3" s="126" t="n">
        <v>0</v>
      </c>
      <c r="Q3" s="126" t="n">
        <v>0</v>
      </c>
      <c r="R3" s="126">
        <f>SUM(C3:Q3)</f>
        <v/>
      </c>
      <c r="S3" s="177" t="n">
        <v>3</v>
      </c>
    </row>
    <row customHeight="1" ht="21" r="4" s="172">
      <c r="A4" s="99" t="inlineStr">
        <is>
          <t>Netrokona</t>
        </is>
      </c>
      <c r="B4" s="142" t="inlineStr">
        <is>
          <t>NETR</t>
        </is>
      </c>
      <c r="C4" s="126" t="n">
        <v>53.92</v>
      </c>
      <c r="D4" s="126" t="n">
        <v>389.57</v>
      </c>
      <c r="E4" s="126" t="n">
        <v>1496.65</v>
      </c>
      <c r="F4" s="126" t="n">
        <v>385.01</v>
      </c>
      <c r="G4" s="126" t="n">
        <v>0</v>
      </c>
      <c r="H4" s="126" t="n">
        <v>0</v>
      </c>
      <c r="I4" s="126" t="n">
        <v>1366.38</v>
      </c>
      <c r="J4" s="126" t="n">
        <v>1778.44</v>
      </c>
      <c r="K4" s="126" t="n">
        <v>1752.01</v>
      </c>
      <c r="L4" s="126" t="n">
        <v>228.69</v>
      </c>
      <c r="M4" s="126" t="n">
        <v>57.25</v>
      </c>
      <c r="N4" s="126" t="n">
        <v>19.43</v>
      </c>
      <c r="O4" s="126" t="n">
        <v>0</v>
      </c>
      <c r="P4" s="126" t="n">
        <v>0</v>
      </c>
      <c r="Q4" s="126" t="n">
        <v>0</v>
      </c>
      <c r="R4" s="126">
        <f>SUM(C4:Q4)</f>
        <v/>
      </c>
      <c r="S4" s="177" t="n">
        <v>4</v>
      </c>
    </row>
    <row customHeight="1" ht="21" r="5" s="172">
      <c r="A5" s="99" t="inlineStr">
        <is>
          <t>Sunamgonj</t>
        </is>
      </c>
      <c r="B5" s="142" t="inlineStr">
        <is>
          <t>SUNM</t>
        </is>
      </c>
      <c r="C5" s="126" t="n">
        <v>227.19</v>
      </c>
      <c r="D5" s="126" t="n">
        <v>0</v>
      </c>
      <c r="E5" s="126" t="n">
        <v>1101.19</v>
      </c>
      <c r="F5" s="126" t="n">
        <v>360.75</v>
      </c>
      <c r="G5" s="126" t="n">
        <v>1948.32</v>
      </c>
      <c r="H5" s="126" t="n">
        <v>0</v>
      </c>
      <c r="I5" s="126" t="n">
        <v>3074.76</v>
      </c>
      <c r="J5" s="126" t="n">
        <v>0</v>
      </c>
      <c r="K5" s="126" t="n">
        <v>0</v>
      </c>
      <c r="L5" s="126" t="n">
        <v>0</v>
      </c>
      <c r="M5" s="126" t="n">
        <v>2236.52</v>
      </c>
      <c r="N5" s="126" t="n">
        <v>0</v>
      </c>
      <c r="O5" s="126" t="n">
        <v>1409.69</v>
      </c>
      <c r="P5" s="126" t="n">
        <v>0</v>
      </c>
      <c r="Q5" s="126" t="n">
        <v>0</v>
      </c>
      <c r="R5" s="126">
        <f>SUM(C5:Q5)</f>
        <v/>
      </c>
      <c r="S5" s="177" t="n">
        <v>5</v>
      </c>
    </row>
    <row customHeight="1" ht="21" r="6" s="172">
      <c r="A6" s="147" t="inlineStr">
        <is>
          <t>Total</t>
        </is>
      </c>
      <c r="C6" s="145">
        <f>SUM(C2:C5)</f>
        <v/>
      </c>
      <c r="D6" s="145">
        <f>SUM(D2:D5)</f>
        <v/>
      </c>
      <c r="E6" s="145">
        <f>SUM(E2:E5)</f>
        <v/>
      </c>
      <c r="F6" s="145">
        <f>SUM(F2:F5)</f>
        <v/>
      </c>
      <c r="G6" s="145">
        <f>SUM(G2:G5)</f>
        <v/>
      </c>
      <c r="H6" s="145">
        <f>SUM(H2:H5)</f>
        <v/>
      </c>
      <c r="I6" s="145">
        <f>SUM(I2:I5)</f>
        <v/>
      </c>
      <c r="J6" s="145">
        <f>SUM(J2:J5)</f>
        <v/>
      </c>
      <c r="K6" s="145">
        <f>SUM(K2:K5)</f>
        <v/>
      </c>
      <c r="L6" s="145">
        <f>SUM(L2:L5)</f>
        <v/>
      </c>
      <c r="M6" s="145">
        <f>SUM(M2:M5)</f>
        <v/>
      </c>
      <c r="N6" s="145">
        <f>SUM(N2:N5)</f>
        <v/>
      </c>
      <c r="O6" s="145">
        <f>SUM(O2:O5)</f>
        <v/>
      </c>
      <c r="P6" s="145">
        <f>SUM(P2:P5)</f>
        <v/>
      </c>
      <c r="Q6" s="145">
        <f>SUM(Q2:Q5)</f>
        <v/>
      </c>
      <c r="R6" s="145" t="n"/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  <c r="I7" s="144" t="n"/>
      <c r="J7" s="144" t="n"/>
      <c r="K7" s="144" t="n"/>
      <c r="L7" s="144" t="n"/>
      <c r="M7" s="144" t="n"/>
      <c r="N7" s="144" t="n"/>
      <c r="O7" s="144" t="n"/>
      <c r="P7" s="144" t="n"/>
      <c r="Q7" s="144" t="n"/>
      <c r="R7" s="144" t="n"/>
      <c r="S7" s="144" t="n"/>
    </row>
  </sheetData>
  <pageMargins bottom="0.75" footer="0.3" header="0.3" left="0.7" right="0.7" top="0.75"/>
  <pageSetup orientation="landscape" paperSize="9" scale="45"/>
</worksheet>
</file>

<file path=xl/worksheets/sheet28.xml><?xml version="1.0" encoding="utf-8"?>
<worksheet xmlns="http://schemas.openxmlformats.org/spreadsheetml/2006/main">
  <sheetPr>
    <outlinePr summaryBelow="1" summaryRight="1"/>
    <pageSetUpPr fitToPage="1"/>
  </sheetPr>
  <dimension ref="A1:F13"/>
  <sheetViews>
    <sheetView view="pageBreakPreview" workbookViewId="0" zoomScale="85" zoomScaleNormal="100" zoomScaleSheetLayoutView="85">
      <selection activeCell="H4" sqref="H4"/>
    </sheetView>
  </sheetViews>
  <sheetFormatPr baseColWidth="8" defaultRowHeight="15"/>
  <cols>
    <col customWidth="1" max="1" min="1" style="172" width="78.85546875"/>
    <col customWidth="1" max="2" min="2" style="172" width="15"/>
    <col customWidth="1" max="3" min="3" style="172" width="15.42578125"/>
    <col customWidth="1" max="5" min="5" style="172" width="16.140625"/>
    <col customWidth="1" max="6" min="6" style="172" width="13"/>
  </cols>
  <sheetData>
    <row customFormat="1" customHeight="1" ht="30" r="1" s="94">
      <c r="A1" s="166" t="inlineStr">
        <is>
          <t>Code</t>
        </is>
      </c>
      <c r="B1" s="166" t="inlineStr">
        <is>
          <t>Allocation</t>
        </is>
      </c>
      <c r="C1" s="166" t="inlineStr">
        <is>
          <t>Expenditure</t>
        </is>
      </c>
      <c r="D1" s="166" t="inlineStr">
        <is>
          <t>Balance</t>
        </is>
      </c>
      <c r="E1" s="166" t="inlineStr">
        <is>
          <t>Revised Allocation</t>
        </is>
      </c>
      <c r="F1" s="92" t="inlineStr">
        <is>
          <t>Quantity Increase</t>
        </is>
      </c>
    </row>
    <row customHeight="1" ht="27.75" r="2" s="172">
      <c r="A2" s="167" t="inlineStr">
        <is>
          <t>Motorcycle - 45 Nos. (PMO 2 Nos.,Kishoreganj 11 Nos., Netrokona 6 Nos., Sunamganj 6 Nos., Habiganj 6 Nos.&amp; Brahmanbaria 4 Nos).</t>
        </is>
      </c>
      <c r="B2" s="162" t="n">
        <v>68.25</v>
      </c>
      <c r="C2" s="163" t="n">
        <v>50.22</v>
      </c>
      <c r="D2" s="164">
        <f>B2-C2</f>
        <v/>
      </c>
      <c r="E2" s="164" t="n">
        <v>68.25</v>
      </c>
      <c r="F2" s="165" t="n">
        <v>10</v>
      </c>
    </row>
    <row customHeight="1" ht="26.25" r="3" s="172">
      <c r="A3" s="167" t="inlineStr">
        <is>
          <t>Speed Boat with Engine and all accessories (75 hp &amp; 4 Nos.)</t>
        </is>
      </c>
      <c r="B3" s="162" t="n">
        <v>100</v>
      </c>
      <c r="C3" s="163" t="n">
        <v>61.29</v>
      </c>
      <c r="D3" s="164">
        <f>B3-C3</f>
        <v/>
      </c>
      <c r="E3" s="164" t="n">
        <v>62</v>
      </c>
      <c r="F3" s="165" t="n">
        <v>-2</v>
      </c>
    </row>
    <row customHeight="1" ht="32.25" r="4" s="172">
      <c r="A4" s="167" t="inlineStr">
        <is>
          <t>Photocopier -7 nos (PMO 2 Nos.,Kishoreganj 1 No., Netrokona 1 No., Sunamganj 1 No., Habiganj 1No.&amp; Brahmanbaria 1 No).</t>
        </is>
      </c>
      <c r="B4" s="162" t="n">
        <v>8.970000000000001</v>
      </c>
      <c r="C4" s="163" t="n">
        <v>8.949999999999999</v>
      </c>
      <c r="D4" s="164">
        <f>B4-C4</f>
        <v/>
      </c>
      <c r="E4" s="164" t="n">
        <v>8.970000000000001</v>
      </c>
      <c r="F4" s="164" t="inlineStr">
        <is>
          <t>-</t>
        </is>
      </c>
    </row>
    <row customHeight="1" ht="28.5" r="5" s="172">
      <c r="A5" s="167" t="inlineStr">
        <is>
          <t>Fax -7 nos (PMO 2 Nos.,Kishoreganj 1 No., Netrokona 1 No., Sunamganj 1 No., Habiganj 1No.&amp; Brahmanbaria 1 No).</t>
        </is>
      </c>
      <c r="B5" s="162" t="n">
        <v>5</v>
      </c>
      <c r="C5" s="163" t="n">
        <v>0.796</v>
      </c>
      <c r="D5" s="164">
        <f>B5-C5</f>
        <v/>
      </c>
      <c r="E5" s="164" t="n">
        <v>1</v>
      </c>
      <c r="F5" s="164" t="inlineStr">
        <is>
          <t>-</t>
        </is>
      </c>
    </row>
    <row customHeight="1" ht="30" r="6" s="172">
      <c r="A6" s="167" t="inlineStr">
        <is>
          <t>Survey Equipments (Digital leveling Instrument 5 nos., Total Station 2 nos. &amp; Hand Held GPS 10 Nos,RTK GPS with Base and Rover Station 1 set)</t>
        </is>
      </c>
      <c r="B6" s="162" t="n">
        <v>20.5</v>
      </c>
      <c r="C6" s="163" t="n">
        <v>20.18</v>
      </c>
      <c r="D6" s="164">
        <f>B6-C6</f>
        <v/>
      </c>
      <c r="E6" s="164" t="n">
        <v>60.5</v>
      </c>
      <c r="F6" s="164" t="inlineStr">
        <is>
          <t>1 set RTK</t>
        </is>
      </c>
    </row>
    <row customHeight="1" ht="36" r="7" s="172">
      <c r="A7" s="167" t="inlineStr">
        <is>
          <t>Networking Equipment- 6 nos (PMO 1 No., Kishoreganj 1 No., Netrokona 1 No., Sunamganj 1 No., Habiganj 1No.&amp; Brahmanbaria 1 No)</t>
        </is>
      </c>
      <c r="B7" s="162" t="n">
        <v>6</v>
      </c>
      <c r="C7" s="163" t="n">
        <v>2.13</v>
      </c>
      <c r="D7" s="164">
        <f>B7-C7</f>
        <v/>
      </c>
      <c r="E7" s="164" t="n">
        <v>3</v>
      </c>
      <c r="F7" s="164" t="inlineStr">
        <is>
          <t>-</t>
        </is>
      </c>
    </row>
    <row customHeight="1" ht="21.75" r="8" s="172">
      <c r="A8" s="167" t="inlineStr">
        <is>
          <t>Engineering Laboratory Equipments for Kishoregonj WD Division</t>
        </is>
      </c>
      <c r="B8" s="162" t="n">
        <v>50</v>
      </c>
      <c r="C8" s="163" t="n">
        <v>14.49</v>
      </c>
      <c r="D8" s="164">
        <f>B8-C8</f>
        <v/>
      </c>
      <c r="E8" s="164" t="n">
        <v>50</v>
      </c>
      <c r="F8" s="164" t="inlineStr">
        <is>
          <t>-</t>
        </is>
      </c>
    </row>
    <row customHeight="1" ht="50.25" r="9" s="172">
      <c r="A9" s="167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B9" s="162" t="n">
        <v>19.5</v>
      </c>
      <c r="C9" s="163" t="n">
        <v>19.47</v>
      </c>
      <c r="D9" s="164">
        <f>B9-C9</f>
        <v/>
      </c>
      <c r="E9" s="164" t="n">
        <v>24.5</v>
      </c>
      <c r="F9" s="165" t="n">
        <v>7</v>
      </c>
    </row>
    <row customHeight="1" ht="33" r="10" s="172">
      <c r="A10" s="167" t="inlineStr">
        <is>
          <t>Laptop Computer -16 nos (PMO 7 Nos.,Kishoreganj 2 No., Netrokona 2 No., Sunamganj 2 No., Habiganj 1No.&amp; Brahmanbaria 1 No,Chief Water Management 1 No)</t>
        </is>
      </c>
      <c r="B10" s="162" t="n">
        <v>13.75</v>
      </c>
      <c r="C10" s="163" t="n">
        <v>9.880000000000001</v>
      </c>
      <c r="D10" s="164">
        <f>B10-C10</f>
        <v/>
      </c>
      <c r="E10" s="164" t="n">
        <v>13.75</v>
      </c>
      <c r="F10" s="165" t="n">
        <v>5</v>
      </c>
    </row>
    <row customHeight="1" ht="22.5" r="11" s="172">
      <c r="A11" s="167" t="inlineStr">
        <is>
          <t xml:space="preserve">A3 Combo Printer 5 no ( PMO) </t>
        </is>
      </c>
      <c r="B11" s="162" t="n">
        <v>1.5</v>
      </c>
      <c r="C11" s="163" t="n">
        <v>0.2</v>
      </c>
      <c r="D11" s="164">
        <f>B11-C11</f>
        <v/>
      </c>
      <c r="E11" s="164" t="n">
        <v>1.5</v>
      </c>
      <c r="F11" s="165" t="n">
        <v>3</v>
      </c>
    </row>
    <row customHeight="1" ht="28.5" r="12" s="172">
      <c r="A12" s="167" t="inlineStr">
        <is>
          <t>Laser Printer- 14 nos. (PMO 9 Nos.,Kishoreganj 1 No., Netrokona 1 No., Sunamganj 1 No., Habiganj 1No.&amp; Brahmanbaria 1 No.)</t>
        </is>
      </c>
      <c r="B12" s="162" t="n">
        <v>5.25</v>
      </c>
      <c r="C12" s="163" t="n">
        <v>4.08</v>
      </c>
      <c r="D12" s="164">
        <f>B12-C12</f>
        <v/>
      </c>
      <c r="E12" s="164" t="n">
        <v>5.25</v>
      </c>
      <c r="F12" s="165" t="n">
        <v>3</v>
      </c>
    </row>
    <row customHeight="1" ht="30" r="13" s="172">
      <c r="A13" s="167" t="inlineStr">
        <is>
          <t>Total</t>
        </is>
      </c>
      <c r="B13" s="162">
        <f>SUM(B2:B12)</f>
        <v/>
      </c>
      <c r="C13" s="162">
        <f>SUM(C2:C12)</f>
        <v/>
      </c>
      <c r="D13" s="162">
        <f>SUM(D2:D12)</f>
        <v/>
      </c>
      <c r="E13" s="162">
        <f>SUM(E2:E12)</f>
        <v/>
      </c>
      <c r="F13" s="142" t="n"/>
    </row>
  </sheetData>
  <pageMargins bottom="0.75" footer="0.3" header="0.3" left="0.7" right="0.7" top="0.75"/>
  <pageSetup orientation="landscape" scale="8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1"/>
  <sheetViews>
    <sheetView workbookViewId="0">
      <selection activeCell="A1" sqref="A1:A69"/>
    </sheetView>
  </sheetViews>
  <sheetFormatPr baseColWidth="8" defaultRowHeight="15"/>
  <cols>
    <col customWidth="1" max="1" min="1" style="172" width="17"/>
    <col customWidth="1" max="2" min="2" style="172" width="12.28515625"/>
  </cols>
  <sheetData>
    <row r="1">
      <c r="A1" s="177" t="n"/>
      <c r="B1" s="74" t="n"/>
    </row>
    <row r="2">
      <c r="A2" s="177" t="n"/>
      <c r="B2" s="74" t="n"/>
    </row>
    <row r="3">
      <c r="A3" s="177" t="n"/>
      <c r="B3" s="74" t="n"/>
    </row>
    <row r="4">
      <c r="A4" s="177" t="n"/>
      <c r="B4" s="74" t="n"/>
    </row>
    <row r="5">
      <c r="A5" s="177" t="n"/>
      <c r="B5" s="74" t="n"/>
    </row>
    <row r="6">
      <c r="A6" s="177" t="n"/>
      <c r="B6" s="74" t="n"/>
    </row>
    <row r="7">
      <c r="A7" s="177" t="n"/>
      <c r="B7" s="74" t="n"/>
    </row>
    <row r="8">
      <c r="A8" s="177" t="n"/>
      <c r="B8" s="74" t="n"/>
    </row>
    <row r="9">
      <c r="A9" s="177" t="n"/>
      <c r="B9" s="74" t="n"/>
    </row>
    <row r="10">
      <c r="A10" s="177" t="n"/>
      <c r="B10" s="74" t="n"/>
    </row>
    <row r="11">
      <c r="A11" s="177" t="n"/>
      <c r="B11" s="74" t="n"/>
    </row>
    <row r="12">
      <c r="A12" s="177" t="n"/>
      <c r="B12" s="74" t="n"/>
    </row>
    <row r="13">
      <c r="A13" s="177" t="n"/>
      <c r="B13" s="74" t="n"/>
    </row>
    <row r="14">
      <c r="A14" s="177" t="n"/>
      <c r="B14" s="74" t="n"/>
    </row>
    <row r="15">
      <c r="A15" s="177" t="n"/>
      <c r="B15" s="74" t="n"/>
    </row>
    <row r="16">
      <c r="A16" s="177" t="n"/>
      <c r="B16" s="74" t="n"/>
    </row>
    <row r="17">
      <c r="A17" s="177" t="n"/>
      <c r="B17" s="74" t="n"/>
    </row>
    <row r="18">
      <c r="A18" s="177" t="n"/>
      <c r="B18" s="74" t="n"/>
    </row>
    <row r="19">
      <c r="A19" s="177" t="n"/>
      <c r="B19" s="71" t="n"/>
    </row>
    <row r="20">
      <c r="A20" s="177" t="n"/>
      <c r="B20" s="71" t="n"/>
    </row>
    <row r="21">
      <c r="A21" s="177" t="n"/>
      <c r="B21" s="71" t="n"/>
    </row>
    <row r="22">
      <c r="A22" s="177" t="n"/>
      <c r="B22" s="71" t="n"/>
    </row>
    <row r="23">
      <c r="A23" s="177" t="n"/>
      <c r="B23" s="74" t="n"/>
    </row>
    <row r="24">
      <c r="A24" s="177" t="n"/>
      <c r="B24" s="74" t="n"/>
    </row>
    <row r="25">
      <c r="A25" s="177" t="inlineStr">
        <is>
          <t>71+234</t>
        </is>
      </c>
      <c r="B25" s="74" t="inlineStr">
        <is>
          <t>71+234</t>
        </is>
      </c>
    </row>
    <row r="26">
      <c r="A26" s="177" t="n"/>
      <c r="B26" s="74" t="n"/>
    </row>
    <row r="27">
      <c r="A27" s="177" t="n"/>
      <c r="B27" s="74" t="n"/>
    </row>
    <row r="28">
      <c r="A28" s="177" t="n"/>
      <c r="B28" s="74" t="n"/>
    </row>
    <row r="29">
      <c r="A29" s="177" t="n"/>
      <c r="B29" s="74" t="n"/>
    </row>
    <row r="30">
      <c r="A30" s="177" t="n"/>
      <c r="B30" s="74" t="n"/>
    </row>
    <row r="31">
      <c r="A31" s="177" t="n"/>
      <c r="B31" s="74" t="n"/>
    </row>
    <row r="32">
      <c r="A32" s="177" t="n"/>
      <c r="B32" s="74" t="n"/>
    </row>
    <row r="33">
      <c r="A33" s="177" t="n"/>
      <c r="B33" s="74" t="n"/>
    </row>
    <row r="34">
      <c r="A34" s="177" t="n"/>
      <c r="B34" s="74" t="n"/>
    </row>
    <row r="35">
      <c r="A35" s="177" t="n"/>
      <c r="B35" s="74" t="n"/>
    </row>
    <row r="36">
      <c r="A36" s="177" t="n"/>
      <c r="B36" s="74" t="n"/>
    </row>
    <row r="37">
      <c r="A37" s="177" t="n"/>
      <c r="B37" s="74" t="n"/>
    </row>
    <row r="38">
      <c r="A38" s="177" t="n"/>
      <c r="B38" s="74" t="n"/>
    </row>
    <row r="39">
      <c r="A39" s="177" t="n"/>
      <c r="B39" s="8" t="n"/>
    </row>
    <row r="40">
      <c r="A40" s="177" t="n"/>
      <c r="B40" s="74" t="n"/>
    </row>
    <row r="41">
      <c r="A41" s="177" t="n"/>
      <c r="B41" s="74" t="n"/>
    </row>
    <row r="42">
      <c r="A42" s="177" t="n">
        <v>10</v>
      </c>
      <c r="B42" s="71" t="n">
        <v>10</v>
      </c>
    </row>
    <row r="43">
      <c r="A43" s="177" t="n">
        <v>35</v>
      </c>
      <c r="B43" s="71" t="n">
        <v>35</v>
      </c>
    </row>
    <row r="44">
      <c r="A44" s="177" t="n">
        <v>6</v>
      </c>
      <c r="B44" s="71" t="n">
        <v>6</v>
      </c>
    </row>
    <row r="45">
      <c r="A45" s="177" t="n">
        <v>7</v>
      </c>
      <c r="B45" s="71" t="n">
        <v>7</v>
      </c>
    </row>
    <row r="46">
      <c r="A46" s="177" t="n">
        <v>7</v>
      </c>
      <c r="B46" s="71" t="n">
        <v>7</v>
      </c>
    </row>
    <row r="47">
      <c r="A47" s="177" t="n">
        <v>17</v>
      </c>
      <c r="B47" s="71" t="n">
        <v>17</v>
      </c>
    </row>
    <row r="48">
      <c r="A48" s="177" t="n">
        <v>6</v>
      </c>
      <c r="B48" s="71" t="n">
        <v>6</v>
      </c>
    </row>
    <row r="49">
      <c r="A49" s="177" t="inlineStr">
        <is>
          <t>L.S</t>
        </is>
      </c>
      <c r="B49" s="71" t="inlineStr">
        <is>
          <t>L.S</t>
        </is>
      </c>
    </row>
    <row r="50">
      <c r="A50" s="177" t="n">
        <v>30</v>
      </c>
      <c r="B50" s="71" t="n">
        <v>30</v>
      </c>
    </row>
    <row r="51">
      <c r="A51" s="177" t="n">
        <v>11</v>
      </c>
      <c r="B51" s="71" t="n">
        <v>11</v>
      </c>
    </row>
    <row r="52">
      <c r="A52" s="177" t="n">
        <v>2</v>
      </c>
      <c r="B52" s="71" t="n">
        <v>2</v>
      </c>
    </row>
    <row r="53">
      <c r="A53" s="177" t="n">
        <v>11</v>
      </c>
      <c r="B53" s="71" t="n">
        <v>11</v>
      </c>
    </row>
    <row r="54">
      <c r="A54" s="177" t="inlineStr">
        <is>
          <t>LS</t>
        </is>
      </c>
      <c r="B54" s="71" t="inlineStr">
        <is>
          <t>LS</t>
        </is>
      </c>
    </row>
    <row r="55">
      <c r="A55" s="177" t="n">
        <v>15</v>
      </c>
      <c r="B55" s="71" t="n">
        <v>15</v>
      </c>
    </row>
    <row r="56">
      <c r="A56" s="177" t="n">
        <v>470</v>
      </c>
      <c r="B56" s="71" t="n">
        <v>470</v>
      </c>
    </row>
    <row r="57">
      <c r="A57" s="177" t="n">
        <v>131</v>
      </c>
      <c r="B57" s="71" t="n">
        <v>130</v>
      </c>
    </row>
    <row r="58">
      <c r="A58" s="177" t="inlineStr">
        <is>
          <t>7(2+5)</t>
        </is>
      </c>
      <c r="B58" s="72" t="n">
        <v>3</v>
      </c>
    </row>
    <row r="59">
      <c r="A59" s="177" t="inlineStr">
        <is>
          <t>137(57+35+14)</t>
        </is>
      </c>
      <c r="B59" s="73" t="n">
        <v>122</v>
      </c>
    </row>
    <row r="60">
      <c r="A60" s="177" t="n">
        <v>318</v>
      </c>
      <c r="B60" s="74" t="n">
        <v>350.36</v>
      </c>
    </row>
    <row r="61">
      <c r="A61" s="177" t="n">
        <v>143</v>
      </c>
      <c r="B61" s="74" t="n">
        <v>73.39</v>
      </c>
    </row>
    <row r="62">
      <c r="A62" s="177" t="n">
        <v>84.31</v>
      </c>
      <c r="B62" s="74" t="n">
        <v>72.67</v>
      </c>
    </row>
    <row r="63">
      <c r="A63" s="177" t="n">
        <v>87.03</v>
      </c>
      <c r="B63" s="74" t="n">
        <v>54.71</v>
      </c>
    </row>
    <row r="64">
      <c r="A64" s="177" t="n">
        <v>263.24</v>
      </c>
      <c r="B64" s="74" t="n">
        <v>243.55</v>
      </c>
    </row>
    <row r="65">
      <c r="A65" s="177" t="n">
        <v>8</v>
      </c>
      <c r="B65" s="75" t="n">
        <v>6</v>
      </c>
    </row>
    <row r="66">
      <c r="A66" s="177" t="n">
        <v>0</v>
      </c>
      <c r="B66" s="74" t="n">
        <v>0</v>
      </c>
    </row>
    <row r="67">
      <c r="A67" s="177" t="n">
        <v>0</v>
      </c>
      <c r="B67" s="75" t="n">
        <v>0</v>
      </c>
    </row>
    <row r="68">
      <c r="A68" s="177" t="n">
        <v>60</v>
      </c>
      <c r="B68" s="75" t="n">
        <v>60</v>
      </c>
    </row>
    <row r="69">
      <c r="A69" s="177" t="inlineStr">
        <is>
          <t>L.S</t>
        </is>
      </c>
      <c r="B69" s="74" t="inlineStr">
        <is>
          <t>L.S</t>
        </is>
      </c>
    </row>
    <row r="70">
      <c r="A70" s="144" t="n"/>
      <c r="B70" s="41" t="n"/>
    </row>
    <row r="71">
      <c r="A71" s="144" t="n"/>
      <c r="B71" s="44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73"/>
  <sheetViews>
    <sheetView tabSelected="1" topLeftCell="A25" workbookViewId="0" zoomScale="115" zoomScaleNormal="115">
      <selection activeCell="C54" sqref="C54"/>
    </sheetView>
  </sheetViews>
  <sheetFormatPr baseColWidth="8" customHeight="1" defaultRowHeight="28.5"/>
  <cols>
    <col customWidth="1" max="2" min="2" style="172" width="39.85546875"/>
    <col customWidth="1" max="6" min="6" style="172" width="11.85546875"/>
    <col customWidth="1" max="7" min="7" style="144" width="9.140625"/>
    <col customWidth="1" max="8" min="8" style="172" width="15.28515625"/>
  </cols>
  <sheetData>
    <row customHeight="1" ht="28.5" r="1" s="172">
      <c r="A1" s="142" t="inlineStr">
        <is>
          <t>Code</t>
        </is>
      </c>
      <c r="B1" s="142" t="inlineStr">
        <is>
          <t>Description</t>
        </is>
      </c>
      <c r="C1" s="70" t="inlineStr">
        <is>
          <t>GOB</t>
        </is>
      </c>
      <c r="D1" s="70" t="inlineStr">
        <is>
          <t>RPA</t>
        </is>
      </c>
      <c r="E1" s="70" t="inlineStr">
        <is>
          <t>DPA</t>
        </is>
      </c>
      <c r="F1" s="70" t="inlineStr">
        <is>
          <t>TOTAL</t>
        </is>
      </c>
      <c r="G1" s="70" t="inlineStr">
        <is>
          <t>rindex</t>
        </is>
      </c>
      <c r="H1" s="140" t="inlineStr">
        <is>
          <t>annex_index</t>
        </is>
      </c>
      <c r="L1" s="144" t="n"/>
      <c r="M1" s="144" t="n"/>
      <c r="N1" s="144" t="n"/>
      <c r="O1" s="144" t="n"/>
      <c r="P1" s="144" t="n"/>
    </row>
    <row customHeight="1" ht="28.5" r="2" s="172">
      <c r="A2" s="168" t="n">
        <v>3111302</v>
      </c>
      <c r="B2" s="1" t="inlineStr">
        <is>
          <t>Conveyance Allowance</t>
        </is>
      </c>
      <c r="C2" s="74" t="n">
        <v>5</v>
      </c>
      <c r="D2" s="74" t="n"/>
      <c r="E2" s="2" t="n"/>
      <c r="F2" s="74">
        <f>C2+D2+E2</f>
        <v/>
      </c>
      <c r="G2" s="177" t="n">
        <v>12</v>
      </c>
      <c r="H2" s="177" t="n">
        <v>2</v>
      </c>
      <c r="J2" s="171" t="n"/>
      <c r="K2" s="24" t="n"/>
      <c r="L2" s="60" t="n"/>
      <c r="M2" s="60" t="n"/>
      <c r="N2" s="25" t="n"/>
      <c r="O2" s="60" t="n"/>
      <c r="P2" s="144" t="n"/>
    </row>
    <row customHeight="1" ht="28.5" r="3" s="172">
      <c r="A3" s="168" t="n">
        <v>3111327</v>
      </c>
      <c r="B3" s="1" t="inlineStr">
        <is>
          <t>Overtime Allowance</t>
        </is>
      </c>
      <c r="C3" s="74" t="n">
        <v>10</v>
      </c>
      <c r="D3" s="74" t="n"/>
      <c r="E3" s="2" t="n"/>
      <c r="F3" s="74">
        <f>C3+D3+E3</f>
        <v/>
      </c>
      <c r="G3" s="177" t="n">
        <v>13</v>
      </c>
      <c r="H3" s="177" t="n">
        <v>3</v>
      </c>
      <c r="J3" s="171" t="n"/>
      <c r="K3" s="24" t="n"/>
      <c r="L3" s="60" t="n"/>
      <c r="M3" s="60" t="n"/>
      <c r="N3" s="25" t="n"/>
      <c r="O3" s="60" t="n"/>
      <c r="P3" s="144" t="n"/>
    </row>
    <row customHeight="1" ht="28.5" r="4" s="172">
      <c r="A4" s="168" t="n">
        <v>3111338</v>
      </c>
      <c r="B4" s="1" t="inlineStr">
        <is>
          <t>Other Allowance</t>
        </is>
      </c>
      <c r="C4" s="74" t="n">
        <v>140</v>
      </c>
      <c r="D4" s="74" t="n"/>
      <c r="E4" s="2" t="n"/>
      <c r="F4" s="74">
        <f>C4+D4+E4</f>
        <v/>
      </c>
      <c r="G4" s="177" t="n">
        <v>14</v>
      </c>
      <c r="H4" s="177" t="n">
        <v>4</v>
      </c>
      <c r="J4" s="171" t="n"/>
      <c r="K4" s="24" t="n"/>
      <c r="L4" s="60" t="n"/>
      <c r="M4" s="60" t="n"/>
      <c r="N4" s="25" t="n"/>
      <c r="O4" s="60" t="n"/>
      <c r="P4" s="144" t="n"/>
    </row>
    <row customHeight="1" ht="28.5" r="5" s="172">
      <c r="A5" s="168" t="n">
        <v>3241101</v>
      </c>
      <c r="B5" s="3" t="inlineStr">
        <is>
          <t>Travel Expenses (TA &amp; DA for PMO &amp; PIU)</t>
        </is>
      </c>
      <c r="C5" s="74" t="n">
        <v>120</v>
      </c>
      <c r="D5" s="74" t="n"/>
      <c r="E5" s="2" t="n"/>
      <c r="F5" s="74">
        <f>C5+D5+E5</f>
        <v/>
      </c>
      <c r="G5" s="177" t="n">
        <v>16</v>
      </c>
      <c r="H5" s="177" t="n">
        <v>5</v>
      </c>
      <c r="J5" s="171" t="n"/>
      <c r="K5" s="26" t="n"/>
      <c r="L5" s="60" t="n"/>
      <c r="M5" s="60" t="n"/>
      <c r="N5" s="25" t="n"/>
      <c r="O5" s="60" t="n"/>
      <c r="P5" s="144" t="n"/>
    </row>
    <row customHeight="1" ht="28.5" r="6" s="172">
      <c r="A6" s="168" t="n">
        <v>3211129</v>
      </c>
      <c r="B6" s="4" t="inlineStr">
        <is>
          <t>Rent-Office : Office Accomodation for PMO (3,500sft) for 8 years</t>
        </is>
      </c>
      <c r="C6" s="74" t="n">
        <v>245</v>
      </c>
      <c r="D6" s="74" t="n"/>
      <c r="E6" s="2" t="n"/>
      <c r="F6" s="74">
        <f>C6+D6+E6</f>
        <v/>
      </c>
      <c r="G6" s="177" t="n">
        <v>17</v>
      </c>
      <c r="H6" s="177" t="n">
        <v>6</v>
      </c>
      <c r="J6" s="171" t="n"/>
      <c r="K6" s="27" t="n"/>
      <c r="L6" s="60" t="n"/>
      <c r="M6" s="60" t="n"/>
      <c r="N6" s="25" t="n"/>
      <c r="O6" s="60" t="n"/>
      <c r="P6" s="144" t="n"/>
    </row>
    <row customHeight="1" ht="28.5" r="7" s="172">
      <c r="A7" s="168" t="n">
        <v>3821103</v>
      </c>
      <c r="B7" s="5" t="inlineStr">
        <is>
          <t>Misc. Taxes (Income Tax of Consultants, Outsourcing Staff Salary,House rent, Fees for Environmental clearance  etc.)</t>
        </is>
      </c>
      <c r="C7" s="74" t="n">
        <v>2596.27</v>
      </c>
      <c r="D7" s="74" t="n"/>
      <c r="E7" s="2" t="n"/>
      <c r="F7" s="74">
        <f>C7+D7+E7</f>
        <v/>
      </c>
      <c r="G7" s="177" t="n">
        <v>18</v>
      </c>
      <c r="H7" s="177" t="n">
        <v>7</v>
      </c>
      <c r="J7" s="171" t="n"/>
      <c r="K7" s="28" t="n"/>
      <c r="L7" s="60" t="n"/>
      <c r="M7" s="60" t="n"/>
      <c r="N7" s="25" t="n"/>
      <c r="O7" s="60" t="n"/>
      <c r="P7" s="144" t="n"/>
    </row>
    <row customHeight="1" ht="28.5" r="8" s="172">
      <c r="A8" s="168" t="n">
        <v>3211119</v>
      </c>
      <c r="B8" s="4" t="inlineStr">
        <is>
          <t>Postage</t>
        </is>
      </c>
      <c r="C8" s="74" t="n">
        <v>5</v>
      </c>
      <c r="D8" s="74" t="n"/>
      <c r="E8" s="2" t="n"/>
      <c r="F8" s="74">
        <f>C8+D8+E8</f>
        <v/>
      </c>
      <c r="G8" s="177" t="n">
        <v>19</v>
      </c>
      <c r="H8" s="177" t="n">
        <v>8</v>
      </c>
      <c r="J8" s="171" t="n"/>
      <c r="K8" s="27" t="n"/>
      <c r="L8" s="60" t="n"/>
      <c r="M8" s="60" t="n"/>
      <c r="N8" s="25" t="n"/>
      <c r="O8" s="60" t="n"/>
      <c r="P8" s="144" t="n"/>
    </row>
    <row customHeight="1" ht="28.5" r="9" s="172">
      <c r="A9" s="168" t="n">
        <v>3211120</v>
      </c>
      <c r="B9" s="3" t="inlineStr">
        <is>
          <t>Telephones/Telegram/Teleprinter</t>
        </is>
      </c>
      <c r="C9" s="74" t="n">
        <v>5</v>
      </c>
      <c r="D9" s="74" t="n"/>
      <c r="E9" s="2" t="n"/>
      <c r="F9" s="74">
        <f>C9+D9+E9</f>
        <v/>
      </c>
      <c r="G9" s="177" t="n">
        <v>20</v>
      </c>
      <c r="H9" s="177" t="n">
        <v>9</v>
      </c>
      <c r="J9" s="171" t="n"/>
      <c r="K9" s="26" t="n"/>
      <c r="L9" s="60" t="n"/>
      <c r="M9" s="60" t="n"/>
      <c r="N9" s="25" t="n"/>
      <c r="O9" s="60" t="n"/>
      <c r="P9" s="144" t="n"/>
    </row>
    <row customHeight="1" ht="28.5" r="10" s="172">
      <c r="A10" s="168" t="n">
        <v>3211117</v>
      </c>
      <c r="B10" s="3" t="inlineStr">
        <is>
          <t>Telex/Fax/Internet</t>
        </is>
      </c>
      <c r="C10" s="74" t="n">
        <v>5</v>
      </c>
      <c r="D10" s="74" t="n"/>
      <c r="E10" s="2" t="n"/>
      <c r="F10" s="74">
        <f>C10+D10+E10</f>
        <v/>
      </c>
      <c r="G10" s="177" t="n">
        <v>21</v>
      </c>
      <c r="H10" s="177" t="n">
        <v>10</v>
      </c>
      <c r="J10" s="171" t="n"/>
      <c r="K10" s="26" t="n"/>
      <c r="L10" s="60" t="n"/>
      <c r="M10" s="60" t="n"/>
      <c r="N10" s="25" t="n"/>
      <c r="O10" s="60" t="n"/>
      <c r="P10" s="144" t="n"/>
    </row>
    <row customHeight="1" ht="28.5" r="11" s="172">
      <c r="A11" s="168" t="n">
        <v>3221104</v>
      </c>
      <c r="B11" s="3" t="inlineStr">
        <is>
          <t>Registration Fee (Vehicles)</t>
        </is>
      </c>
      <c r="C11" s="74" t="n">
        <v>20</v>
      </c>
      <c r="D11" s="74" t="n"/>
      <c r="E11" s="2" t="n"/>
      <c r="F11" s="74">
        <f>C11+D11+E11</f>
        <v/>
      </c>
      <c r="G11" s="177" t="n">
        <v>22</v>
      </c>
      <c r="H11" s="177" t="n">
        <v>11</v>
      </c>
      <c r="J11" s="171" t="n"/>
      <c r="K11" s="26" t="n"/>
      <c r="L11" s="60" t="n"/>
      <c r="M11" s="60" t="n"/>
      <c r="N11" s="25" t="n"/>
      <c r="O11" s="60" t="n"/>
      <c r="P11" s="144" t="n"/>
    </row>
    <row customHeight="1" ht="28.5" r="12" s="172">
      <c r="A12" s="168" t="n">
        <v>3211115</v>
      </c>
      <c r="B12" s="3" t="inlineStr">
        <is>
          <t>Water</t>
        </is>
      </c>
      <c r="C12" s="74" t="n">
        <v>5</v>
      </c>
      <c r="D12" s="74" t="n"/>
      <c r="E12" s="2" t="n"/>
      <c r="F12" s="74">
        <f>C12+D12+E12</f>
        <v/>
      </c>
      <c r="G12" s="177" t="n">
        <v>23</v>
      </c>
      <c r="H12" s="177" t="n">
        <v>12</v>
      </c>
      <c r="J12" s="171" t="n"/>
      <c r="K12" s="26" t="n"/>
      <c r="L12" s="60" t="n"/>
      <c r="M12" s="60" t="n"/>
      <c r="N12" s="25" t="n"/>
      <c r="O12" s="60" t="n"/>
      <c r="P12" s="144" t="n"/>
    </row>
    <row customHeight="1" ht="28.5" r="13" s="172">
      <c r="A13" s="168" t="n">
        <v>3211113</v>
      </c>
      <c r="B13" s="3" t="inlineStr">
        <is>
          <t>Electricity</t>
        </is>
      </c>
      <c r="C13" s="74" t="n">
        <v>20</v>
      </c>
      <c r="D13" s="74" t="n"/>
      <c r="E13" s="2" t="n"/>
      <c r="F13" s="74">
        <f>C13+D13+E13</f>
        <v/>
      </c>
      <c r="G13" s="177" t="n">
        <v>24</v>
      </c>
      <c r="H13" s="177" t="n">
        <v>13</v>
      </c>
      <c r="J13" s="171" t="n"/>
      <c r="K13" s="26" t="n"/>
      <c r="L13" s="60" t="n"/>
      <c r="M13" s="60" t="n"/>
      <c r="N13" s="25" t="n"/>
      <c r="O13" s="60" t="n"/>
      <c r="P13" s="144" t="n"/>
    </row>
    <row customHeight="1" ht="28.5" r="14" s="172">
      <c r="A14" s="168" t="n">
        <v>3243102</v>
      </c>
      <c r="B14" s="1" t="inlineStr">
        <is>
          <t>Gas &amp; Fuel</t>
        </is>
      </c>
      <c r="C14" s="74" t="n">
        <v>100</v>
      </c>
      <c r="D14" s="74" t="n"/>
      <c r="E14" s="2" t="n"/>
      <c r="F14" s="74">
        <f>C14+D14+E14</f>
        <v/>
      </c>
      <c r="G14" s="177" t="n">
        <v>25</v>
      </c>
      <c r="H14" s="177" t="n">
        <v>14</v>
      </c>
      <c r="J14" s="171" t="n"/>
      <c r="K14" s="24" t="n"/>
      <c r="L14" s="60" t="n"/>
      <c r="M14" s="60" t="n"/>
      <c r="N14" s="25" t="n"/>
      <c r="O14" s="60" t="n"/>
      <c r="P14" s="144" t="n"/>
    </row>
    <row customHeight="1" ht="28.5" r="15" s="172">
      <c r="A15" s="168" t="n">
        <v>3243101</v>
      </c>
      <c r="B15" s="1" t="inlineStr">
        <is>
          <t>Petrol and Lubricant</t>
        </is>
      </c>
      <c r="C15" s="74" t="n">
        <v>200</v>
      </c>
      <c r="D15" s="74" t="n"/>
      <c r="E15" s="2" t="n"/>
      <c r="F15" s="74">
        <f>C15+D15+E15</f>
        <v/>
      </c>
      <c r="G15" s="177" t="n">
        <v>26</v>
      </c>
      <c r="H15" s="177" t="n">
        <v>15</v>
      </c>
      <c r="J15" s="171" t="n"/>
      <c r="K15" s="24" t="n"/>
      <c r="L15" s="60" t="n"/>
      <c r="M15" s="60" t="n"/>
      <c r="N15" s="25" t="n"/>
      <c r="O15" s="60" t="n"/>
      <c r="P15" s="144" t="n"/>
    </row>
    <row customHeight="1" ht="28.5" r="16" s="172">
      <c r="A16" s="168" t="n">
        <v>3221108</v>
      </c>
      <c r="B16" s="1" t="inlineStr">
        <is>
          <t>Insurance/Bank Charges (including Vehicles)</t>
        </is>
      </c>
      <c r="C16" s="74" t="n">
        <v>3</v>
      </c>
      <c r="D16" s="74" t="n"/>
      <c r="E16" s="2" t="n"/>
      <c r="F16" s="74">
        <f>C16+D16+E16</f>
        <v/>
      </c>
      <c r="G16" s="177" t="n">
        <v>27</v>
      </c>
      <c r="H16" s="177" t="n">
        <v>16</v>
      </c>
      <c r="J16" s="171" t="n"/>
      <c r="K16" s="24" t="n"/>
      <c r="L16" s="60" t="n"/>
      <c r="M16" s="60" t="n"/>
      <c r="N16" s="25" t="n"/>
      <c r="O16" s="60" t="n"/>
      <c r="P16" s="144" t="n"/>
    </row>
    <row customHeight="1" ht="28.5" r="17" s="172">
      <c r="A17" s="168" t="n">
        <v>3255102</v>
      </c>
      <c r="B17" s="1" t="inlineStr">
        <is>
          <t>Printing &amp; Binding</t>
        </is>
      </c>
      <c r="C17" s="74" t="n">
        <v>50</v>
      </c>
      <c r="D17" s="74" t="n"/>
      <c r="E17" s="2" t="n"/>
      <c r="F17" s="74">
        <f>C17+D17+E17</f>
        <v/>
      </c>
      <c r="G17" s="177" t="n">
        <v>28</v>
      </c>
      <c r="H17" s="177" t="n">
        <v>17</v>
      </c>
      <c r="J17" s="171" t="n"/>
      <c r="K17" s="24" t="n"/>
      <c r="L17" s="60" t="n"/>
      <c r="M17" s="60" t="n"/>
      <c r="N17" s="25" t="n"/>
      <c r="O17" s="60" t="n"/>
      <c r="P17" s="144" t="n"/>
    </row>
    <row customHeight="1" ht="28.5" r="18" s="172">
      <c r="A18" s="168" t="n">
        <v>3255104</v>
      </c>
      <c r="B18" s="1" t="inlineStr">
        <is>
          <t>Stationery, Seals &amp; Stamps</t>
        </is>
      </c>
      <c r="C18" s="74" t="n">
        <v>120</v>
      </c>
      <c r="D18" s="74" t="n"/>
      <c r="E18" s="2" t="n"/>
      <c r="F18" s="74">
        <f>C18+D18+E18</f>
        <v/>
      </c>
      <c r="G18" s="177" t="n">
        <v>29</v>
      </c>
      <c r="H18" s="177" t="n">
        <v>18</v>
      </c>
      <c r="J18" s="171" t="n"/>
      <c r="K18" s="24" t="n"/>
      <c r="L18" s="60" t="n"/>
      <c r="M18" s="60" t="n"/>
      <c r="N18" s="25" t="n"/>
      <c r="O18" s="60" t="n"/>
      <c r="P18" s="144" t="n"/>
    </row>
    <row customHeight="1" ht="28.5" r="19" s="172">
      <c r="A19" s="168" t="n">
        <v>3211127</v>
      </c>
      <c r="B19" s="1" t="inlineStr">
        <is>
          <t>Books &amp; Periodicals</t>
        </is>
      </c>
      <c r="C19" s="74" t="n">
        <v>2</v>
      </c>
      <c r="D19" s="74" t="n"/>
      <c r="E19" s="2" t="n"/>
      <c r="F19" s="74">
        <f>C19+D19+E19</f>
        <v/>
      </c>
      <c r="G19" s="177" t="n">
        <v>30</v>
      </c>
      <c r="H19" s="177" t="n">
        <v>19</v>
      </c>
      <c r="J19" s="171" t="n"/>
      <c r="K19" s="24" t="n"/>
      <c r="L19" s="60" t="n"/>
      <c r="M19" s="60" t="n"/>
      <c r="N19" s="25" t="n"/>
      <c r="O19" s="60" t="n"/>
      <c r="P19" s="144" t="n"/>
    </row>
    <row customHeight="1" ht="28.5" r="20" s="172">
      <c r="A20" s="18" t="n">
        <v>3231201</v>
      </c>
      <c r="B20" s="1" t="inlineStr">
        <is>
          <t>Overseas Training Course(08 Trainees) &amp; Overseas Study Tour (12 Participants)</t>
        </is>
      </c>
      <c r="C20" s="71" t="n">
        <v>238.54</v>
      </c>
      <c r="D20" s="71" t="n">
        <v>0</v>
      </c>
      <c r="E20" s="73" t="n"/>
      <c r="F20" s="71">
        <f>C20+D20+E20</f>
        <v/>
      </c>
      <c r="G20" s="177" t="n">
        <v>32</v>
      </c>
      <c r="H20" s="177" t="n">
        <v>20</v>
      </c>
      <c r="J20" s="29" t="n"/>
      <c r="K20" s="24" t="n"/>
      <c r="L20" s="59" t="n"/>
      <c r="M20" s="59" t="n"/>
      <c r="N20" s="30" t="n"/>
      <c r="O20" s="59" t="n"/>
      <c r="P20" s="144" t="n"/>
    </row>
    <row customHeight="1" ht="28.5" r="21" s="172">
      <c r="A21" s="18" t="n"/>
      <c r="B21" s="5" t="inlineStr">
        <is>
          <t>Local Training for (a) O&amp;M manual (For BWDB Officials) and (b) Water Management Organization (WMO)</t>
        </is>
      </c>
      <c r="C21" s="71" t="n">
        <v>64.39</v>
      </c>
      <c r="D21" s="71" t="n">
        <v>472.19</v>
      </c>
      <c r="E21" s="73" t="n"/>
      <c r="F21" s="71">
        <f>C21+D21+E21</f>
        <v/>
      </c>
      <c r="G21" s="177" t="n">
        <v>33</v>
      </c>
      <c r="H21" s="177" t="n">
        <v>21</v>
      </c>
      <c r="J21" s="29" t="n"/>
      <c r="K21" s="28" t="n"/>
      <c r="L21" s="59" t="n"/>
      <c r="M21" s="59" t="n"/>
      <c r="N21" s="30" t="n"/>
      <c r="O21" s="59" t="n"/>
      <c r="P21" s="144" t="n"/>
    </row>
    <row customHeight="1" ht="54" r="22" s="172">
      <c r="A22" s="18" t="n"/>
      <c r="B22" s="5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C22" s="71" t="n">
        <v>375.07</v>
      </c>
      <c r="D22" s="71" t="n">
        <v>2764.73</v>
      </c>
      <c r="E22" s="73" t="n"/>
      <c r="F22" s="71">
        <f>C22+D22+E22</f>
        <v/>
      </c>
      <c r="G22" s="177" t="n">
        <v>34</v>
      </c>
      <c r="H22" s="177" t="n">
        <v>22</v>
      </c>
      <c r="J22" s="29" t="n"/>
      <c r="K22" s="28" t="n"/>
      <c r="L22" s="59" t="n"/>
      <c r="M22" s="59" t="n"/>
      <c r="N22" s="30" t="n"/>
      <c r="O22" s="59" t="n"/>
      <c r="P22" s="144" t="n"/>
    </row>
    <row customHeight="1" ht="45" r="23" s="172">
      <c r="A23" s="18" t="n"/>
      <c r="B23" s="5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C23" s="71" t="n">
        <v>158.6</v>
      </c>
      <c r="D23" s="71" t="n">
        <v>1163.08</v>
      </c>
      <c r="E23" s="73" t="n"/>
      <c r="F23" s="71">
        <f>C23+D23+E23</f>
        <v/>
      </c>
      <c r="G23" s="177" t="n">
        <v>35</v>
      </c>
      <c r="H23" s="177" t="n">
        <v>23</v>
      </c>
      <c r="J23" s="29" t="n"/>
      <c r="K23" s="28" t="n"/>
      <c r="L23" s="59" t="n"/>
      <c r="M23" s="59" t="n"/>
      <c r="N23" s="30" t="n"/>
      <c r="O23" s="59" t="n"/>
      <c r="P23" s="144" t="n"/>
    </row>
    <row customHeight="1" ht="28.5" r="24" s="172">
      <c r="A24" s="168" t="n">
        <v>3211109</v>
      </c>
      <c r="B24" s="1" t="inlineStr">
        <is>
          <t>Casual labour/Job worker</t>
        </is>
      </c>
      <c r="C24" s="74" t="n">
        <v>22</v>
      </c>
      <c r="D24" s="74" t="n"/>
      <c r="E24" s="2" t="n"/>
      <c r="F24" s="74">
        <f>C24+D24+E24</f>
        <v/>
      </c>
      <c r="G24" s="177" t="n">
        <v>36</v>
      </c>
      <c r="H24" s="177" t="n">
        <v>24</v>
      </c>
      <c r="J24" s="171" t="n"/>
      <c r="K24" s="24" t="n"/>
      <c r="L24" s="60" t="n"/>
      <c r="M24" s="60" t="n"/>
      <c r="N24" s="25" t="n"/>
      <c r="O24" s="60" t="n"/>
      <c r="P24" s="144" t="n"/>
    </row>
    <row customHeight="1" ht="28.5" r="25" s="172">
      <c r="A25" s="168" t="n">
        <v>3256103</v>
      </c>
      <c r="B25" s="1" t="inlineStr">
        <is>
          <t>Consumable Stores</t>
        </is>
      </c>
      <c r="C25" s="74" t="n">
        <v>15</v>
      </c>
      <c r="D25" s="74" t="n"/>
      <c r="E25" s="2" t="n"/>
      <c r="F25" s="74">
        <f>C25+D25+E25</f>
        <v/>
      </c>
      <c r="G25" s="177" t="n">
        <v>37</v>
      </c>
      <c r="H25" s="177" t="n">
        <v>25</v>
      </c>
      <c r="J25" s="171" t="n"/>
      <c r="K25" s="24" t="n"/>
      <c r="L25" s="60" t="n"/>
      <c r="M25" s="60" t="n"/>
      <c r="N25" s="25" t="n"/>
      <c r="O25" s="60" t="n"/>
      <c r="P25" s="144" t="n"/>
    </row>
    <row customHeight="1" ht="28.5" r="26" s="172">
      <c r="A26" s="168" t="n">
        <v>3257101</v>
      </c>
      <c r="B26" s="1" t="inlineStr">
        <is>
          <t xml:space="preserve">Consultancy  : International - 71 M/M                       National - 324 M/M </t>
        </is>
      </c>
      <c r="C26" s="74" t="n">
        <v>0</v>
      </c>
      <c r="D26" s="74" t="n"/>
      <c r="E26" s="2" t="n">
        <v>7901.4</v>
      </c>
      <c r="F26" s="74">
        <f>C26+D26+E26</f>
        <v/>
      </c>
      <c r="G26" s="177" t="n">
        <v>38</v>
      </c>
      <c r="H26" s="177" t="n">
        <v>26</v>
      </c>
      <c r="J26" s="171" t="n"/>
      <c r="K26" s="24" t="n"/>
      <c r="L26" s="60" t="n"/>
      <c r="M26" s="60" t="n"/>
      <c r="N26" s="25" t="n"/>
      <c r="O26" s="60" t="n"/>
      <c r="P26" s="144" t="n"/>
    </row>
    <row customHeight="1" ht="28.5" r="27" s="172">
      <c r="A27" s="168" t="n">
        <v>3111332</v>
      </c>
      <c r="B27" s="5" t="inlineStr">
        <is>
          <t>a) Honorarium/Fees/Remuneration (for different Committee)</t>
        </is>
      </c>
      <c r="C27" s="74" t="n">
        <v>30</v>
      </c>
      <c r="D27" s="74" t="n"/>
      <c r="E27" s="2" t="n"/>
      <c r="F27" s="74">
        <f>C27+D27+E27</f>
        <v/>
      </c>
      <c r="G27" s="177" t="n">
        <v>39</v>
      </c>
      <c r="H27" s="177" t="n">
        <v>27</v>
      </c>
      <c r="J27" s="171" t="n"/>
      <c r="K27" s="28" t="n"/>
      <c r="L27" s="60" t="n"/>
      <c r="M27" s="60" t="n"/>
      <c r="N27" s="25" t="n"/>
      <c r="O27" s="60" t="n"/>
      <c r="P27" s="144" t="n"/>
    </row>
    <row customHeight="1" ht="28.5" r="28" s="172">
      <c r="A28" s="169" t="n"/>
      <c r="B28" s="5" t="inlineStr">
        <is>
          <t>b) Interim Evaluation</t>
        </is>
      </c>
      <c r="C28" s="74" t="n">
        <v>10</v>
      </c>
      <c r="D28" s="74" t="n"/>
      <c r="E28" s="2" t="n"/>
      <c r="F28" s="74">
        <f>C28+D28+E28</f>
        <v/>
      </c>
      <c r="G28" s="177" t="n">
        <v>40</v>
      </c>
      <c r="H28" s="177" t="n">
        <v>28</v>
      </c>
      <c r="K28" s="28" t="n"/>
      <c r="L28" s="60" t="n"/>
      <c r="M28" s="60" t="n"/>
      <c r="N28" s="25" t="n"/>
      <c r="O28" s="60" t="n"/>
      <c r="P28" s="144" t="n"/>
    </row>
    <row customHeight="1" ht="28.5" r="29" s="172">
      <c r="A29" s="170" t="n"/>
      <c r="B29" s="5" t="inlineStr">
        <is>
          <t>c) Progress Monitoring</t>
        </is>
      </c>
      <c r="C29" s="74" t="n">
        <v>10</v>
      </c>
      <c r="D29" s="74" t="n"/>
      <c r="E29" s="2" t="n"/>
      <c r="F29" s="74">
        <f>C29+D29+E29</f>
        <v/>
      </c>
      <c r="G29" s="177" t="n">
        <v>41</v>
      </c>
      <c r="H29" s="177" t="n">
        <v>29</v>
      </c>
      <c r="K29" s="28" t="n"/>
      <c r="L29" s="60" t="n"/>
      <c r="M29" s="60" t="n"/>
      <c r="N29" s="25" t="n"/>
      <c r="O29" s="60" t="n"/>
      <c r="P29" s="144" t="n"/>
    </row>
    <row customHeight="1" ht="28.5" r="30" s="172">
      <c r="A30" s="168" t="n">
        <v>3257104</v>
      </c>
      <c r="B30" s="4" t="inlineStr">
        <is>
          <t>Survey</t>
        </is>
      </c>
      <c r="C30" s="74" t="n">
        <v>200</v>
      </c>
      <c r="D30" s="74" t="n"/>
      <c r="E30" s="2" t="n"/>
      <c r="F30" s="74">
        <f>C30+D30+E30</f>
        <v/>
      </c>
      <c r="G30" s="177" t="n">
        <v>42</v>
      </c>
      <c r="H30" s="177" t="n">
        <v>30</v>
      </c>
      <c r="J30" s="171" t="n"/>
      <c r="K30" s="27" t="n"/>
      <c r="L30" s="60" t="n"/>
      <c r="M30" s="60" t="n"/>
      <c r="N30" s="25" t="n"/>
      <c r="O30" s="60" t="n"/>
      <c r="P30" s="144" t="n"/>
    </row>
    <row customHeight="1" ht="28.5" r="31" s="172">
      <c r="A31" s="168" t="n">
        <v>3255101</v>
      </c>
      <c r="B31" s="1" t="inlineStr">
        <is>
          <t>Computer Consumables</t>
        </is>
      </c>
      <c r="C31" s="74" t="n">
        <v>60</v>
      </c>
      <c r="D31" s="74" t="n"/>
      <c r="E31" s="2" t="n"/>
      <c r="F31" s="74">
        <f>C31+D31+E31</f>
        <v/>
      </c>
      <c r="G31" s="177" t="n">
        <v>43</v>
      </c>
      <c r="H31" s="177" t="n">
        <v>31</v>
      </c>
      <c r="J31" s="171" t="n"/>
      <c r="K31" s="24" t="n"/>
      <c r="L31" s="60" t="n"/>
      <c r="M31" s="60" t="n"/>
      <c r="N31" s="25" t="n"/>
      <c r="O31" s="60" t="n"/>
      <c r="P31" s="144" t="n"/>
    </row>
    <row customHeight="1" ht="28.5" r="32" s="172">
      <c r="A32" s="168" t="n">
        <v>3256101</v>
      </c>
      <c r="B32" s="1" t="inlineStr">
        <is>
          <t>Other Expenses: Salary of Manpower through Outsourcing</t>
        </is>
      </c>
      <c r="C32" s="74" t="n">
        <v>1800</v>
      </c>
      <c r="D32" s="74" t="n"/>
      <c r="E32" s="2" t="n"/>
      <c r="F32" s="74">
        <f>C32+D32+E32</f>
        <v/>
      </c>
      <c r="G32" s="177" t="n">
        <v>44</v>
      </c>
      <c r="H32" s="177" t="n">
        <v>32</v>
      </c>
      <c r="J32" s="171" t="n"/>
      <c r="K32" s="24" t="n"/>
      <c r="L32" s="60" t="n"/>
      <c r="M32" s="60" t="n"/>
      <c r="N32" s="25" t="n"/>
      <c r="O32" s="60" t="n"/>
      <c r="P32" s="144" t="n"/>
    </row>
    <row customHeight="1" ht="28.5" r="33" s="172">
      <c r="A33" s="168" t="n">
        <v>3258101</v>
      </c>
      <c r="B33" s="1" t="inlineStr">
        <is>
          <t xml:space="preserve"> Motor Vehicles</t>
        </is>
      </c>
      <c r="C33" s="74" t="n">
        <v>125</v>
      </c>
      <c r="D33" s="74" t="n"/>
      <c r="E33" s="2" t="n"/>
      <c r="F33" s="74">
        <f>C33+D33+E33</f>
        <v/>
      </c>
      <c r="G33" s="177" t="n">
        <v>46</v>
      </c>
      <c r="H33" s="177" t="n">
        <v>33</v>
      </c>
      <c r="J33" s="171" t="n"/>
      <c r="K33" s="24" t="n"/>
      <c r="L33" s="60" t="n"/>
      <c r="M33" s="60" t="n"/>
      <c r="N33" s="25" t="n"/>
      <c r="O33" s="60" t="n"/>
      <c r="P33" s="144" t="n"/>
    </row>
    <row customHeight="1" ht="28.5" r="34" s="172">
      <c r="A34" s="168" t="n">
        <v>3258102</v>
      </c>
      <c r="B34" s="1" t="inlineStr">
        <is>
          <t>Furnitures &amp; Fixtures</t>
        </is>
      </c>
      <c r="C34" s="74" t="n">
        <v>10</v>
      </c>
      <c r="D34" s="74" t="n"/>
      <c r="E34" s="2" t="n"/>
      <c r="F34" s="74">
        <f>C34+D34+E34</f>
        <v/>
      </c>
      <c r="G34" s="177" t="n">
        <v>47</v>
      </c>
      <c r="H34" s="177" t="n">
        <v>34</v>
      </c>
      <c r="J34" s="171" t="n"/>
      <c r="K34" s="24" t="n"/>
      <c r="L34" s="60" t="n"/>
      <c r="M34" s="60" t="n"/>
      <c r="N34" s="25" t="n"/>
      <c r="O34" s="60" t="n"/>
      <c r="P34" s="144" t="n"/>
    </row>
    <row customHeight="1" ht="28.5" r="35" s="172">
      <c r="A35" s="168" t="n">
        <v>3258103</v>
      </c>
      <c r="B35" s="1" t="inlineStr">
        <is>
          <t>Computers &amp; office equipments</t>
        </is>
      </c>
      <c r="C35" s="74" t="n">
        <v>15</v>
      </c>
      <c r="D35" s="74" t="n"/>
      <c r="E35" s="2" t="n"/>
      <c r="F35" s="74">
        <f>C35+D35+E35</f>
        <v/>
      </c>
      <c r="G35" s="177" t="n">
        <v>48</v>
      </c>
      <c r="H35" s="177" t="n">
        <v>35</v>
      </c>
      <c r="J35" s="171" t="n"/>
      <c r="K35" s="24" t="n"/>
      <c r="L35" s="60" t="n"/>
      <c r="M35" s="60" t="n"/>
      <c r="N35" s="25" t="n"/>
      <c r="O35" s="60" t="n"/>
      <c r="P35" s="144" t="n"/>
    </row>
    <row customHeight="1" ht="28.5" r="36" s="172">
      <c r="A36" s="168" t="n">
        <v>3258105</v>
      </c>
      <c r="B36" s="1" t="inlineStr">
        <is>
          <t>Machineries &amp; Equipments</t>
        </is>
      </c>
      <c r="C36" s="74" t="n">
        <v>10</v>
      </c>
      <c r="D36" s="74" t="n"/>
      <c r="E36" s="2" t="n"/>
      <c r="F36" s="74">
        <f>C36+D36+E36</f>
        <v/>
      </c>
      <c r="G36" s="177" t="n">
        <v>49</v>
      </c>
      <c r="H36" s="177" t="n">
        <v>36</v>
      </c>
      <c r="J36" s="171" t="n"/>
      <c r="K36" s="24" t="n"/>
      <c r="L36" s="60" t="n"/>
      <c r="M36" s="60" t="n"/>
      <c r="N36" s="25" t="n"/>
      <c r="O36" s="60" t="n"/>
      <c r="P36" s="144" t="n"/>
    </row>
    <row customHeight="1" ht="28.5" r="37" s="172">
      <c r="A37" s="168" t="n">
        <v>3258107</v>
      </c>
      <c r="B37" s="1" t="inlineStr">
        <is>
          <t>Office Building : Repair &amp; Maintenance</t>
        </is>
      </c>
      <c r="C37" s="74" t="n">
        <v>25</v>
      </c>
      <c r="D37" s="74" t="n"/>
      <c r="E37" s="2" t="n"/>
      <c r="F37" s="74">
        <f>C37+D37+E37</f>
        <v/>
      </c>
      <c r="G37" s="177" t="n">
        <v>50</v>
      </c>
      <c r="H37" s="177" t="n">
        <v>37</v>
      </c>
      <c r="J37" s="171" t="n"/>
      <c r="K37" s="24" t="n"/>
      <c r="L37" s="60" t="n"/>
      <c r="M37" s="60" t="n"/>
      <c r="N37" s="25" t="n"/>
      <c r="O37" s="60" t="n"/>
      <c r="P37" s="144" t="n"/>
    </row>
    <row customHeight="1" ht="28.5" r="38" s="172">
      <c r="A38" s="168" t="n">
        <v>3258106</v>
      </c>
      <c r="B38" s="1" t="inlineStr">
        <is>
          <t>Residential Building : Repair &amp; Maintenance</t>
        </is>
      </c>
      <c r="C38" s="74" t="n">
        <v>40</v>
      </c>
      <c r="D38" s="74" t="n"/>
      <c r="E38" s="2" t="n"/>
      <c r="F38" s="74">
        <f>C38+D38+E38</f>
        <v/>
      </c>
      <c r="G38" s="177" t="n">
        <v>51</v>
      </c>
      <c r="H38" s="177" t="n">
        <v>38</v>
      </c>
      <c r="J38" s="171" t="n"/>
      <c r="K38" s="24" t="n"/>
      <c r="L38" s="60" t="n"/>
      <c r="M38" s="60" t="n"/>
      <c r="N38" s="25" t="n"/>
      <c r="O38" s="60" t="n"/>
      <c r="P38" s="144" t="n"/>
    </row>
    <row customHeight="1" ht="28.5" r="39" s="172">
      <c r="A39" s="168" t="n">
        <v>3258105</v>
      </c>
      <c r="B39" s="1" t="inlineStr">
        <is>
          <t>Engineering Equipments</t>
        </is>
      </c>
      <c r="C39" s="74" t="n">
        <v>20</v>
      </c>
      <c r="D39" s="74" t="n"/>
      <c r="E39" s="2" t="n"/>
      <c r="F39" s="74">
        <f>C39+D39+E39</f>
        <v/>
      </c>
      <c r="G39" s="177" t="n">
        <v>52</v>
      </c>
      <c r="H39" s="177" t="n">
        <v>39</v>
      </c>
      <c r="J39" s="171" t="n"/>
      <c r="K39" s="24" t="n"/>
      <c r="L39" s="60" t="n"/>
      <c r="M39" s="60" t="n"/>
      <c r="N39" s="25" t="n"/>
      <c r="O39" s="60" t="n"/>
      <c r="P39" s="144" t="n"/>
    </row>
    <row customHeight="1" ht="28.5" r="40" s="172">
      <c r="A40" s="6" t="n">
        <v>3258114</v>
      </c>
      <c r="B40" s="7" t="inlineStr">
        <is>
          <t xml:space="preserve"> Repair/Replacement of Regulator Gates and other related works(Rehabilitation Haors)</t>
        </is>
      </c>
      <c r="C40" s="8" t="n">
        <v>43.5</v>
      </c>
      <c r="D40" s="8" t="n">
        <v>319</v>
      </c>
      <c r="E40" s="9" t="n"/>
      <c r="F40" s="8">
        <f>C40+D40+E40</f>
        <v/>
      </c>
      <c r="G40" s="177" t="n">
        <v>54</v>
      </c>
      <c r="H40" s="177" t="n">
        <v>40</v>
      </c>
      <c r="J40" s="31" t="n"/>
      <c r="K40" s="32" t="n"/>
      <c r="L40" s="33" t="n"/>
      <c r="M40" s="33" t="n"/>
      <c r="N40" s="34" t="n"/>
      <c r="O40" s="33" t="n"/>
      <c r="P40" s="144" t="n"/>
    </row>
    <row customHeight="1" ht="28.5" r="41" s="172">
      <c r="A41" s="168" t="n">
        <v>3258128</v>
      </c>
      <c r="B41" s="1" t="inlineStr">
        <is>
          <t>Water Transport : Repair of Speedboat(s)</t>
        </is>
      </c>
      <c r="C41" s="74" t="n">
        <v>5</v>
      </c>
      <c r="D41" s="74" t="n"/>
      <c r="E41" s="2" t="n"/>
      <c r="F41" s="74">
        <f>C41+D41+E41</f>
        <v/>
      </c>
      <c r="G41" s="177" t="n">
        <v>55</v>
      </c>
      <c r="H41" s="177" t="n">
        <v>41</v>
      </c>
      <c r="J41" s="171" t="n"/>
      <c r="K41" s="24" t="n"/>
      <c r="L41" s="60" t="n"/>
      <c r="M41" s="60" t="n"/>
      <c r="N41" s="25" t="n"/>
      <c r="O41" s="60" t="n"/>
      <c r="P41" s="144" t="n"/>
    </row>
    <row customHeight="1" ht="28.5" r="42" s="172">
      <c r="A42" s="168" t="n">
        <v>3258107</v>
      </c>
      <c r="B42" s="3" t="inlineStr">
        <is>
          <t>Others : Repair &amp; Maintenance</t>
        </is>
      </c>
      <c r="C42" s="74" t="n">
        <v>40</v>
      </c>
      <c r="D42" s="74" t="n"/>
      <c r="E42" s="2" t="n"/>
      <c r="F42" s="74">
        <f>C42+D42+E42</f>
        <v/>
      </c>
      <c r="G42" s="177" t="n">
        <v>56</v>
      </c>
      <c r="H42" s="177" t="n">
        <v>42</v>
      </c>
      <c r="J42" s="171" t="n"/>
      <c r="K42" s="26" t="n"/>
      <c r="L42" s="60" t="n"/>
      <c r="M42" s="60" t="n"/>
      <c r="N42" s="25" t="n"/>
      <c r="O42" s="60" t="n"/>
      <c r="P42" s="144" t="n"/>
    </row>
    <row customHeight="1" ht="28.5" r="43" s="172">
      <c r="A43" s="175" t="n">
        <v>4112101</v>
      </c>
      <c r="B43" s="10" t="inlineStr">
        <is>
      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      </is>
      </c>
      <c r="C43" s="74" t="n">
        <v>702.5</v>
      </c>
      <c r="D43" s="71" t="n"/>
      <c r="E43" s="73" t="n"/>
      <c r="F43" s="74">
        <f>C43+D43+E43</f>
        <v/>
      </c>
      <c r="G43" s="177" t="n">
        <v>68</v>
      </c>
      <c r="H43" s="177" t="n">
        <v>43</v>
      </c>
      <c r="J43" s="173" t="n"/>
      <c r="K43" s="35" t="n"/>
      <c r="L43" s="60" t="n"/>
      <c r="M43" s="59" t="n"/>
      <c r="N43" s="30" t="n"/>
      <c r="O43" s="60" t="n"/>
      <c r="P43" s="144" t="n"/>
    </row>
    <row customHeight="1" ht="36.75" r="44" s="172">
      <c r="A44" s="170" t="n"/>
      <c r="B44" s="5" t="inlineStr">
        <is>
          <t>Motorcycle - 45 Nos. (PMO 2 Nos.,Kishoreganj 11 Nos., Netrokona 6 Nos., Sunamganj 6 Nos., Habiganj 6 Nos.&amp; Brahmanbaria 4 Nos).</t>
        </is>
      </c>
      <c r="C44" s="74" t="n">
        <v>68.25</v>
      </c>
      <c r="D44" s="71" t="n"/>
      <c r="E44" s="73" t="n"/>
      <c r="F44" s="74">
        <f>C44+D44+E44</f>
        <v/>
      </c>
      <c r="G44" s="177" t="n">
        <v>69</v>
      </c>
      <c r="H44" s="177" t="n">
        <v>44</v>
      </c>
      <c r="K44" s="28" t="n"/>
      <c r="L44" s="60" t="n"/>
      <c r="M44" s="59" t="n"/>
      <c r="N44" s="30" t="n"/>
      <c r="O44" s="60" t="n"/>
      <c r="P44" s="144" t="n"/>
    </row>
    <row customHeight="1" ht="28.5" r="45" s="172">
      <c r="A45" s="176" t="n">
        <v>4112102</v>
      </c>
      <c r="B45" s="5" t="inlineStr">
        <is>
          <t>Speed Boat with Engine and all accessories (75 hp &amp; 6 Nos.)</t>
        </is>
      </c>
      <c r="C45" s="74" t="n">
        <v>62</v>
      </c>
      <c r="D45" s="71" t="n"/>
      <c r="E45" s="73" t="n"/>
      <c r="F45" s="74">
        <f>C45+D45+E45</f>
        <v/>
      </c>
      <c r="G45" s="177" t="n">
        <v>71</v>
      </c>
      <c r="H45" s="177" t="n">
        <v>45</v>
      </c>
      <c r="J45" s="174" t="n"/>
      <c r="K45" s="28" t="n"/>
      <c r="L45" s="60" t="n"/>
      <c r="M45" s="59" t="n"/>
      <c r="N45" s="30" t="n"/>
      <c r="O45" s="60" t="n"/>
      <c r="P45" s="144" t="n"/>
    </row>
    <row customHeight="1" ht="36.75" r="46" s="172">
      <c r="A46" s="176" t="n">
        <v>4112316</v>
      </c>
      <c r="B46" s="5" t="inlineStr">
        <is>
          <t>Photocopier -7 nos (PMO 2 Nos.,Kishoreganj 1 No., Netrokona 1 No., Sunamganj 1 No., Habiganj 1No.&amp; Brahmanbaria 1 No).</t>
        </is>
      </c>
      <c r="C46" s="74" t="n">
        <v>8.970000000000001</v>
      </c>
      <c r="D46" s="71" t="n"/>
      <c r="E46" s="73" t="n"/>
      <c r="F46" s="74">
        <f>C46+D46+E46</f>
        <v/>
      </c>
      <c r="G46" s="177" t="n">
        <v>73</v>
      </c>
      <c r="H46" s="177" t="n">
        <v>46</v>
      </c>
      <c r="J46" s="174" t="n"/>
      <c r="K46" s="28" t="n"/>
      <c r="L46" s="60" t="n"/>
      <c r="M46" s="59" t="n"/>
      <c r="N46" s="30" t="n"/>
      <c r="O46" s="60" t="n"/>
      <c r="P46" s="144" t="n"/>
    </row>
    <row customHeight="1" ht="36" r="47" s="172">
      <c r="A47" s="170" t="n"/>
      <c r="B47" s="5" t="inlineStr">
        <is>
          <t>Fax -7 nos (PMO 2 Nos.,Kishoreganj 1 No., Netrokona 1 No., Sunamganj 1 No., Habiganj 1No.&amp; Brahmanbaria 1 No).</t>
        </is>
      </c>
      <c r="C47" s="74" t="n">
        <v>1</v>
      </c>
      <c r="D47" s="71" t="n"/>
      <c r="E47" s="73" t="n"/>
      <c r="F47" s="74">
        <f>C47+D47+E47</f>
        <v/>
      </c>
      <c r="G47" s="177" t="n">
        <v>74</v>
      </c>
      <c r="H47" s="177" t="n">
        <v>47</v>
      </c>
      <c r="K47" s="28" t="n"/>
      <c r="L47" s="60" t="n"/>
      <c r="M47" s="59" t="n"/>
      <c r="N47" s="30" t="n"/>
      <c r="O47" s="60" t="n"/>
      <c r="P47" s="144" t="n"/>
    </row>
    <row customHeight="1" ht="28.5" r="48" s="172">
      <c r="A48" s="176" t="n">
        <v>4112304</v>
      </c>
      <c r="B48" s="5" t="inlineStr">
        <is>
          <t>Survey Equipments (Digital leveling Instrument 5 nos., Total Station 2 nos. &amp; Hand Held GPS 10 Nos)</t>
        </is>
      </c>
      <c r="C48" s="74" t="n">
        <v>60.5</v>
      </c>
      <c r="D48" s="71" t="n"/>
      <c r="E48" s="73" t="n"/>
      <c r="F48" s="74">
        <f>C48+D48+E48</f>
        <v/>
      </c>
      <c r="G48" s="177" t="n">
        <v>76</v>
      </c>
      <c r="H48" s="177" t="n">
        <v>48</v>
      </c>
      <c r="J48" s="174" t="n"/>
      <c r="K48" s="28" t="n"/>
      <c r="L48" s="60" t="n"/>
      <c r="M48" s="59" t="n"/>
      <c r="N48" s="30" t="n"/>
      <c r="O48" s="60" t="n"/>
      <c r="P48" s="144" t="n"/>
    </row>
    <row customHeight="1" ht="37.5" r="49" s="172">
      <c r="A49" s="169" t="n"/>
      <c r="B49" s="5" t="inlineStr">
        <is>
          <t>Networking Equipment- 6 nos (PMO 1 No., Kishoreganj 1 No., Netrokona 1 No., Sunamganj 1 No., Habiganj 1No.&amp; Brahmanbaria 1 No)</t>
        </is>
      </c>
      <c r="C49" s="74" t="n">
        <v>3</v>
      </c>
      <c r="D49" s="71" t="n"/>
      <c r="E49" s="73" t="n"/>
      <c r="F49" s="74">
        <f>C49+D49+E49</f>
        <v/>
      </c>
      <c r="G49" s="177" t="n">
        <v>77</v>
      </c>
      <c r="H49" s="177" t="n">
        <v>49</v>
      </c>
      <c r="K49" s="28" t="n"/>
      <c r="L49" s="60" t="n"/>
      <c r="M49" s="59" t="n"/>
      <c r="N49" s="30" t="n"/>
      <c r="O49" s="60" t="n"/>
      <c r="P49" s="144" t="n"/>
    </row>
    <row customHeight="1" ht="28.5" r="50" s="172">
      <c r="A50" s="170" t="n"/>
      <c r="B50" s="5" t="inlineStr">
        <is>
          <t>Engineering Laboratory Equipments for Kishoregonj WD Division</t>
        </is>
      </c>
      <c r="C50" s="74" t="n">
        <v>50</v>
      </c>
      <c r="D50" s="71" t="n"/>
      <c r="E50" s="73" t="n"/>
      <c r="F50" s="74">
        <f>C50+D50+E50</f>
        <v/>
      </c>
      <c r="G50" s="177" t="n">
        <v>78</v>
      </c>
      <c r="H50" s="177" t="n">
        <v>50</v>
      </c>
      <c r="K50" s="28" t="n"/>
      <c r="L50" s="60" t="n"/>
      <c r="M50" s="59" t="n"/>
      <c r="N50" s="30" t="n"/>
      <c r="O50" s="60" t="n"/>
      <c r="P50" s="144" t="n"/>
    </row>
    <row customHeight="1" ht="28.5" r="51" s="172">
      <c r="A51" s="176" t="n">
        <v>4112202</v>
      </c>
      <c r="B51" s="10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C51" s="74" t="n">
        <v>24.5</v>
      </c>
      <c r="D51" s="71" t="n"/>
      <c r="E51" s="73" t="n"/>
      <c r="F51" s="74">
        <f>C51+D51+E51</f>
        <v/>
      </c>
      <c r="G51" s="177" t="n">
        <v>80</v>
      </c>
      <c r="H51" s="177" t="n">
        <v>51</v>
      </c>
      <c r="J51" s="174" t="n"/>
      <c r="K51" s="35" t="n"/>
      <c r="L51" s="60" t="n"/>
      <c r="M51" s="59" t="n"/>
      <c r="N51" s="30" t="n"/>
      <c r="O51" s="60" t="n"/>
      <c r="P51" s="144" t="n"/>
    </row>
    <row customHeight="1" ht="34.5" r="52" s="172">
      <c r="A52" s="169" t="n"/>
      <c r="B52" s="5" t="inlineStr">
        <is>
          <t>Laptop Computer -11 nos (PMO 6 Nos.,Kishoreganj 1 No., Netrokona 1 No., Sunamganj 1 No., Habiganj 1No.&amp; Brahmanbaria 1 No)</t>
        </is>
      </c>
      <c r="C52" s="74" t="n">
        <v>13.75</v>
      </c>
      <c r="D52" s="71" t="n"/>
      <c r="E52" s="73" t="n"/>
      <c r="F52" s="74">
        <f>C52+D52+E52</f>
        <v/>
      </c>
      <c r="G52" s="177" t="n">
        <v>81</v>
      </c>
      <c r="H52" s="177" t="n">
        <v>52</v>
      </c>
      <c r="K52" s="28" t="n"/>
      <c r="L52" s="60" t="n"/>
      <c r="M52" s="59" t="n"/>
      <c r="N52" s="30" t="n"/>
      <c r="O52" s="60" t="n"/>
      <c r="P52" s="144" t="n"/>
    </row>
    <row customHeight="1" ht="17.25" r="53" s="172">
      <c r="A53" s="169" t="n"/>
      <c r="B53" s="5" t="inlineStr">
        <is>
          <t xml:space="preserve">A3 Combo Printer 2 no ( PMO) </t>
        </is>
      </c>
      <c r="C53" s="74" t="n">
        <v>1.5</v>
      </c>
      <c r="D53" s="71" t="n"/>
      <c r="E53" s="73" t="n"/>
      <c r="F53" s="74">
        <f>C53+D53+E53</f>
        <v/>
      </c>
      <c r="G53" s="177" t="n">
        <v>82</v>
      </c>
      <c r="H53" s="177" t="n">
        <v>53</v>
      </c>
      <c r="K53" s="28" t="n"/>
      <c r="L53" s="60" t="n"/>
      <c r="M53" s="59" t="n"/>
      <c r="N53" s="30" t="n"/>
      <c r="O53" s="60" t="n"/>
      <c r="P53" s="144" t="n"/>
    </row>
    <row customHeight="1" ht="33.75" r="54" s="172">
      <c r="A54" s="170" t="n"/>
      <c r="B54" s="5" t="inlineStr">
        <is>
          <t>Laser Printer- 11 nos. (PMO 6 Nos.,Kishoreganj 1 No., Netrokona 1 No., Sunamganj 1 No., Habiganj 1No.&amp; Brahmanbaria 1 No.)</t>
        </is>
      </c>
      <c r="C54" s="74" t="n">
        <v>5.25</v>
      </c>
      <c r="D54" s="71" t="n"/>
      <c r="E54" s="73" t="n"/>
      <c r="F54" s="74">
        <f>C54+D54+E54</f>
        <v/>
      </c>
      <c r="G54" s="177" t="n">
        <v>83</v>
      </c>
      <c r="H54" s="177" t="n">
        <v>54</v>
      </c>
      <c r="K54" s="28" t="n"/>
      <c r="L54" s="60" t="n"/>
      <c r="M54" s="59" t="n"/>
      <c r="N54" s="30" t="n"/>
      <c r="O54" s="60" t="n"/>
      <c r="P54" s="144" t="n"/>
    </row>
    <row customHeight="1" ht="28.5" r="55" s="172">
      <c r="A55" s="175" t="n">
        <v>4112314</v>
      </c>
      <c r="B55" s="1" t="inlineStr">
        <is>
          <t>Furnitures &amp; Fixtures</t>
        </is>
      </c>
      <c r="C55" s="74" t="n">
        <v>50</v>
      </c>
      <c r="D55" s="71" t="n"/>
      <c r="E55" s="73" t="n"/>
      <c r="F55" s="74">
        <f>C55+D55+E55</f>
        <v/>
      </c>
      <c r="G55" s="177" t="n">
        <v>84</v>
      </c>
      <c r="H55" s="177" t="n">
        <v>55</v>
      </c>
      <c r="J55" s="173" t="n"/>
      <c r="K55" s="24" t="n"/>
      <c r="L55" s="60" t="n"/>
      <c r="M55" s="59" t="n"/>
      <c r="N55" s="30" t="n"/>
      <c r="O55" s="60" t="n"/>
      <c r="P55" s="144" t="n"/>
    </row>
    <row customHeight="1" ht="28.5" r="56" s="172">
      <c r="A56" s="175" t="n">
        <v>4112303</v>
      </c>
      <c r="B56" s="1" t="inlineStr">
        <is>
          <t>Aircooler</t>
        </is>
      </c>
      <c r="C56" s="74" t="n">
        <v>15</v>
      </c>
      <c r="D56" s="71" t="n"/>
      <c r="E56" s="73" t="n"/>
      <c r="F56" s="74">
        <f>C56+D56+E56</f>
        <v/>
      </c>
      <c r="G56" s="177" t="n">
        <v>85</v>
      </c>
      <c r="H56" s="177" t="n">
        <v>56</v>
      </c>
      <c r="J56" s="173" t="n"/>
      <c r="K56" s="24" t="n"/>
      <c r="L56" s="60" t="n"/>
      <c r="M56" s="59" t="n"/>
      <c r="N56" s="30" t="n"/>
      <c r="O56" s="60" t="n"/>
      <c r="P56" s="144" t="n"/>
    </row>
    <row customHeight="1" ht="28.5" r="57" s="172">
      <c r="A57" s="11" t="n">
        <v>4141101</v>
      </c>
      <c r="B57" s="12" t="inlineStr">
        <is>
          <t>Land Acquisition ( 470 hectare)</t>
        </is>
      </c>
      <c r="C57" s="71" t="n">
        <v>24000</v>
      </c>
      <c r="D57" s="71" t="n"/>
      <c r="E57" s="73" t="n"/>
      <c r="F57" s="74">
        <f>C57+D57+E57</f>
        <v/>
      </c>
      <c r="G57" s="177" t="n">
        <v>87</v>
      </c>
      <c r="H57" s="177" t="n">
        <v>57</v>
      </c>
      <c r="J57" s="36" t="n"/>
      <c r="K57" s="37" t="n"/>
      <c r="L57" s="59" t="n"/>
      <c r="M57" s="59" t="n"/>
      <c r="N57" s="30" t="n"/>
      <c r="O57" s="60" t="n"/>
      <c r="P57" s="144" t="n"/>
    </row>
    <row customHeight="1" ht="28.5" r="58" s="172">
      <c r="A58" s="101" t="n">
        <v>4111306</v>
      </c>
      <c r="B58" s="102" t="inlineStr">
        <is>
          <t>Construction of Irrigation Inlet (New Haors)</t>
        </is>
      </c>
      <c r="C58" s="103" t="n">
        <v>174.097</v>
      </c>
      <c r="D58" s="103" t="n">
        <v>1069.453</v>
      </c>
      <c r="E58" s="104" t="n"/>
      <c r="F58" s="105">
        <f>C58+D58+E58</f>
        <v/>
      </c>
      <c r="G58" s="106" t="n">
        <v>90</v>
      </c>
      <c r="H58" s="177" t="n">
        <v>58</v>
      </c>
      <c r="J58" s="38" t="n"/>
      <c r="K58" s="28" t="n"/>
      <c r="L58" s="59" t="n"/>
      <c r="M58" s="59" t="n"/>
      <c r="N58" s="30" t="n"/>
      <c r="O58" s="60" t="n"/>
      <c r="P58" s="144" t="n"/>
    </row>
    <row customHeight="1" ht="28.5" r="59" s="172">
      <c r="A59" s="101" t="n">
        <v>4111307</v>
      </c>
      <c r="B59" s="107" t="inlineStr">
        <is>
          <t xml:space="preserve"> Re-installation/Construction of Regulator/ Causeway (Rehabilitation Sub-Projects)</t>
        </is>
      </c>
      <c r="C59" s="103" t="n">
        <v>64.6268</v>
      </c>
      <c r="D59" s="103" t="n">
        <v>396.9932</v>
      </c>
      <c r="E59" s="104" t="n"/>
      <c r="F59" s="105">
        <f>C59+D59+E59</f>
        <v/>
      </c>
      <c r="G59" s="106" t="n">
        <v>92</v>
      </c>
      <c r="H59" s="177" t="n">
        <v>59</v>
      </c>
      <c r="J59" s="38" t="n"/>
      <c r="K59" s="37" t="n"/>
      <c r="L59" s="60" t="n"/>
      <c r="M59" s="60" t="n"/>
      <c r="N59" s="30" t="n"/>
      <c r="O59" s="60" t="n"/>
      <c r="P59" s="144" t="n"/>
    </row>
    <row customHeight="1" ht="28.5" r="60" s="172">
      <c r="A60" s="101" t="n">
        <v>4111307</v>
      </c>
      <c r="B60" s="107" t="inlineStr">
        <is>
          <t xml:space="preserve"> Installation/Construction of New Regulators/ Causeway/Bridge/Box Drainage Outlet) (New Haors)</t>
        </is>
      </c>
      <c r="C60" s="103" t="n">
        <v>2671.753</v>
      </c>
      <c r="D60" s="103" t="n">
        <v>16412.197</v>
      </c>
      <c r="E60" s="104" t="n"/>
      <c r="F60" s="105">
        <f>C60+D60+E60</f>
        <v/>
      </c>
      <c r="G60" s="106" t="n">
        <v>93</v>
      </c>
      <c r="H60" s="177" t="n">
        <v>60</v>
      </c>
      <c r="J60" s="38" t="n"/>
      <c r="K60" s="37" t="n"/>
      <c r="L60" s="59" t="n"/>
      <c r="M60" s="59" t="n"/>
      <c r="N60" s="30" t="n"/>
      <c r="O60" s="60" t="n"/>
      <c r="P60" s="144" t="n"/>
    </row>
    <row customHeight="1" ht="28.5" r="61" s="172">
      <c r="A61" s="108" t="n">
        <v>4111307</v>
      </c>
      <c r="B61" s="5" t="inlineStr">
        <is>
          <t xml:space="preserve"> Re-excavation of Khal/River (New Haors) </t>
        </is>
      </c>
      <c r="C61" s="109" t="n">
        <v>1392.7424</v>
      </c>
      <c r="D61" s="109" t="n">
        <v>8555.417600000001</v>
      </c>
      <c r="E61" s="110" t="n"/>
      <c r="F61" s="111">
        <f>C61+D61+E61</f>
        <v/>
      </c>
      <c r="G61" s="112" t="n">
        <v>94</v>
      </c>
      <c r="H61" s="177" t="n">
        <v>61</v>
      </c>
      <c r="J61" s="38" t="n"/>
      <c r="K61" s="28" t="n"/>
      <c r="L61" s="59" t="n"/>
      <c r="M61" s="59" t="n"/>
      <c r="N61" s="30" t="n"/>
      <c r="O61" s="60" t="n"/>
      <c r="P61" s="144" t="n"/>
    </row>
    <row customHeight="1" ht="28.5" r="62" s="172">
      <c r="A62" s="113" t="n">
        <v>4111201</v>
      </c>
      <c r="B62" s="107" t="inlineStr">
        <is>
          <t xml:space="preserve"> Re-excavation of Khal/River (Rehabilitation Sub-Projects) </t>
        </is>
      </c>
      <c r="C62" s="103" t="n">
        <v>443.5522000000001</v>
      </c>
      <c r="D62" s="103" t="n">
        <v>2724.6778</v>
      </c>
      <c r="E62" s="104" t="n"/>
      <c r="F62" s="105">
        <f>C62+D62+E62</f>
        <v/>
      </c>
      <c r="G62" s="106" t="n">
        <v>96</v>
      </c>
      <c r="H62" s="177" t="n">
        <v>62</v>
      </c>
      <c r="J62" s="174" t="n"/>
      <c r="K62" s="37" t="n"/>
      <c r="L62" s="60" t="n"/>
      <c r="M62" s="60" t="n"/>
      <c r="N62" s="30" t="n"/>
      <c r="O62" s="60" t="n"/>
      <c r="P62" s="144" t="n"/>
    </row>
    <row customHeight="1" ht="28.5" r="63" s="172">
      <c r="A63" s="113" t="n">
        <v>4111201</v>
      </c>
      <c r="B63" s="107" t="inlineStr">
        <is>
          <t xml:space="preserve"> Rehabilitation of Full Embankment (Resection/ construction) (Rehabilitation Sub-Projects)</t>
        </is>
      </c>
      <c r="C63" s="103" t="n">
        <v>245.2814</v>
      </c>
      <c r="D63" s="103" t="n">
        <v>1506.7286</v>
      </c>
      <c r="E63" s="104" t="n"/>
      <c r="F63" s="105">
        <f>C63+D63+E63</f>
        <v/>
      </c>
      <c r="G63" s="106" t="n">
        <v>97</v>
      </c>
      <c r="H63" s="177" t="n">
        <v>63</v>
      </c>
      <c r="J63" s="174" t="n"/>
      <c r="K63" s="37" t="n"/>
      <c r="L63" s="60" t="n"/>
      <c r="M63" s="60" t="n"/>
      <c r="N63" s="30" t="n"/>
      <c r="O63" s="60" t="n"/>
      <c r="P63" s="144" t="n"/>
    </row>
    <row customHeight="1" ht="28.5" r="64" s="172">
      <c r="A64" s="113" t="n">
        <v>4111201</v>
      </c>
      <c r="B64" s="107" t="inlineStr">
        <is>
          <t xml:space="preserve"> Rehabilitation of Submergible Embankment  (Resection/construction)  (Rehabilitation Sub-Projects)</t>
        </is>
      </c>
      <c r="C64" s="103" t="n">
        <v>211.2264</v>
      </c>
      <c r="D64" s="103" t="n">
        <v>1297.5336</v>
      </c>
      <c r="E64" s="104" t="n"/>
      <c r="F64" s="105">
        <f>C64+D64+E64</f>
        <v/>
      </c>
      <c r="G64" s="106" t="n">
        <v>98</v>
      </c>
      <c r="H64" s="177" t="n">
        <v>64</v>
      </c>
      <c r="J64" s="174" t="n"/>
      <c r="K64" s="37" t="n"/>
      <c r="L64" s="60" t="n"/>
      <c r="M64" s="60" t="n"/>
      <c r="N64" s="30" t="n"/>
      <c r="O64" s="60" t="n"/>
      <c r="P64" s="144" t="n"/>
    </row>
    <row customHeight="1" ht="28.5" r="65" s="172">
      <c r="A65" s="113" t="n">
        <v>4111201</v>
      </c>
      <c r="B65" s="102" t="inlineStr">
        <is>
          <t>Construction of Submersible Embankment (New Haors) (Earth Volume: 29.98 lakh cum)</t>
        </is>
      </c>
      <c r="C65" s="103" t="n">
        <v>1508.8962</v>
      </c>
      <c r="D65" s="103" t="n">
        <v>9268.933799999999</v>
      </c>
      <c r="E65" s="104" t="n"/>
      <c r="F65" s="105">
        <f>C65+D65+E65</f>
        <v/>
      </c>
      <c r="G65" s="106" t="n">
        <v>99</v>
      </c>
      <c r="H65" s="177" t="n">
        <v>65</v>
      </c>
      <c r="J65" s="174" t="n"/>
      <c r="K65" s="28" t="n"/>
      <c r="L65" s="60" t="n"/>
      <c r="M65" s="60" t="n"/>
      <c r="N65" s="30" t="n"/>
      <c r="O65" s="60" t="n"/>
      <c r="P65" s="144" t="n"/>
    </row>
    <row customHeight="1" ht="28.5" r="66" s="172">
      <c r="A66" s="176" t="n">
        <v>4111201</v>
      </c>
      <c r="B66" s="114" t="inlineStr">
        <is>
          <t xml:space="preserve"> Rehabilitation of Regulator (New Haors)</t>
        </is>
      </c>
      <c r="C66" s="85" t="n">
        <v>21.5768</v>
      </c>
      <c r="D66" s="85" t="n">
        <v>132.5432</v>
      </c>
      <c r="E66" s="86" t="n"/>
      <c r="F66" s="87">
        <f>C66+D66+E66</f>
        <v/>
      </c>
      <c r="G66" s="177" t="n">
        <v>100</v>
      </c>
      <c r="H66" s="177" t="n">
        <v>66</v>
      </c>
      <c r="J66" s="174" t="n"/>
      <c r="K66" s="28" t="n"/>
      <c r="L66" s="60" t="n"/>
      <c r="M66" s="60" t="n"/>
      <c r="N66" s="30" t="n"/>
      <c r="O66" s="60" t="n"/>
      <c r="P66" s="144" t="n"/>
    </row>
    <row customHeight="1" ht="28.5" r="67" s="172">
      <c r="A67" s="176" t="n">
        <v>4111201</v>
      </c>
      <c r="B67" s="5" t="inlineStr">
        <is>
          <t>Embankment Slope Protection Work</t>
        </is>
      </c>
      <c r="C67" s="85" t="n">
        <v>731.1402</v>
      </c>
      <c r="D67" s="85" t="n">
        <v>4491.2898</v>
      </c>
      <c r="E67" s="86" t="n"/>
      <c r="F67" s="87">
        <f>C67+D67+E67</f>
        <v/>
      </c>
      <c r="G67" s="177" t="n">
        <v>101</v>
      </c>
      <c r="H67" s="177" t="n">
        <v>67</v>
      </c>
      <c r="J67" s="174" t="n"/>
      <c r="K67" s="28" t="n"/>
      <c r="L67" s="60" t="n"/>
      <c r="M67" s="60" t="n"/>
      <c r="N67" s="30" t="n"/>
      <c r="O67" s="60" t="n"/>
      <c r="P67" s="144" t="n"/>
    </row>
    <row customHeight="1" ht="28.5" r="68" s="172">
      <c r="A68" s="176" t="n">
        <v>4111201</v>
      </c>
      <c r="B68" s="5" t="inlineStr">
        <is>
          <t>Threshing Floor Construction</t>
        </is>
      </c>
      <c r="C68" s="85" t="n">
        <v>126</v>
      </c>
      <c r="D68" s="85" t="n">
        <v>774</v>
      </c>
      <c r="E68" s="86" t="n"/>
      <c r="F68" s="87">
        <f>C68+D68+E68</f>
        <v/>
      </c>
      <c r="G68" s="177" t="n">
        <v>102</v>
      </c>
      <c r="H68" s="177" t="n">
        <v>68</v>
      </c>
      <c r="J68" s="174" t="n"/>
      <c r="K68" s="28" t="n"/>
      <c r="L68" s="60" t="n"/>
      <c r="M68" s="60" t="n"/>
      <c r="N68" s="30" t="n"/>
      <c r="O68" s="60" t="n"/>
      <c r="P68" s="144" t="n"/>
    </row>
    <row customHeight="1" ht="28.5" r="69" s="172">
      <c r="A69" s="176" t="n">
        <v>4111201</v>
      </c>
      <c r="B69" s="5" t="inlineStr">
        <is>
          <t>Construction of WMG Office</t>
        </is>
      </c>
      <c r="C69" s="85" t="n">
        <v>294</v>
      </c>
      <c r="D69" s="85" t="n">
        <v>1806</v>
      </c>
      <c r="E69" s="86" t="n"/>
      <c r="F69" s="87">
        <f>C69+D69+E69</f>
        <v/>
      </c>
      <c r="G69" s="177" t="n">
        <v>103</v>
      </c>
      <c r="H69" s="177" t="n">
        <v>69</v>
      </c>
      <c r="J69" s="174" t="n"/>
      <c r="K69" s="28" t="n"/>
      <c r="L69" s="60" t="n"/>
      <c r="M69" s="60" t="n"/>
      <c r="N69" s="30" t="n"/>
      <c r="O69" s="60" t="n"/>
      <c r="P69" s="144" t="n"/>
    </row>
    <row customHeight="1" ht="28.5" r="70" s="172">
      <c r="A70" s="176" t="n">
        <v>4111201</v>
      </c>
      <c r="B70" s="5" t="inlineStr">
        <is>
          <t>O&amp;M During Construction</t>
        </is>
      </c>
      <c r="C70" s="87" t="n">
        <v>200</v>
      </c>
      <c r="D70" s="87" t="n"/>
      <c r="E70" s="86" t="n"/>
      <c r="F70" s="87">
        <f>C70+D70+E70</f>
        <v/>
      </c>
      <c r="G70" s="177" t="n">
        <v>104</v>
      </c>
      <c r="H70" s="177" t="n">
        <v>70</v>
      </c>
      <c r="J70" s="174" t="n"/>
      <c r="K70" s="28" t="n"/>
      <c r="L70" s="60" t="n"/>
      <c r="M70" s="60" t="n"/>
      <c r="N70" s="30" t="n"/>
      <c r="O70" s="60" t="n"/>
      <c r="P70" s="144" t="n"/>
    </row>
    <row customHeight="1" ht="28.5" r="71" s="172">
      <c r="A71" s="14" t="n"/>
      <c r="B71" s="15" t="inlineStr">
        <is>
          <t>(c) Physical Contingency ( Lump sum):</t>
        </is>
      </c>
      <c r="C71" s="87" t="n">
        <v>100</v>
      </c>
      <c r="D71" s="87" t="n">
        <v>158</v>
      </c>
      <c r="E71" s="88" t="n"/>
      <c r="F71" s="87">
        <f>C71+D71+E71</f>
        <v/>
      </c>
      <c r="G71" s="177" t="n">
        <v>107</v>
      </c>
      <c r="H71" s="177" t="n">
        <v>71</v>
      </c>
      <c r="J71" s="39" t="n"/>
      <c r="K71" s="40" t="n"/>
      <c r="L71" s="41" t="n"/>
      <c r="M71" s="41" t="n"/>
      <c r="N71" s="42" t="n"/>
      <c r="O71" s="41" t="n"/>
      <c r="P71" s="144" t="n"/>
    </row>
    <row customFormat="1" customHeight="1" ht="28.5" r="72" s="23">
      <c r="A72" s="19" t="n"/>
      <c r="B72" s="15" t="inlineStr">
        <is>
          <t>(d) Price Contingency (Lump sum):</t>
        </is>
      </c>
      <c r="C72" s="89" t="n">
        <v>100.76</v>
      </c>
      <c r="D72" s="89" t="n">
        <v>301.38</v>
      </c>
      <c r="E72" s="90" t="n"/>
      <c r="F72" s="89">
        <f>C72+D72+E72</f>
        <v/>
      </c>
      <c r="G72" s="22" t="n">
        <v>108</v>
      </c>
      <c r="H72" s="22" t="n">
        <v>72</v>
      </c>
      <c r="J72" s="43" t="n"/>
      <c r="K72" s="40" t="n"/>
      <c r="L72" s="44" t="n"/>
      <c r="M72" s="44" t="n"/>
      <c r="N72" s="45" t="n"/>
      <c r="O72" s="44" t="n"/>
      <c r="P72" s="46" t="n"/>
    </row>
    <row customHeight="1" ht="28.5" r="73" s="172">
      <c r="F73" s="91" t="n"/>
    </row>
  </sheetData>
  <mergeCells count="10">
    <mergeCell ref="A27:A29"/>
    <mergeCell ref="A43:A44"/>
    <mergeCell ref="A46:A47"/>
    <mergeCell ref="A48:A50"/>
    <mergeCell ref="A51:A54"/>
    <mergeCell ref="J27:J29"/>
    <mergeCell ref="J43:J44"/>
    <mergeCell ref="J46:J47"/>
    <mergeCell ref="J48:J50"/>
    <mergeCell ref="J51:J54"/>
  </mergeCells>
  <pageMargins bottom="0.75" footer="0.3" header="0.3" left="0.7" right="0.7" top="0.75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4" workbookViewId="0">
      <selection activeCell="M51" sqref="M51"/>
    </sheetView>
  </sheetViews>
  <sheetFormatPr baseColWidth="8" defaultRowHeight="15"/>
  <cols>
    <col customWidth="1" max="1" min="1" style="172" width="15.42578125"/>
    <col customWidth="1" max="2" min="2" style="172" width="6.85546875"/>
  </cols>
  <sheetData>
    <row r="1">
      <c r="A1" s="142" t="inlineStr">
        <is>
          <t>Package</t>
        </is>
      </c>
      <c r="B1" s="177" t="n">
        <v>1</v>
      </c>
      <c r="C1" s="177" t="n">
        <v>2</v>
      </c>
      <c r="D1" s="177" t="n">
        <v>3</v>
      </c>
      <c r="E1" s="177" t="n">
        <v>4</v>
      </c>
      <c r="F1" s="177" t="n">
        <v>5</v>
      </c>
      <c r="G1" s="177" t="n">
        <v>6</v>
      </c>
      <c r="H1" s="177" t="n">
        <v>7</v>
      </c>
      <c r="I1" s="177" t="n">
        <v>8</v>
      </c>
      <c r="J1" s="177" t="n">
        <v>9</v>
      </c>
      <c r="K1" s="177" t="n">
        <v>10</v>
      </c>
      <c r="L1" s="177" t="n">
        <v>11</v>
      </c>
      <c r="M1" s="177" t="n">
        <v>12</v>
      </c>
      <c r="N1" s="177" t="n">
        <v>13</v>
      </c>
      <c r="O1" s="177" t="n">
        <v>14</v>
      </c>
    </row>
    <row r="2">
      <c r="A2" s="142" t="inlineStr">
        <is>
          <t>KISH/PW-01</t>
        </is>
      </c>
      <c r="B2" s="142" t="n">
        <v>0</v>
      </c>
      <c r="C2" s="142" t="n">
        <v>13</v>
      </c>
      <c r="D2" s="142" t="n">
        <v>0</v>
      </c>
      <c r="E2" s="142" t="n">
        <v>0</v>
      </c>
      <c r="F2" s="142" t="n">
        <v>0</v>
      </c>
      <c r="G2" s="142" t="n">
        <v>0</v>
      </c>
      <c r="H2" s="142" t="n">
        <v>0</v>
      </c>
      <c r="I2" s="142" t="n">
        <v>14</v>
      </c>
      <c r="J2" s="142" t="n">
        <v>5</v>
      </c>
      <c r="K2" s="142" t="n">
        <v>0</v>
      </c>
      <c r="L2" s="142" t="n">
        <v>0</v>
      </c>
      <c r="M2" s="142" t="n">
        <v>0</v>
      </c>
      <c r="N2" s="142" t="n">
        <v>0</v>
      </c>
      <c r="O2" s="177" t="n"/>
    </row>
    <row r="3">
      <c r="A3" s="142" t="inlineStr">
        <is>
          <t>KISH/PW-02</t>
        </is>
      </c>
      <c r="B3" s="142" t="n">
        <v>0</v>
      </c>
      <c r="C3" s="142" t="n">
        <v>0</v>
      </c>
      <c r="D3" s="142" t="n">
        <v>1</v>
      </c>
      <c r="E3" s="142" t="n">
        <v>0</v>
      </c>
      <c r="F3" s="142" t="n">
        <v>0</v>
      </c>
      <c r="G3" s="142" t="n">
        <v>0</v>
      </c>
      <c r="H3" s="142" t="n">
        <v>11.095</v>
      </c>
      <c r="I3" s="142" t="n">
        <v>0</v>
      </c>
      <c r="J3" s="142" t="n">
        <v>0</v>
      </c>
      <c r="K3" s="142" t="n">
        <v>0</v>
      </c>
      <c r="L3" s="142" t="n">
        <v>0.315</v>
      </c>
      <c r="M3" s="142" t="n">
        <v>0</v>
      </c>
      <c r="N3" s="142" t="n">
        <v>0</v>
      </c>
      <c r="O3" s="177" t="n"/>
    </row>
    <row r="4">
      <c r="A4" s="142" t="inlineStr">
        <is>
          <t>KISH/PW-03</t>
        </is>
      </c>
      <c r="B4" s="142" t="n">
        <v>0</v>
      </c>
      <c r="C4" s="142" t="n">
        <v>0</v>
      </c>
      <c r="D4" s="142" t="n">
        <v>1</v>
      </c>
      <c r="E4" s="142" t="n">
        <v>0</v>
      </c>
      <c r="F4" s="142" t="n">
        <v>0</v>
      </c>
      <c r="G4" s="142" t="n">
        <v>0</v>
      </c>
      <c r="H4" s="142" t="n">
        <v>0</v>
      </c>
      <c r="I4" s="142" t="n">
        <v>0</v>
      </c>
      <c r="J4" s="142" t="n">
        <v>0</v>
      </c>
      <c r="K4" s="142" t="n">
        <v>0</v>
      </c>
      <c r="L4" s="142" t="n">
        <v>10.383</v>
      </c>
      <c r="M4" s="142" t="n">
        <v>0</v>
      </c>
      <c r="N4" s="142" t="n">
        <v>0</v>
      </c>
      <c r="O4" s="177" t="n"/>
    </row>
    <row r="5">
      <c r="A5" s="142" t="inlineStr">
        <is>
          <t>KISH/PW-04</t>
        </is>
      </c>
      <c r="B5" s="142" t="n">
        <v>0</v>
      </c>
      <c r="C5" s="142" t="n">
        <v>0</v>
      </c>
      <c r="D5" s="142" t="n">
        <v>3</v>
      </c>
      <c r="E5" s="142" t="n">
        <v>0</v>
      </c>
      <c r="F5" s="142" t="n">
        <v>0</v>
      </c>
      <c r="G5" s="142" t="n">
        <v>0</v>
      </c>
      <c r="H5" s="142" t="n">
        <v>0</v>
      </c>
      <c r="I5" s="142" t="n">
        <v>0</v>
      </c>
      <c r="J5" s="142" t="n">
        <v>0</v>
      </c>
      <c r="K5" s="142" t="n">
        <v>0</v>
      </c>
      <c r="L5" s="142" t="n">
        <v>6.471</v>
      </c>
      <c r="M5" s="142" t="n">
        <v>0</v>
      </c>
      <c r="N5" s="142" t="n">
        <v>0</v>
      </c>
      <c r="O5" s="177" t="n"/>
    </row>
    <row r="6">
      <c r="A6" s="142" t="inlineStr">
        <is>
          <t>KISH/PW-05</t>
        </is>
      </c>
      <c r="B6" s="142" t="n">
        <v>0</v>
      </c>
      <c r="C6" s="142" t="n">
        <v>0</v>
      </c>
      <c r="D6" s="142" t="n">
        <v>1</v>
      </c>
      <c r="E6" s="142" t="n">
        <v>0</v>
      </c>
      <c r="F6" s="142" t="n">
        <v>0</v>
      </c>
      <c r="G6" s="142" t="n">
        <v>0</v>
      </c>
      <c r="H6" s="142" t="n">
        <v>0</v>
      </c>
      <c r="I6" s="142" t="n">
        <v>0</v>
      </c>
      <c r="J6" s="142" t="n">
        <v>0</v>
      </c>
      <c r="K6" s="142" t="n">
        <v>0</v>
      </c>
      <c r="L6" s="142" t="n">
        <v>12.214</v>
      </c>
      <c r="M6" s="142" t="n">
        <v>0</v>
      </c>
      <c r="N6" s="142" t="n">
        <v>0</v>
      </c>
      <c r="O6" s="177" t="n"/>
    </row>
    <row r="7">
      <c r="A7" s="142" t="inlineStr">
        <is>
          <t>KISH/PW-06</t>
        </is>
      </c>
      <c r="B7" s="142" t="n">
        <v>0</v>
      </c>
      <c r="C7" s="142" t="n">
        <v>0</v>
      </c>
      <c r="D7" s="142" t="n">
        <v>1</v>
      </c>
      <c r="E7" s="142" t="n">
        <v>0</v>
      </c>
      <c r="F7" s="142" t="n">
        <v>0</v>
      </c>
      <c r="G7" s="142" t="n">
        <v>0</v>
      </c>
      <c r="H7" s="142" t="n">
        <v>20</v>
      </c>
      <c r="I7" s="142" t="n">
        <v>0</v>
      </c>
      <c r="J7" s="142" t="n">
        <v>0</v>
      </c>
      <c r="K7" s="142" t="n">
        <v>0</v>
      </c>
      <c r="L7" s="142" t="n">
        <v>0</v>
      </c>
      <c r="M7" s="142" t="n">
        <v>0</v>
      </c>
      <c r="N7" s="142" t="n">
        <v>0</v>
      </c>
      <c r="O7" s="177" t="n"/>
    </row>
    <row r="8">
      <c r="A8" s="142" t="inlineStr">
        <is>
          <t>KISH/PW-07</t>
        </is>
      </c>
      <c r="B8" s="142" t="n">
        <v>0</v>
      </c>
      <c r="C8" s="142" t="n">
        <v>0</v>
      </c>
      <c r="D8" s="142" t="n">
        <v>0</v>
      </c>
      <c r="E8" s="142" t="n">
        <v>0</v>
      </c>
      <c r="F8" s="142" t="n">
        <v>0</v>
      </c>
      <c r="G8" s="142" t="n">
        <v>0</v>
      </c>
      <c r="H8" s="142" t="n">
        <v>32.406</v>
      </c>
      <c r="I8" s="142" t="n">
        <v>0</v>
      </c>
      <c r="J8" s="142" t="n">
        <v>0</v>
      </c>
      <c r="K8" s="142" t="n">
        <v>0</v>
      </c>
      <c r="L8" s="142" t="n">
        <v>3.879</v>
      </c>
      <c r="M8" s="142" t="n">
        <v>0</v>
      </c>
      <c r="N8" s="142" t="n">
        <v>0</v>
      </c>
      <c r="O8" s="177" t="n"/>
    </row>
    <row r="9">
      <c r="A9" s="142" t="inlineStr">
        <is>
          <t>KISH/PW-08</t>
        </is>
      </c>
      <c r="B9" s="142" t="n">
        <v>0</v>
      </c>
      <c r="C9" s="142" t="n">
        <v>0</v>
      </c>
      <c r="D9" s="142" t="n">
        <v>0</v>
      </c>
      <c r="E9" s="142" t="n">
        <v>0</v>
      </c>
      <c r="F9" s="142" t="n">
        <v>0</v>
      </c>
      <c r="G9" s="142" t="n">
        <v>0</v>
      </c>
      <c r="H9" s="142" t="n">
        <v>0</v>
      </c>
      <c r="I9" s="142" t="n">
        <v>0</v>
      </c>
      <c r="J9" s="142" t="n">
        <v>0</v>
      </c>
      <c r="K9" s="142" t="n">
        <v>0</v>
      </c>
      <c r="L9" s="142" t="n">
        <v>0</v>
      </c>
      <c r="M9" s="142" t="n">
        <v>0</v>
      </c>
      <c r="N9" s="142" t="n">
        <v>0</v>
      </c>
      <c r="O9" s="177" t="n"/>
    </row>
    <row r="10">
      <c r="A10" s="142" t="inlineStr">
        <is>
          <t>KISH/PW-09</t>
        </is>
      </c>
      <c r="B10" s="142" t="n">
        <v>0</v>
      </c>
      <c r="C10" s="142" t="n">
        <v>0</v>
      </c>
      <c r="D10" s="142" t="n">
        <v>0</v>
      </c>
      <c r="E10" s="142" t="n">
        <v>0</v>
      </c>
      <c r="F10" s="142" t="n">
        <v>4</v>
      </c>
      <c r="G10" s="142" t="n">
        <v>0</v>
      </c>
      <c r="H10" s="142" t="n">
        <v>0</v>
      </c>
      <c r="I10" s="142" t="n">
        <v>0</v>
      </c>
      <c r="J10" s="142" t="n">
        <v>0</v>
      </c>
      <c r="K10" s="142" t="n">
        <v>0</v>
      </c>
      <c r="L10" s="142" t="n">
        <v>0</v>
      </c>
      <c r="M10" s="142" t="n">
        <v>0</v>
      </c>
      <c r="N10" s="142" t="n">
        <v>0</v>
      </c>
      <c r="O10" s="177" t="n"/>
    </row>
    <row r="11">
      <c r="A11" s="142" t="inlineStr">
        <is>
          <t>KISH/PW-10</t>
        </is>
      </c>
      <c r="B11" s="142" t="n">
        <v>0</v>
      </c>
      <c r="C11" s="142" t="n">
        <v>0</v>
      </c>
      <c r="D11" s="142" t="n">
        <v>2</v>
      </c>
      <c r="E11" s="142" t="n">
        <v>0</v>
      </c>
      <c r="F11" s="142" t="n">
        <v>0</v>
      </c>
      <c r="G11" s="142" t="n">
        <v>0</v>
      </c>
      <c r="H11" s="142" t="n">
        <v>0</v>
      </c>
      <c r="I11" s="142" t="n">
        <v>0</v>
      </c>
      <c r="J11" s="142" t="n">
        <v>0</v>
      </c>
      <c r="K11" s="142" t="n">
        <v>0</v>
      </c>
      <c r="L11" s="142" t="n">
        <v>11.98</v>
      </c>
      <c r="M11" s="142" t="n">
        <v>0</v>
      </c>
      <c r="N11" s="142" t="n">
        <v>0</v>
      </c>
      <c r="O11" s="177" t="n"/>
    </row>
    <row r="12">
      <c r="A12" s="142" t="inlineStr">
        <is>
          <t>KISH/PW-11</t>
        </is>
      </c>
      <c r="B12" s="142" t="n">
        <v>0</v>
      </c>
      <c r="C12" s="142" t="n">
        <v>0</v>
      </c>
      <c r="D12" s="142" t="n">
        <v>1</v>
      </c>
      <c r="E12" s="142" t="n">
        <v>0</v>
      </c>
      <c r="F12" s="142" t="n">
        <v>0</v>
      </c>
      <c r="G12" s="142" t="n">
        <v>0</v>
      </c>
      <c r="H12" s="142" t="n">
        <v>0</v>
      </c>
      <c r="I12" s="142" t="n">
        <v>0</v>
      </c>
      <c r="J12" s="142" t="n">
        <v>0</v>
      </c>
      <c r="K12" s="142" t="n">
        <v>0</v>
      </c>
      <c r="L12" s="142" t="n">
        <v>10.86</v>
      </c>
      <c r="M12" s="142" t="n">
        <v>0</v>
      </c>
      <c r="N12" s="142" t="n">
        <v>0</v>
      </c>
      <c r="O12" s="177" t="n"/>
    </row>
    <row r="13">
      <c r="A13" s="142" t="inlineStr">
        <is>
          <t>KISH/PW-12</t>
        </is>
      </c>
      <c r="B13" s="142" t="n">
        <v>0</v>
      </c>
      <c r="C13" s="142" t="n">
        <v>0</v>
      </c>
      <c r="D13" s="142" t="n">
        <v>2</v>
      </c>
      <c r="E13" s="142" t="n">
        <v>0</v>
      </c>
      <c r="F13" s="142" t="n">
        <v>0</v>
      </c>
      <c r="G13" s="142" t="n">
        <v>0</v>
      </c>
      <c r="H13" s="142" t="n">
        <v>10.757</v>
      </c>
      <c r="I13" s="142" t="n">
        <v>0</v>
      </c>
      <c r="J13" s="142" t="n">
        <v>0</v>
      </c>
      <c r="K13" s="142" t="n">
        <v>0</v>
      </c>
      <c r="L13" s="142" t="n">
        <v>0</v>
      </c>
      <c r="M13" s="142" t="n">
        <v>0</v>
      </c>
      <c r="N13" s="142" t="n">
        <v>0</v>
      </c>
      <c r="O13" s="177" t="n"/>
    </row>
    <row r="14">
      <c r="A14" s="142" t="inlineStr">
        <is>
          <t>KISH/PW-13</t>
        </is>
      </c>
      <c r="B14" s="142" t="n">
        <v>0</v>
      </c>
      <c r="C14" s="142" t="n">
        <v>0</v>
      </c>
      <c r="D14" s="142" t="n">
        <v>2</v>
      </c>
      <c r="E14" s="142" t="n">
        <v>0</v>
      </c>
      <c r="F14" s="142" t="n">
        <v>0</v>
      </c>
      <c r="G14" s="142" t="n">
        <v>0</v>
      </c>
      <c r="H14" s="142" t="n">
        <v>0</v>
      </c>
      <c r="I14" s="142" t="n">
        <v>0</v>
      </c>
      <c r="J14" s="142" t="n">
        <v>0</v>
      </c>
      <c r="K14" s="142" t="n">
        <v>0</v>
      </c>
      <c r="L14" s="142" t="n">
        <v>10</v>
      </c>
      <c r="M14" s="142" t="n">
        <v>0</v>
      </c>
      <c r="N14" s="142" t="n">
        <v>0</v>
      </c>
      <c r="O14" s="177" t="n"/>
    </row>
    <row r="15">
      <c r="A15" s="142" t="inlineStr">
        <is>
          <t>KISH/PW-14</t>
        </is>
      </c>
      <c r="B15" s="142" t="n">
        <v>0</v>
      </c>
      <c r="C15" s="142" t="n">
        <v>0</v>
      </c>
      <c r="D15" s="142" t="n">
        <v>1</v>
      </c>
      <c r="E15" s="142" t="n">
        <v>0</v>
      </c>
      <c r="F15" s="142" t="n">
        <v>0</v>
      </c>
      <c r="G15" s="142" t="n">
        <v>0</v>
      </c>
      <c r="H15" s="142" t="n">
        <v>0</v>
      </c>
      <c r="I15" s="142" t="n">
        <v>0</v>
      </c>
      <c r="J15" s="142" t="n">
        <v>0</v>
      </c>
      <c r="K15" s="142" t="n">
        <v>0</v>
      </c>
      <c r="L15" s="142" t="n">
        <v>16.9</v>
      </c>
      <c r="M15" s="142" t="n">
        <v>0</v>
      </c>
      <c r="N15" s="142" t="n">
        <v>0</v>
      </c>
      <c r="O15" s="177" t="n"/>
    </row>
    <row r="16">
      <c r="A16" s="142" t="inlineStr">
        <is>
          <t>KISH/PW-15</t>
        </is>
      </c>
      <c r="B16" s="142" t="n">
        <v>0</v>
      </c>
      <c r="C16" s="142" t="n">
        <v>0</v>
      </c>
      <c r="D16" s="142" t="n">
        <v>1</v>
      </c>
      <c r="E16" s="142" t="n">
        <v>0</v>
      </c>
      <c r="F16" s="142" t="n">
        <v>0</v>
      </c>
      <c r="G16" s="142" t="n">
        <v>0</v>
      </c>
      <c r="H16" s="142" t="n">
        <v>0</v>
      </c>
      <c r="I16" s="142" t="n">
        <v>0</v>
      </c>
      <c r="J16" s="142" t="n">
        <v>0</v>
      </c>
      <c r="K16" s="142" t="n">
        <v>0</v>
      </c>
      <c r="L16" s="142" t="n">
        <v>9</v>
      </c>
      <c r="M16" s="142" t="n">
        <v>0</v>
      </c>
      <c r="N16" s="142" t="n">
        <v>0</v>
      </c>
      <c r="O16" s="177" t="n"/>
    </row>
    <row r="17">
      <c r="A17" s="142" t="inlineStr">
        <is>
          <t>KISH/PW-16</t>
        </is>
      </c>
      <c r="B17" s="142" t="n">
        <v>0</v>
      </c>
      <c r="C17" s="142" t="n">
        <v>0</v>
      </c>
      <c r="D17" s="142" t="n">
        <v>1</v>
      </c>
      <c r="E17" s="142" t="n">
        <v>0</v>
      </c>
      <c r="F17" s="142" t="n">
        <v>0</v>
      </c>
      <c r="G17" s="142" t="n">
        <v>0</v>
      </c>
      <c r="H17" s="142" t="n">
        <v>0</v>
      </c>
      <c r="I17" s="142" t="n">
        <v>0</v>
      </c>
      <c r="J17" s="142" t="n">
        <v>0</v>
      </c>
      <c r="K17" s="142" t="n">
        <v>0</v>
      </c>
      <c r="L17" s="142" t="n">
        <v>14.12</v>
      </c>
      <c r="M17" s="142" t="n">
        <v>0</v>
      </c>
      <c r="N17" s="142" t="n">
        <v>0</v>
      </c>
      <c r="O17" s="177" t="n"/>
    </row>
    <row r="18">
      <c r="A18" s="142" t="inlineStr">
        <is>
          <t>KISH/PW-17</t>
        </is>
      </c>
      <c r="B18" s="142" t="n">
        <v>25</v>
      </c>
      <c r="C18" s="142" t="n">
        <v>0</v>
      </c>
      <c r="D18" s="142" t="n">
        <v>2</v>
      </c>
      <c r="E18" s="142" t="n">
        <v>5</v>
      </c>
      <c r="F18" s="142" t="n">
        <v>0</v>
      </c>
      <c r="G18" s="142" t="n">
        <v>0</v>
      </c>
      <c r="H18" s="142" t="n">
        <v>0</v>
      </c>
      <c r="I18" s="142" t="n">
        <v>0</v>
      </c>
      <c r="J18" s="142" t="n">
        <v>0</v>
      </c>
      <c r="K18" s="142" t="n">
        <v>0</v>
      </c>
      <c r="L18" s="142" t="n">
        <v>13.17</v>
      </c>
      <c r="M18" s="142" t="n">
        <v>0</v>
      </c>
      <c r="N18" s="142" t="n">
        <v>0</v>
      </c>
      <c r="O18" s="177" t="n"/>
    </row>
    <row r="19">
      <c r="A19" s="142" t="inlineStr">
        <is>
          <t>KISH/PW-18</t>
        </is>
      </c>
      <c r="B19" s="142" t="n">
        <v>0</v>
      </c>
      <c r="C19" s="142" t="n">
        <v>0</v>
      </c>
      <c r="D19" s="142" t="n">
        <v>0</v>
      </c>
      <c r="E19" s="142" t="n">
        <v>0</v>
      </c>
      <c r="F19" s="142" t="n">
        <v>4</v>
      </c>
      <c r="G19" s="142" t="n">
        <v>0</v>
      </c>
      <c r="H19" s="142" t="n">
        <v>26.035</v>
      </c>
      <c r="I19" s="142" t="n">
        <v>0</v>
      </c>
      <c r="J19" s="142" t="n">
        <v>0</v>
      </c>
      <c r="K19" s="142" t="n">
        <v>0</v>
      </c>
      <c r="L19" s="142" t="n">
        <v>0</v>
      </c>
      <c r="M19" s="142" t="n">
        <v>0</v>
      </c>
      <c r="N19" s="142" t="n">
        <v>0</v>
      </c>
      <c r="O19" s="177" t="n"/>
    </row>
    <row r="20">
      <c r="A20" s="142" t="inlineStr">
        <is>
          <t>KISH/PW-19</t>
        </is>
      </c>
      <c r="B20" s="142" t="n">
        <v>0</v>
      </c>
      <c r="C20" s="142" t="n">
        <v>0</v>
      </c>
      <c r="D20" s="142" t="n">
        <v>0</v>
      </c>
      <c r="E20" s="142" t="n">
        <v>0</v>
      </c>
      <c r="F20" s="142" t="n">
        <v>0</v>
      </c>
      <c r="G20" s="142" t="n">
        <v>0</v>
      </c>
      <c r="H20" s="142" t="n">
        <v>22.933</v>
      </c>
      <c r="I20" s="142" t="n">
        <v>0</v>
      </c>
      <c r="J20" s="142" t="n">
        <v>0</v>
      </c>
      <c r="K20" s="142" t="n">
        <v>0</v>
      </c>
      <c r="L20" s="142" t="n">
        <v>0</v>
      </c>
      <c r="M20" s="142" t="n">
        <v>0</v>
      </c>
      <c r="N20" s="142" t="n">
        <v>0</v>
      </c>
      <c r="O20" s="177" t="n"/>
    </row>
    <row r="21">
      <c r="A21" s="142" t="inlineStr">
        <is>
          <t>KISH/PW-20</t>
        </is>
      </c>
      <c r="B21" s="142" t="n">
        <v>36</v>
      </c>
      <c r="C21" s="142" t="n">
        <v>0</v>
      </c>
      <c r="D21" s="142" t="n">
        <v>0</v>
      </c>
      <c r="E21" s="142" t="n">
        <v>4</v>
      </c>
      <c r="F21" s="142" t="n">
        <v>4</v>
      </c>
      <c r="G21" s="142" t="n">
        <v>0</v>
      </c>
      <c r="H21" s="142" t="n">
        <v>0</v>
      </c>
      <c r="I21" s="142" t="n">
        <v>0</v>
      </c>
      <c r="J21" s="142" t="n">
        <v>0</v>
      </c>
      <c r="K21" s="142" t="n">
        <v>0</v>
      </c>
      <c r="L21" s="142" t="n">
        <v>0</v>
      </c>
      <c r="M21" s="142" t="n">
        <v>0</v>
      </c>
      <c r="N21" s="142" t="n">
        <v>0</v>
      </c>
      <c r="O21" s="177" t="n"/>
    </row>
    <row r="22">
      <c r="A22" s="142" t="inlineStr">
        <is>
          <t>KISH/PW-21</t>
        </is>
      </c>
      <c r="B22" s="142" t="n">
        <v>0</v>
      </c>
      <c r="C22" s="142" t="n">
        <v>0</v>
      </c>
      <c r="D22" s="142" t="n">
        <v>2</v>
      </c>
      <c r="E22" s="142" t="n">
        <v>0</v>
      </c>
      <c r="F22" s="142" t="n">
        <v>0</v>
      </c>
      <c r="G22" s="142" t="n">
        <v>0</v>
      </c>
      <c r="H22" s="142" t="n">
        <v>0</v>
      </c>
      <c r="I22" s="142" t="n">
        <v>0</v>
      </c>
      <c r="J22" s="142" t="n">
        <v>0</v>
      </c>
      <c r="K22" s="142" t="n">
        <v>0</v>
      </c>
      <c r="L22" s="142" t="n">
        <v>10</v>
      </c>
      <c r="M22" s="142" t="n">
        <v>5</v>
      </c>
      <c r="N22" s="142" t="n">
        <v>0</v>
      </c>
      <c r="O22" s="177" t="n"/>
    </row>
    <row r="23">
      <c r="A23" s="142" t="inlineStr">
        <is>
          <t>KISH/PW-22</t>
        </is>
      </c>
      <c r="B23" s="142" t="n">
        <v>6</v>
      </c>
      <c r="C23" s="142" t="n">
        <v>0</v>
      </c>
      <c r="D23" s="142" t="n">
        <v>0</v>
      </c>
      <c r="E23" s="142" t="n">
        <v>3</v>
      </c>
      <c r="F23" s="142" t="n">
        <v>1</v>
      </c>
      <c r="G23" s="142" t="n">
        <v>0</v>
      </c>
      <c r="H23" s="142" t="n">
        <v>9.92</v>
      </c>
      <c r="I23" s="142" t="n">
        <v>0</v>
      </c>
      <c r="J23" s="142" t="n">
        <v>0</v>
      </c>
      <c r="K23" s="142" t="n">
        <v>0</v>
      </c>
      <c r="L23" s="142" t="n">
        <v>10.463</v>
      </c>
      <c r="M23" s="142" t="n">
        <v>0</v>
      </c>
      <c r="N23" s="142" t="n">
        <v>0</v>
      </c>
      <c r="O23" s="177" t="n"/>
    </row>
    <row r="24">
      <c r="A24" s="142" t="inlineStr">
        <is>
          <t>KISH/PW-23</t>
        </is>
      </c>
      <c r="B24" s="142" t="n">
        <v>4</v>
      </c>
      <c r="C24" s="142" t="n">
        <v>0</v>
      </c>
      <c r="D24" s="142" t="n">
        <v>2</v>
      </c>
      <c r="E24" s="142" t="n">
        <v>1</v>
      </c>
      <c r="F24" s="142" t="n">
        <v>0</v>
      </c>
      <c r="G24" s="142" t="n">
        <v>0</v>
      </c>
      <c r="H24" s="142" t="n">
        <v>1.925</v>
      </c>
      <c r="I24" s="142" t="n">
        <v>0</v>
      </c>
      <c r="J24" s="142" t="n">
        <v>0</v>
      </c>
      <c r="K24" s="142" t="n">
        <v>0</v>
      </c>
      <c r="L24" s="142" t="n">
        <v>4.51</v>
      </c>
      <c r="M24" s="142" t="n">
        <v>0</v>
      </c>
      <c r="N24" s="142" t="n">
        <v>0</v>
      </c>
      <c r="O24" s="177" t="n"/>
    </row>
    <row r="25">
      <c r="A25" s="142" t="inlineStr">
        <is>
          <t>KISH/PW-24</t>
        </is>
      </c>
      <c r="B25" s="142" t="n">
        <v>0</v>
      </c>
      <c r="C25" s="142" t="n">
        <v>0</v>
      </c>
      <c r="D25" s="142" t="n">
        <v>0</v>
      </c>
      <c r="E25" s="142" t="n">
        <v>0</v>
      </c>
      <c r="F25" s="142" t="n">
        <v>0</v>
      </c>
      <c r="G25" s="142" t="n">
        <v>0</v>
      </c>
      <c r="H25" s="142" t="n">
        <v>0</v>
      </c>
      <c r="I25" s="142" t="n">
        <v>0</v>
      </c>
      <c r="J25" s="142" t="n">
        <v>0</v>
      </c>
      <c r="K25" s="142" t="n">
        <v>0</v>
      </c>
      <c r="L25" s="142" t="n">
        <v>19.843</v>
      </c>
      <c r="M25" s="142" t="n">
        <v>0</v>
      </c>
      <c r="N25" s="142" t="n">
        <v>0</v>
      </c>
      <c r="O25" s="177" t="n"/>
    </row>
    <row r="26">
      <c r="A26" s="142" t="inlineStr">
        <is>
          <t>KISH/PW-25</t>
        </is>
      </c>
      <c r="B26" s="142" t="n">
        <v>15</v>
      </c>
      <c r="C26" s="142" t="n">
        <v>0</v>
      </c>
      <c r="D26" s="142" t="n">
        <v>1</v>
      </c>
      <c r="E26" s="142" t="n">
        <v>1</v>
      </c>
      <c r="F26" s="142" t="n">
        <v>3</v>
      </c>
      <c r="G26" s="142" t="n">
        <v>0</v>
      </c>
      <c r="H26" s="142" t="n">
        <v>11</v>
      </c>
      <c r="I26" s="142" t="n">
        <v>0</v>
      </c>
      <c r="J26" s="142" t="n">
        <v>0</v>
      </c>
      <c r="K26" s="142" t="n">
        <v>0</v>
      </c>
      <c r="L26" s="142" t="n">
        <v>0</v>
      </c>
      <c r="M26" s="142" t="n">
        <v>0</v>
      </c>
      <c r="N26" s="142" t="n">
        <v>0</v>
      </c>
      <c r="O26" s="177" t="n"/>
    </row>
    <row r="27">
      <c r="A27" s="142" t="inlineStr">
        <is>
          <t>KISH/PW-26</t>
        </is>
      </c>
      <c r="B27" s="142" t="n">
        <v>0</v>
      </c>
      <c r="C27" s="142" t="n">
        <v>0</v>
      </c>
      <c r="D27" s="142" t="n">
        <v>0</v>
      </c>
      <c r="E27" s="142" t="n">
        <v>0</v>
      </c>
      <c r="F27" s="142" t="n">
        <v>0</v>
      </c>
      <c r="G27" s="142" t="n">
        <v>0</v>
      </c>
      <c r="H27" s="142" t="n">
        <v>22.7</v>
      </c>
      <c r="I27" s="142" t="n">
        <v>0</v>
      </c>
      <c r="J27" s="142" t="n">
        <v>0</v>
      </c>
      <c r="K27" s="142" t="n">
        <v>0</v>
      </c>
      <c r="L27" s="142" t="n">
        <v>0.54</v>
      </c>
      <c r="M27" s="142" t="n">
        <v>0</v>
      </c>
      <c r="N27" s="142" t="n">
        <v>0</v>
      </c>
      <c r="O27" s="177" t="n"/>
    </row>
    <row r="28">
      <c r="A28" s="142" t="inlineStr">
        <is>
          <t>KISH/PW-27</t>
        </is>
      </c>
      <c r="B28" s="142" t="n">
        <v>0</v>
      </c>
      <c r="C28" s="142" t="n">
        <v>0</v>
      </c>
      <c r="D28" s="142" t="n">
        <v>4</v>
      </c>
      <c r="E28" s="142" t="n">
        <v>0</v>
      </c>
      <c r="F28" s="142" t="n">
        <v>2</v>
      </c>
      <c r="G28" s="142" t="n">
        <v>0</v>
      </c>
      <c r="H28" s="142" t="n">
        <v>0</v>
      </c>
      <c r="I28" s="142" t="n">
        <v>0</v>
      </c>
      <c r="J28" s="142" t="n">
        <v>0</v>
      </c>
      <c r="K28" s="142" t="n">
        <v>0</v>
      </c>
      <c r="L28" s="142" t="n">
        <v>0</v>
      </c>
      <c r="M28" s="142" t="n">
        <v>0</v>
      </c>
      <c r="N28" s="142" t="n">
        <v>0</v>
      </c>
      <c r="O28" s="177" t="n"/>
    </row>
    <row r="29">
      <c r="A29" s="142" t="inlineStr">
        <is>
          <t>KISH/PW-28</t>
        </is>
      </c>
      <c r="B29" s="142" t="n">
        <v>0</v>
      </c>
      <c r="C29" s="142" t="n">
        <v>0</v>
      </c>
      <c r="D29" s="142" t="n">
        <v>0</v>
      </c>
      <c r="E29" s="142" t="n">
        <v>0</v>
      </c>
      <c r="F29" s="142" t="n">
        <v>0</v>
      </c>
      <c r="G29" s="142" t="n">
        <v>0</v>
      </c>
      <c r="H29" s="142" t="n">
        <v>0</v>
      </c>
      <c r="I29" s="142" t="n">
        <v>0</v>
      </c>
      <c r="J29" s="142" t="n">
        <v>0</v>
      </c>
      <c r="K29" s="142" t="n">
        <v>0</v>
      </c>
      <c r="L29" s="142" t="n">
        <v>0</v>
      </c>
      <c r="M29" s="142" t="n">
        <v>0</v>
      </c>
      <c r="N29" s="142" t="n">
        <v>60</v>
      </c>
      <c r="O29" s="177" t="n"/>
    </row>
    <row r="30">
      <c r="A30" s="142" t="inlineStr">
        <is>
          <t>HOBI/PW-01</t>
        </is>
      </c>
      <c r="B30" s="142" t="n">
        <v>0</v>
      </c>
      <c r="C30" s="142" t="n">
        <v>1</v>
      </c>
      <c r="D30" s="142" t="n">
        <v>0</v>
      </c>
      <c r="E30" s="142" t="n">
        <v>0</v>
      </c>
      <c r="F30" s="142" t="n">
        <v>1</v>
      </c>
      <c r="G30" s="142" t="n">
        <v>0</v>
      </c>
      <c r="H30" s="142" t="n">
        <v>0</v>
      </c>
      <c r="I30" s="142" t="n">
        <v>19.695</v>
      </c>
      <c r="J30" s="142" t="n">
        <v>0</v>
      </c>
      <c r="K30" s="142" t="n">
        <v>14</v>
      </c>
      <c r="L30" s="142" t="n">
        <v>0</v>
      </c>
      <c r="M30" s="142" t="n">
        <v>0</v>
      </c>
      <c r="N30" s="142" t="n">
        <v>0</v>
      </c>
      <c r="O30" s="177" t="n"/>
    </row>
    <row r="31">
      <c r="A31" s="142" t="inlineStr">
        <is>
          <t>HOBI/PW-02</t>
        </is>
      </c>
      <c r="B31" s="142" t="n">
        <v>0</v>
      </c>
      <c r="C31" s="142" t="n">
        <v>0</v>
      </c>
      <c r="D31" s="142" t="n">
        <v>0</v>
      </c>
      <c r="E31" s="142" t="n">
        <v>0</v>
      </c>
      <c r="F31" s="142" t="n">
        <v>1</v>
      </c>
      <c r="G31" s="142" t="n">
        <v>0</v>
      </c>
      <c r="H31" s="142" t="n">
        <v>0</v>
      </c>
      <c r="I31" s="142" t="n">
        <v>6.2</v>
      </c>
      <c r="J31" s="142" t="n">
        <v>0</v>
      </c>
      <c r="K31" s="142" t="n">
        <v>38.504</v>
      </c>
      <c r="L31" s="142" t="n">
        <v>0</v>
      </c>
      <c r="M31" s="142" t="n">
        <v>0</v>
      </c>
      <c r="N31" s="142" t="n">
        <v>0</v>
      </c>
      <c r="O31" s="177" t="n"/>
    </row>
    <row r="32">
      <c r="A32" s="142" t="inlineStr">
        <is>
          <t>HOBI/PW-03</t>
        </is>
      </c>
      <c r="B32" s="142" t="n">
        <v>0</v>
      </c>
      <c r="C32" s="142" t="n">
        <v>0</v>
      </c>
      <c r="D32" s="142" t="n">
        <v>0</v>
      </c>
      <c r="E32" s="142" t="n">
        <v>0</v>
      </c>
      <c r="F32" s="142" t="n">
        <v>0</v>
      </c>
      <c r="G32" s="142" t="n">
        <v>0</v>
      </c>
      <c r="H32" s="142" t="n">
        <v>0</v>
      </c>
      <c r="I32" s="142" t="n">
        <v>0</v>
      </c>
      <c r="J32" s="142" t="n">
        <v>0</v>
      </c>
      <c r="K32" s="142" t="n">
        <v>0</v>
      </c>
      <c r="L32" s="142" t="n">
        <v>0</v>
      </c>
      <c r="M32" s="142" t="n">
        <v>0</v>
      </c>
      <c r="N32" s="142" t="n">
        <v>0</v>
      </c>
      <c r="O32" s="177" t="n"/>
    </row>
    <row r="33">
      <c r="A33" s="142" t="inlineStr">
        <is>
          <t>HOBI/PW-04</t>
        </is>
      </c>
      <c r="B33" s="142" t="n">
        <v>0</v>
      </c>
      <c r="C33" s="142" t="n">
        <v>0</v>
      </c>
      <c r="D33" s="142" t="n">
        <v>0</v>
      </c>
      <c r="E33" s="142" t="n">
        <v>0</v>
      </c>
      <c r="F33" s="142" t="n">
        <v>0</v>
      </c>
      <c r="G33" s="142" t="n">
        <v>0</v>
      </c>
      <c r="H33" s="142" t="n">
        <v>0</v>
      </c>
      <c r="I33" s="142" t="n">
        <v>0</v>
      </c>
      <c r="J33" s="142" t="n">
        <v>0</v>
      </c>
      <c r="K33" s="142" t="n">
        <v>0</v>
      </c>
      <c r="L33" s="142" t="n">
        <v>23.815</v>
      </c>
      <c r="M33" s="142" t="n">
        <v>0</v>
      </c>
      <c r="N33" s="142" t="n">
        <v>0</v>
      </c>
      <c r="O33" s="177" t="n"/>
    </row>
    <row r="34">
      <c r="A34" s="142" t="inlineStr">
        <is>
          <t>HOBI/PW-05</t>
        </is>
      </c>
      <c r="B34" s="142" t="n">
        <v>0</v>
      </c>
      <c r="C34" s="142" t="n">
        <v>0</v>
      </c>
      <c r="D34" s="142" t="n">
        <v>7</v>
      </c>
      <c r="E34" s="142" t="n">
        <v>0</v>
      </c>
      <c r="F34" s="142" t="n">
        <v>0</v>
      </c>
      <c r="G34" s="142" t="n">
        <v>0</v>
      </c>
      <c r="H34" s="142" t="n">
        <v>0</v>
      </c>
      <c r="I34" s="142" t="n">
        <v>0</v>
      </c>
      <c r="J34" s="142" t="n">
        <v>0</v>
      </c>
      <c r="K34" s="142" t="n">
        <v>0</v>
      </c>
      <c r="L34" s="142" t="n">
        <v>0</v>
      </c>
      <c r="M34" s="142" t="n">
        <v>0</v>
      </c>
      <c r="N34" s="142" t="n">
        <v>0</v>
      </c>
      <c r="O34" s="177" t="n"/>
    </row>
    <row r="35">
      <c r="A35" s="142" t="inlineStr">
        <is>
          <t>HOBI/PW-06</t>
        </is>
      </c>
      <c r="B35" s="142" t="n">
        <v>15</v>
      </c>
      <c r="C35" s="142" t="n">
        <v>0</v>
      </c>
      <c r="D35" s="142" t="n">
        <v>0</v>
      </c>
      <c r="E35" s="142" t="n">
        <v>9</v>
      </c>
      <c r="F35" s="142" t="n">
        <v>4</v>
      </c>
      <c r="G35" s="142" t="n">
        <v>0</v>
      </c>
      <c r="H35" s="142" t="n">
        <v>0</v>
      </c>
      <c r="I35" s="142" t="n">
        <v>0</v>
      </c>
      <c r="J35" s="142" t="n">
        <v>0</v>
      </c>
      <c r="K35" s="142" t="n">
        <v>0</v>
      </c>
      <c r="L35" s="142" t="n">
        <v>0</v>
      </c>
      <c r="M35" s="142" t="n">
        <v>0</v>
      </c>
      <c r="N35" s="142" t="n">
        <v>0</v>
      </c>
      <c r="O35" s="177" t="n"/>
    </row>
    <row r="36">
      <c r="A36" s="142" t="inlineStr">
        <is>
          <t>HOBI/PW-07</t>
        </is>
      </c>
      <c r="B36" s="142" t="n">
        <v>0</v>
      </c>
      <c r="C36" s="142" t="n">
        <v>0</v>
      </c>
      <c r="D36" s="142" t="n">
        <v>0</v>
      </c>
      <c r="E36" s="142" t="n">
        <v>0</v>
      </c>
      <c r="F36" s="142" t="n">
        <v>0</v>
      </c>
      <c r="G36" s="142" t="n">
        <v>0</v>
      </c>
      <c r="H36" s="142" t="n">
        <v>40.159</v>
      </c>
      <c r="I36" s="142" t="n">
        <v>0</v>
      </c>
      <c r="J36" s="142" t="n">
        <v>0</v>
      </c>
      <c r="K36" s="142" t="n">
        <v>0</v>
      </c>
      <c r="L36" s="142" t="n">
        <v>0</v>
      </c>
      <c r="M36" s="142" t="n">
        <v>1</v>
      </c>
      <c r="N36" s="142" t="n">
        <v>0</v>
      </c>
      <c r="O36" s="177" t="n"/>
    </row>
    <row r="37">
      <c r="A37" s="142" t="inlineStr">
        <is>
          <t>NETR/PW-01</t>
        </is>
      </c>
      <c r="B37" s="142" t="n">
        <v>0</v>
      </c>
      <c r="C37" s="142" t="n">
        <v>0</v>
      </c>
      <c r="D37" s="142" t="n">
        <v>0</v>
      </c>
      <c r="E37" s="142" t="n">
        <v>0</v>
      </c>
      <c r="F37" s="142" t="n">
        <v>0</v>
      </c>
      <c r="G37" s="142" t="n">
        <v>0</v>
      </c>
      <c r="H37" s="142" t="n">
        <v>0</v>
      </c>
      <c r="I37" s="142" t="n">
        <v>0</v>
      </c>
      <c r="J37" s="142" t="n">
        <v>46.21</v>
      </c>
      <c r="K37" s="142" t="n">
        <v>0</v>
      </c>
      <c r="L37" s="142" t="n">
        <v>0</v>
      </c>
      <c r="M37" s="142" t="n">
        <v>0</v>
      </c>
      <c r="N37" s="142" t="n">
        <v>0</v>
      </c>
      <c r="O37" s="177" t="n"/>
    </row>
    <row r="38">
      <c r="A38" s="142" t="inlineStr">
        <is>
          <t>NETR/PW-02</t>
        </is>
      </c>
      <c r="B38" s="142" t="n">
        <v>0</v>
      </c>
      <c r="C38" s="142" t="n">
        <v>0</v>
      </c>
      <c r="D38" s="142" t="n">
        <v>0</v>
      </c>
      <c r="E38" s="142" t="n">
        <v>0</v>
      </c>
      <c r="F38" s="142" t="n">
        <v>0</v>
      </c>
      <c r="G38" s="142" t="n">
        <v>0</v>
      </c>
      <c r="H38" s="142" t="n">
        <v>0</v>
      </c>
      <c r="I38" s="142" t="n">
        <v>50.383</v>
      </c>
      <c r="J38" s="142" t="n">
        <v>0</v>
      </c>
      <c r="K38" s="142" t="n">
        <v>0</v>
      </c>
      <c r="L38" s="142" t="n">
        <v>0</v>
      </c>
      <c r="M38" s="142" t="n">
        <v>0</v>
      </c>
      <c r="N38" s="142" t="n">
        <v>0</v>
      </c>
      <c r="O38" s="177" t="n"/>
    </row>
    <row r="39">
      <c r="A39" s="142" t="inlineStr">
        <is>
          <t>NETR/PW-03</t>
        </is>
      </c>
      <c r="B39" s="142" t="n">
        <v>0</v>
      </c>
      <c r="C39" s="142" t="n">
        <v>1</v>
      </c>
      <c r="D39" s="142" t="n">
        <v>0</v>
      </c>
      <c r="E39" s="142" t="n">
        <v>0</v>
      </c>
      <c r="F39" s="142" t="n">
        <v>0</v>
      </c>
      <c r="G39" s="142" t="n">
        <v>0</v>
      </c>
      <c r="H39" s="142" t="n">
        <v>0</v>
      </c>
      <c r="I39" s="142" t="n">
        <v>0</v>
      </c>
      <c r="J39" s="142" t="n">
        <v>20.9</v>
      </c>
      <c r="K39" s="142" t="n">
        <v>3.56</v>
      </c>
      <c r="L39" s="142" t="n">
        <v>0</v>
      </c>
      <c r="M39" s="142" t="n">
        <v>0</v>
      </c>
      <c r="N39" s="142" t="n">
        <v>0</v>
      </c>
      <c r="O39" s="177" t="n"/>
    </row>
    <row r="40">
      <c r="A40" s="142" t="inlineStr">
        <is>
          <t>NETR/PW-04</t>
        </is>
      </c>
      <c r="B40" s="142" t="n">
        <v>0</v>
      </c>
      <c r="C40" s="142" t="n">
        <v>0</v>
      </c>
      <c r="D40" s="142" t="n">
        <v>0</v>
      </c>
      <c r="E40" s="142" t="n">
        <v>0</v>
      </c>
      <c r="F40" s="142" t="n">
        <v>0</v>
      </c>
      <c r="G40" s="142" t="n">
        <v>0</v>
      </c>
      <c r="H40" s="142" t="n">
        <v>0</v>
      </c>
      <c r="I40" s="142" t="n">
        <v>24.033</v>
      </c>
      <c r="J40" s="142" t="n">
        <v>0</v>
      </c>
      <c r="K40" s="142" t="n">
        <v>9.75</v>
      </c>
      <c r="L40" s="142" t="n">
        <v>0</v>
      </c>
      <c r="M40" s="142" t="n">
        <v>0</v>
      </c>
      <c r="N40" s="142" t="n">
        <v>0</v>
      </c>
      <c r="O40" s="177" t="n"/>
    </row>
    <row r="41">
      <c r="A41" s="142" t="inlineStr">
        <is>
          <t>NETR/PW-05</t>
        </is>
      </c>
      <c r="B41" s="142" t="n">
        <v>0</v>
      </c>
      <c r="C41" s="142" t="n">
        <v>0</v>
      </c>
      <c r="D41" s="142" t="n">
        <v>4</v>
      </c>
      <c r="E41" s="142" t="n">
        <v>0</v>
      </c>
      <c r="F41" s="142" t="n">
        <v>0</v>
      </c>
      <c r="G41" s="142" t="n">
        <v>0</v>
      </c>
      <c r="H41" s="142" t="n">
        <v>0</v>
      </c>
      <c r="I41" s="142" t="n">
        <v>0</v>
      </c>
      <c r="J41" s="142" t="n">
        <v>0</v>
      </c>
      <c r="K41" s="142" t="n">
        <v>0</v>
      </c>
      <c r="L41" s="142" t="n">
        <v>3.071</v>
      </c>
      <c r="M41" s="142" t="n">
        <v>0</v>
      </c>
      <c r="N41" s="142" t="n">
        <v>0</v>
      </c>
      <c r="O41" s="177" t="n"/>
    </row>
    <row r="42">
      <c r="A42" s="142" t="inlineStr">
        <is>
          <t>NETR/PW-06</t>
        </is>
      </c>
      <c r="B42" s="142" t="n">
        <v>2</v>
      </c>
      <c r="C42" s="142" t="n">
        <v>0</v>
      </c>
      <c r="D42" s="142" t="n">
        <v>0</v>
      </c>
      <c r="E42" s="142" t="n">
        <v>2</v>
      </c>
      <c r="F42" s="142" t="n">
        <v>0</v>
      </c>
      <c r="G42" s="142" t="n">
        <v>0</v>
      </c>
      <c r="H42" s="142" t="n">
        <v>11.996</v>
      </c>
      <c r="I42" s="142" t="n">
        <v>0</v>
      </c>
      <c r="J42" s="142" t="n">
        <v>0</v>
      </c>
      <c r="K42" s="142" t="n">
        <v>0</v>
      </c>
      <c r="L42" s="142" t="n">
        <v>0</v>
      </c>
      <c r="M42" s="142" t="n">
        <v>1</v>
      </c>
      <c r="N42" s="142" t="n">
        <v>0</v>
      </c>
      <c r="O42" s="177" t="n"/>
    </row>
    <row r="43">
      <c r="A43" s="142" t="inlineStr">
        <is>
          <t>NETR/PW-07</t>
        </is>
      </c>
      <c r="B43" s="142" t="n">
        <v>0</v>
      </c>
      <c r="C43" s="142" t="n">
        <v>0</v>
      </c>
      <c r="D43" s="142" t="n">
        <v>0</v>
      </c>
      <c r="E43" s="142" t="n">
        <v>0</v>
      </c>
      <c r="F43" s="142" t="n">
        <v>0</v>
      </c>
      <c r="G43" s="142" t="n">
        <v>0</v>
      </c>
      <c r="H43" s="142" t="n">
        <v>24</v>
      </c>
      <c r="I43" s="142" t="n">
        <v>0</v>
      </c>
      <c r="J43" s="142" t="n">
        <v>0</v>
      </c>
      <c r="K43" s="142" t="n">
        <v>0</v>
      </c>
      <c r="L43" s="142" t="n">
        <v>0</v>
      </c>
      <c r="M43" s="142" t="n">
        <v>0</v>
      </c>
      <c r="N43" s="142" t="n">
        <v>0</v>
      </c>
      <c r="O43" s="177" t="n"/>
    </row>
    <row r="44">
      <c r="A44" s="142" t="inlineStr">
        <is>
          <t>NETR/PW-08</t>
        </is>
      </c>
      <c r="B44" s="142" t="n">
        <v>3</v>
      </c>
      <c r="C44" s="142" t="n">
        <v>0</v>
      </c>
      <c r="D44" s="142" t="n">
        <v>2</v>
      </c>
      <c r="E44" s="142" t="n">
        <v>5</v>
      </c>
      <c r="F44" s="142" t="n">
        <v>0</v>
      </c>
      <c r="G44" s="142" t="n">
        <v>0</v>
      </c>
      <c r="H44" s="142" t="n">
        <v>0</v>
      </c>
      <c r="I44" s="142" t="n">
        <v>0</v>
      </c>
      <c r="J44" s="142" t="n">
        <v>0</v>
      </c>
      <c r="K44" s="142" t="n">
        <v>0</v>
      </c>
      <c r="L44" s="142" t="n">
        <v>0</v>
      </c>
      <c r="M44" s="142" t="n">
        <v>0</v>
      </c>
      <c r="N44" s="142" t="n">
        <v>0</v>
      </c>
      <c r="O44" s="177" t="n"/>
    </row>
    <row r="45">
      <c r="A45" s="142" t="inlineStr">
        <is>
          <t>SUNM/PW-01</t>
        </is>
      </c>
      <c r="B45" s="142" t="n">
        <v>9</v>
      </c>
      <c r="C45" s="142" t="n">
        <v>0</v>
      </c>
      <c r="D45" s="142" t="n">
        <v>0</v>
      </c>
      <c r="E45" s="142" t="n">
        <v>7</v>
      </c>
      <c r="F45" s="142" t="n">
        <v>0</v>
      </c>
      <c r="G45" s="142" t="n">
        <v>0</v>
      </c>
      <c r="H45" s="142" t="n">
        <v>7.678</v>
      </c>
      <c r="I45" s="142" t="n">
        <v>0</v>
      </c>
      <c r="J45" s="142" t="n">
        <v>0</v>
      </c>
      <c r="K45" s="142" t="n">
        <v>0</v>
      </c>
      <c r="L45" s="142" t="n">
        <v>33.849</v>
      </c>
      <c r="M45" s="142" t="n">
        <v>0</v>
      </c>
      <c r="N45" s="142" t="n">
        <v>0</v>
      </c>
      <c r="O45" s="177" t="n"/>
    </row>
    <row r="46">
      <c r="A46" s="142" t="inlineStr">
        <is>
          <t>SUNM/PW-02</t>
        </is>
      </c>
      <c r="B46" s="142" t="n">
        <v>0</v>
      </c>
      <c r="C46" s="142" t="n">
        <v>0</v>
      </c>
      <c r="D46" s="142" t="n">
        <v>0</v>
      </c>
      <c r="E46" s="142" t="n">
        <v>0</v>
      </c>
      <c r="F46" s="142" t="n">
        <v>0</v>
      </c>
      <c r="G46" s="142" t="n">
        <v>0</v>
      </c>
      <c r="H46" s="142" t="n">
        <v>36.575</v>
      </c>
      <c r="I46" s="142" t="n">
        <v>0</v>
      </c>
      <c r="J46" s="142" t="n">
        <v>0</v>
      </c>
      <c r="K46" s="142" t="n">
        <v>0</v>
      </c>
      <c r="L46" s="142" t="n">
        <v>0</v>
      </c>
      <c r="M46" s="142" t="n">
        <v>0</v>
      </c>
      <c r="N46" s="142" t="n">
        <v>0</v>
      </c>
      <c r="O46" s="177" t="n"/>
    </row>
    <row r="47">
      <c r="A47" s="142" t="inlineStr">
        <is>
          <t>SUNM/PW-03</t>
        </is>
      </c>
      <c r="B47" s="142" t="n">
        <v>0</v>
      </c>
      <c r="C47" s="142" t="n">
        <v>0</v>
      </c>
      <c r="D47" s="142" t="n">
        <v>2</v>
      </c>
      <c r="E47" s="142" t="n">
        <v>0</v>
      </c>
      <c r="F47" s="142" t="n">
        <v>6</v>
      </c>
      <c r="G47" s="142" t="n">
        <v>0</v>
      </c>
      <c r="H47" s="142" t="n">
        <v>0</v>
      </c>
      <c r="I47" s="142" t="n">
        <v>0</v>
      </c>
      <c r="J47" s="142" t="n">
        <v>0</v>
      </c>
      <c r="K47" s="142" t="n">
        <v>0</v>
      </c>
      <c r="L47" s="142" t="n">
        <v>0</v>
      </c>
      <c r="M47" s="142" t="n">
        <v>0</v>
      </c>
      <c r="N47" s="142" t="n">
        <v>0</v>
      </c>
      <c r="O47" s="177" t="n"/>
    </row>
    <row r="48">
      <c r="A48" s="142" t="inlineStr">
        <is>
          <t>SUNM/PW-04</t>
        </is>
      </c>
      <c r="B48" s="142" t="n">
        <v>0</v>
      </c>
      <c r="C48" s="142" t="n">
        <v>0</v>
      </c>
      <c r="D48" s="142" t="n">
        <v>0</v>
      </c>
      <c r="E48" s="142" t="n">
        <v>0</v>
      </c>
      <c r="F48" s="142" t="n">
        <v>0</v>
      </c>
      <c r="G48" s="142" t="n">
        <v>0</v>
      </c>
      <c r="H48" s="142" t="n">
        <v>0</v>
      </c>
      <c r="I48" s="142" t="n">
        <v>0</v>
      </c>
      <c r="J48" s="142" t="n">
        <v>0</v>
      </c>
      <c r="K48" s="142" t="n">
        <v>0</v>
      </c>
      <c r="L48" s="142" t="n">
        <v>34.94</v>
      </c>
      <c r="M48" s="142" t="n">
        <v>0</v>
      </c>
      <c r="N48" s="142" t="n">
        <v>0</v>
      </c>
      <c r="O48" s="177" t="n"/>
    </row>
    <row r="49">
      <c r="A49" s="142" t="inlineStr">
        <is>
          <t>SUNM/PW-05</t>
        </is>
      </c>
      <c r="B49" s="142" t="n">
        <v>0</v>
      </c>
      <c r="C49" s="142" t="n">
        <v>0</v>
      </c>
      <c r="D49" s="142" t="n">
        <v>2</v>
      </c>
      <c r="E49" s="142" t="n">
        <v>0</v>
      </c>
      <c r="F49" s="142" t="n">
        <v>4</v>
      </c>
      <c r="G49" s="142" t="n">
        <v>0</v>
      </c>
      <c r="H49" s="142" t="n">
        <v>0</v>
      </c>
      <c r="I49" s="142" t="n">
        <v>0</v>
      </c>
      <c r="J49" s="142" t="n">
        <v>0</v>
      </c>
      <c r="K49" s="142" t="n">
        <v>0</v>
      </c>
      <c r="L49" s="142" t="n">
        <v>0</v>
      </c>
      <c r="M49" s="142" t="n">
        <v>0</v>
      </c>
      <c r="N49" s="142" t="n">
        <v>0</v>
      </c>
      <c r="O49" s="177" t="n"/>
    </row>
    <row r="50">
      <c r="A50" s="142" t="inlineStr">
        <is>
          <t>SUNM/PW-06</t>
        </is>
      </c>
      <c r="B50" s="142" t="n">
        <v>12</v>
      </c>
      <c r="C50" s="142" t="n">
        <v>0</v>
      </c>
      <c r="D50" s="142" t="n">
        <v>0</v>
      </c>
      <c r="E50" s="142" t="n">
        <v>1</v>
      </c>
      <c r="F50" s="142" t="n">
        <v>0</v>
      </c>
      <c r="G50" s="142" t="n">
        <v>0</v>
      </c>
      <c r="H50" s="142" t="n">
        <v>66.04300000000001</v>
      </c>
      <c r="I50" s="142" t="n">
        <v>0</v>
      </c>
      <c r="J50" s="142" t="n">
        <v>0</v>
      </c>
      <c r="K50" s="142" t="n">
        <v>0</v>
      </c>
      <c r="L50" s="142" t="n">
        <v>0</v>
      </c>
      <c r="M50" s="142" t="n">
        <v>0</v>
      </c>
      <c r="N50" s="142" t="n">
        <v>0</v>
      </c>
      <c r="O50" s="177" t="n"/>
    </row>
    <row r="51">
      <c r="A51" s="169" t="inlineStr">
        <is>
          <t>Total</t>
        </is>
      </c>
      <c r="B51" s="144">
        <f>SUM(B2:B50)</f>
        <v/>
      </c>
      <c r="C51" s="144">
        <f>SUM(C2:C50)</f>
        <v/>
      </c>
      <c r="D51" s="144">
        <f>SUM(D2:D50)</f>
        <v/>
      </c>
      <c r="E51" s="144">
        <f>SUM(E2:E50)</f>
        <v/>
      </c>
      <c r="F51" s="144">
        <f>SUM(F2:F50)</f>
        <v/>
      </c>
      <c r="G51" s="144">
        <f>SUM(G2:G50)</f>
        <v/>
      </c>
      <c r="H51" s="144">
        <f>SUM(H2:H50)</f>
        <v/>
      </c>
      <c r="I51" s="144">
        <f>SUM(I2:I50)</f>
        <v/>
      </c>
      <c r="J51" s="144">
        <f>SUM(J2:J50)</f>
        <v/>
      </c>
      <c r="K51" s="144">
        <f>SUM(K2:K50)</f>
        <v/>
      </c>
      <c r="L51" s="144">
        <f>SUM(L2:L50)</f>
        <v/>
      </c>
      <c r="M51" s="144">
        <f>SUM(M2:M50)</f>
        <v/>
      </c>
      <c r="N51" s="144">
        <f>SUM(N2:N50)</f>
        <v/>
      </c>
      <c r="O51" s="144">
        <f>SUM(O2:O50)</f>
        <v/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O51"/>
  <sheetViews>
    <sheetView topLeftCell="A31" workbookViewId="0" zoomScale="70" zoomScaleNormal="70">
      <selection activeCell="A1" sqref="A1:A51"/>
    </sheetView>
  </sheetViews>
  <sheetFormatPr baseColWidth="8" defaultRowHeight="15"/>
  <cols>
    <col customWidth="1" max="1" min="1" style="172" width="17.7109375"/>
    <col customWidth="1" max="2" min="2" style="172" width="17.42578125"/>
    <col customWidth="1" max="5" min="5" style="172" width="8.7109375"/>
    <col customWidth="1" max="6" min="6" style="172" width="9.7109375"/>
    <col customWidth="1" max="13" min="13" style="172" width="11.5703125"/>
  </cols>
  <sheetData>
    <row customFormat="1" customHeight="1" ht="30" r="1" s="94">
      <c r="A1" s="92" t="inlineStr">
        <is>
          <t>Package</t>
        </is>
      </c>
      <c r="B1" s="93" t="inlineStr">
        <is>
          <t>IrrigationInlet</t>
        </is>
      </c>
      <c r="C1" s="93" t="inlineStr">
        <is>
          <t>Reg Rehab</t>
        </is>
      </c>
      <c r="D1" s="93" t="inlineStr">
        <is>
          <t>Reg Cons</t>
        </is>
      </c>
      <c r="E1" s="93" t="inlineStr">
        <is>
          <t>Box Dr Out</t>
        </is>
      </c>
      <c r="F1" s="93" t="inlineStr">
        <is>
          <t>Causeway</t>
        </is>
      </c>
      <c r="G1" s="93" t="inlineStr">
        <is>
          <t>Bridge</t>
        </is>
      </c>
      <c r="H1" s="93" t="inlineStr">
        <is>
          <t>Khal New</t>
        </is>
      </c>
      <c r="I1" s="93" t="inlineStr">
        <is>
          <t>Khal Reahb</t>
        </is>
      </c>
      <c r="J1" s="93" t="inlineStr">
        <is>
          <t>Rehab Full Emb</t>
        </is>
      </c>
      <c r="K1" s="93" t="inlineStr">
        <is>
          <t>Rehab Sub Emb</t>
        </is>
      </c>
      <c r="L1" s="93" t="inlineStr">
        <is>
          <t>Const Sub Emb</t>
        </is>
      </c>
      <c r="M1" s="93" t="inlineStr">
        <is>
          <t>Reg Rehab New Haor</t>
        </is>
      </c>
      <c r="N1" s="93" t="inlineStr">
        <is>
          <t>WMG Office</t>
        </is>
      </c>
      <c r="O1" s="93" t="n">
        <v>14</v>
      </c>
    </row>
    <row r="2">
      <c r="A2" s="142" t="inlineStr">
        <is>
          <t>KISH/PW-01</t>
        </is>
      </c>
      <c r="B2" s="177" t="n">
        <v>0</v>
      </c>
      <c r="C2" s="177" t="n">
        <v>1</v>
      </c>
      <c r="D2" s="177" t="n">
        <v>0</v>
      </c>
      <c r="E2" s="177" t="n">
        <v>0</v>
      </c>
      <c r="F2" s="177" t="n">
        <v>0</v>
      </c>
      <c r="G2" s="177" t="n">
        <v>0</v>
      </c>
      <c r="H2" s="177" t="n">
        <v>0</v>
      </c>
      <c r="I2" s="177" t="n">
        <v>11.546</v>
      </c>
      <c r="J2" s="177" t="n">
        <v>0</v>
      </c>
      <c r="K2" s="177" t="n">
        <v>0</v>
      </c>
      <c r="L2" s="177" t="n">
        <v>0</v>
      </c>
      <c r="M2" s="177" t="n">
        <v>0</v>
      </c>
      <c r="N2" s="177" t="n">
        <v>0</v>
      </c>
      <c r="O2" s="177" t="n"/>
    </row>
    <row r="3">
      <c r="A3" s="142" t="inlineStr">
        <is>
          <t>KISH/PW-02</t>
        </is>
      </c>
      <c r="B3" s="177" t="n">
        <v>0</v>
      </c>
      <c r="C3" s="177" t="n">
        <v>0</v>
      </c>
      <c r="D3" s="177" t="n">
        <v>1</v>
      </c>
      <c r="E3" s="177" t="n">
        <v>0</v>
      </c>
      <c r="F3" s="177" t="n">
        <v>0</v>
      </c>
      <c r="G3" s="177" t="n">
        <v>0</v>
      </c>
      <c r="H3" s="177" t="n">
        <v>11.095</v>
      </c>
      <c r="I3" s="177" t="n">
        <v>0</v>
      </c>
      <c r="J3" s="177" t="n">
        <v>0</v>
      </c>
      <c r="K3" s="177" t="n">
        <v>0</v>
      </c>
      <c r="L3" s="177" t="n">
        <v>0.315</v>
      </c>
      <c r="M3" s="177" t="n">
        <v>0</v>
      </c>
      <c r="N3" s="177" t="n">
        <v>0</v>
      </c>
      <c r="O3" s="177" t="n"/>
    </row>
    <row r="4">
      <c r="A4" s="142" t="inlineStr">
        <is>
          <t>KISH/PW-03</t>
        </is>
      </c>
      <c r="B4" s="177" t="n">
        <v>0</v>
      </c>
      <c r="C4" s="177" t="n">
        <v>0</v>
      </c>
      <c r="D4" s="177" t="n">
        <v>1</v>
      </c>
      <c r="E4" s="177" t="n">
        <v>0</v>
      </c>
      <c r="F4" s="177" t="n">
        <v>0</v>
      </c>
      <c r="G4" s="177" t="n">
        <v>0</v>
      </c>
      <c r="H4" s="177" t="n">
        <v>0</v>
      </c>
      <c r="I4" s="177" t="n">
        <v>0</v>
      </c>
      <c r="J4" s="177" t="n">
        <v>0</v>
      </c>
      <c r="K4" s="177" t="n">
        <v>0</v>
      </c>
      <c r="L4" s="177" t="n">
        <v>10.383</v>
      </c>
      <c r="M4" s="177" t="n">
        <v>0</v>
      </c>
      <c r="N4" s="177" t="n">
        <v>0</v>
      </c>
      <c r="O4" s="177" t="n"/>
    </row>
    <row r="5">
      <c r="A5" s="142" t="inlineStr">
        <is>
          <t>KISH/PW-04</t>
        </is>
      </c>
      <c r="B5" s="177" t="n">
        <v>0</v>
      </c>
      <c r="C5" s="177" t="n">
        <v>0</v>
      </c>
      <c r="D5" s="177" t="n">
        <v>3</v>
      </c>
      <c r="E5" s="177" t="n">
        <v>0</v>
      </c>
      <c r="F5" s="177" t="n">
        <v>0</v>
      </c>
      <c r="G5" s="177" t="n">
        <v>0</v>
      </c>
      <c r="H5" s="177" t="n">
        <v>0</v>
      </c>
      <c r="I5" s="177" t="n">
        <v>0</v>
      </c>
      <c r="J5" s="177" t="n">
        <v>0</v>
      </c>
      <c r="K5" s="177" t="n">
        <v>0</v>
      </c>
      <c r="L5" s="177" t="n">
        <v>6.471</v>
      </c>
      <c r="M5" s="177" t="n">
        <v>0</v>
      </c>
      <c r="N5" s="177" t="n">
        <v>0</v>
      </c>
      <c r="O5" s="177" t="n"/>
    </row>
    <row r="6">
      <c r="A6" s="142" t="inlineStr">
        <is>
          <t>KISH/PW-05</t>
        </is>
      </c>
      <c r="B6" s="177" t="n">
        <v>0</v>
      </c>
      <c r="C6" s="177" t="n">
        <v>0</v>
      </c>
      <c r="D6" s="177" t="n">
        <v>1</v>
      </c>
      <c r="E6" s="177" t="n">
        <v>0</v>
      </c>
      <c r="F6" s="177" t="n">
        <v>0</v>
      </c>
      <c r="G6" s="177" t="n">
        <v>0</v>
      </c>
      <c r="H6" s="177" t="n">
        <v>0</v>
      </c>
      <c r="I6" s="177" t="n">
        <v>0</v>
      </c>
      <c r="J6" s="177" t="n">
        <v>0</v>
      </c>
      <c r="K6" s="177" t="n">
        <v>0</v>
      </c>
      <c r="L6" s="177" t="n">
        <v>12.214</v>
      </c>
      <c r="M6" s="177" t="n">
        <v>0</v>
      </c>
      <c r="N6" s="177" t="n">
        <v>0</v>
      </c>
      <c r="O6" s="177" t="n"/>
    </row>
    <row r="7">
      <c r="A7" s="142" t="inlineStr">
        <is>
          <t>KISH/PW-06</t>
        </is>
      </c>
      <c r="B7" s="177" t="n">
        <v>0</v>
      </c>
      <c r="C7" s="177" t="n">
        <v>0</v>
      </c>
      <c r="D7" s="177" t="n">
        <v>1</v>
      </c>
      <c r="E7" s="177" t="n">
        <v>0</v>
      </c>
      <c r="F7" s="177" t="n">
        <v>0</v>
      </c>
      <c r="G7" s="177" t="n">
        <v>0</v>
      </c>
      <c r="H7" s="177" t="n">
        <v>20</v>
      </c>
      <c r="I7" s="177" t="n">
        <v>0</v>
      </c>
      <c r="J7" s="177" t="n">
        <v>0</v>
      </c>
      <c r="K7" s="177" t="n">
        <v>0</v>
      </c>
      <c r="L7" s="177" t="n">
        <v>0</v>
      </c>
      <c r="M7" s="177" t="n">
        <v>0</v>
      </c>
      <c r="N7" s="177" t="n">
        <v>0</v>
      </c>
      <c r="O7" s="177" t="n"/>
    </row>
    <row r="8">
      <c r="A8" s="142" t="inlineStr">
        <is>
          <t>KISH/PW-07</t>
        </is>
      </c>
      <c r="B8" s="177" t="n">
        <v>0</v>
      </c>
      <c r="C8" s="177" t="n">
        <v>0</v>
      </c>
      <c r="D8" s="177" t="n">
        <v>0</v>
      </c>
      <c r="E8" s="177" t="n">
        <v>0</v>
      </c>
      <c r="F8" s="177" t="n">
        <v>0</v>
      </c>
      <c r="G8" s="177" t="n">
        <v>0</v>
      </c>
      <c r="H8" s="177" t="n">
        <v>25.7</v>
      </c>
      <c r="I8" s="177" t="n">
        <v>0</v>
      </c>
      <c r="J8" s="177" t="n">
        <v>0</v>
      </c>
      <c r="K8" s="177" t="n">
        <v>0</v>
      </c>
      <c r="L8" s="177" t="n">
        <v>0.8</v>
      </c>
      <c r="M8" s="177" t="n">
        <v>0</v>
      </c>
      <c r="N8" s="177" t="n">
        <v>0</v>
      </c>
      <c r="O8" s="177" t="n"/>
    </row>
    <row r="9">
      <c r="A9" s="142" t="inlineStr">
        <is>
          <t>KISH/PW-08</t>
        </is>
      </c>
      <c r="B9" s="177" t="n">
        <v>0</v>
      </c>
      <c r="C9" s="177" t="n">
        <v>0</v>
      </c>
      <c r="D9" s="177" t="n">
        <v>0</v>
      </c>
      <c r="E9" s="177" t="n">
        <v>0</v>
      </c>
      <c r="F9" s="177" t="n">
        <v>0</v>
      </c>
      <c r="G9" s="177" t="n">
        <v>0</v>
      </c>
      <c r="H9" s="177" t="n">
        <v>0</v>
      </c>
      <c r="I9" s="177" t="n">
        <v>0</v>
      </c>
      <c r="J9" s="177" t="n">
        <v>0</v>
      </c>
      <c r="K9" s="177" t="n">
        <v>0</v>
      </c>
      <c r="L9" s="177" t="n">
        <v>0</v>
      </c>
      <c r="M9" s="177" t="n">
        <v>0</v>
      </c>
      <c r="N9" s="177" t="n">
        <v>0</v>
      </c>
      <c r="O9" s="177" t="n"/>
    </row>
    <row r="10">
      <c r="A10" s="142" t="inlineStr">
        <is>
          <t>KISH/PW-09</t>
        </is>
      </c>
      <c r="B10" s="177" t="n">
        <v>0</v>
      </c>
      <c r="C10" s="177" t="n">
        <v>0</v>
      </c>
      <c r="D10" s="177" t="n">
        <v>0</v>
      </c>
      <c r="E10" s="177" t="n">
        <v>0</v>
      </c>
      <c r="F10" s="177" t="n">
        <v>3</v>
      </c>
      <c r="G10" s="177" t="n">
        <v>0</v>
      </c>
      <c r="H10" s="177" t="n">
        <v>0</v>
      </c>
      <c r="I10" s="177" t="n">
        <v>0</v>
      </c>
      <c r="J10" s="177" t="n">
        <v>0</v>
      </c>
      <c r="K10" s="177" t="n">
        <v>0</v>
      </c>
      <c r="L10" s="177" t="n">
        <v>0</v>
      </c>
      <c r="M10" s="177" t="n">
        <v>0</v>
      </c>
      <c r="N10" s="177" t="n">
        <v>0</v>
      </c>
      <c r="O10" s="177" t="n"/>
    </row>
    <row r="11">
      <c r="A11" s="142" t="inlineStr">
        <is>
          <t>KISH/PW-10</t>
        </is>
      </c>
      <c r="B11" s="177" t="n">
        <v>0</v>
      </c>
      <c r="C11" s="177" t="n">
        <v>0</v>
      </c>
      <c r="D11" s="177" t="n">
        <v>1</v>
      </c>
      <c r="E11" s="177" t="n">
        <v>0</v>
      </c>
      <c r="F11" s="177" t="n">
        <v>1</v>
      </c>
      <c r="G11" s="177" t="n">
        <v>0</v>
      </c>
      <c r="H11" s="177" t="n">
        <v>0</v>
      </c>
      <c r="I11" s="177" t="n">
        <v>0</v>
      </c>
      <c r="J11" s="177" t="n">
        <v>0</v>
      </c>
      <c r="K11" s="177" t="n">
        <v>0</v>
      </c>
      <c r="L11" s="177" t="n">
        <v>11.98</v>
      </c>
      <c r="M11" s="177" t="n">
        <v>0</v>
      </c>
      <c r="N11" s="177" t="n">
        <v>0</v>
      </c>
      <c r="O11" s="177" t="n"/>
    </row>
    <row r="12">
      <c r="A12" s="142" t="inlineStr">
        <is>
          <t>KISH/PW-11</t>
        </is>
      </c>
      <c r="B12" s="177" t="n">
        <v>0</v>
      </c>
      <c r="C12" s="177" t="n">
        <v>0</v>
      </c>
      <c r="D12" s="177" t="n">
        <v>1</v>
      </c>
      <c r="E12" s="177" t="n">
        <v>0</v>
      </c>
      <c r="F12" s="177" t="n">
        <v>0</v>
      </c>
      <c r="G12" s="177" t="n">
        <v>0</v>
      </c>
      <c r="H12" s="177" t="n">
        <v>0</v>
      </c>
      <c r="I12" s="177" t="n">
        <v>0</v>
      </c>
      <c r="J12" s="177" t="n">
        <v>0</v>
      </c>
      <c r="K12" s="177" t="n">
        <v>0</v>
      </c>
      <c r="L12" s="177" t="n">
        <v>10.86</v>
      </c>
      <c r="M12" s="177" t="n">
        <v>0</v>
      </c>
      <c r="N12" s="177" t="n">
        <v>0</v>
      </c>
      <c r="O12" s="177" t="n"/>
    </row>
    <row r="13">
      <c r="A13" s="142" t="inlineStr">
        <is>
          <t>KISH/PW-12</t>
        </is>
      </c>
      <c r="B13" s="177" t="n">
        <v>0</v>
      </c>
      <c r="C13" s="177" t="n">
        <v>0</v>
      </c>
      <c r="D13" s="177" t="n">
        <v>2</v>
      </c>
      <c r="E13" s="177" t="n">
        <v>0</v>
      </c>
      <c r="F13" s="177" t="n">
        <v>0</v>
      </c>
      <c r="G13" s="177" t="n">
        <v>0</v>
      </c>
      <c r="H13" s="177" t="n">
        <v>10.757</v>
      </c>
      <c r="I13" s="177" t="n">
        <v>0</v>
      </c>
      <c r="J13" s="177" t="n">
        <v>0</v>
      </c>
      <c r="K13" s="177" t="n">
        <v>0</v>
      </c>
      <c r="L13" s="177" t="n">
        <v>0</v>
      </c>
      <c r="M13" s="177" t="n">
        <v>0</v>
      </c>
      <c r="N13" s="177" t="n">
        <v>0</v>
      </c>
      <c r="O13" s="177" t="n"/>
    </row>
    <row r="14">
      <c r="A14" s="142" t="inlineStr">
        <is>
          <t>KISH/PW-13</t>
        </is>
      </c>
      <c r="B14" s="177" t="n">
        <v>0</v>
      </c>
      <c r="C14" s="177" t="n">
        <v>0</v>
      </c>
      <c r="D14" s="177" t="n">
        <v>2</v>
      </c>
      <c r="E14" s="177" t="n">
        <v>0</v>
      </c>
      <c r="F14" s="177" t="n">
        <v>0</v>
      </c>
      <c r="G14" s="177" t="n">
        <v>0</v>
      </c>
      <c r="H14" s="177" t="n">
        <v>0</v>
      </c>
      <c r="I14" s="177" t="n">
        <v>0</v>
      </c>
      <c r="J14" s="177" t="n">
        <v>0</v>
      </c>
      <c r="K14" s="177" t="n">
        <v>0</v>
      </c>
      <c r="L14" s="177" t="n">
        <v>10</v>
      </c>
      <c r="M14" s="177" t="n">
        <v>0</v>
      </c>
      <c r="N14" s="177" t="n">
        <v>0</v>
      </c>
      <c r="O14" s="177" t="n"/>
    </row>
    <row r="15">
      <c r="A15" s="142" t="inlineStr">
        <is>
          <t>KISH/PW-14</t>
        </is>
      </c>
      <c r="B15" s="177" t="n">
        <v>0</v>
      </c>
      <c r="C15" s="177" t="n">
        <v>0</v>
      </c>
      <c r="D15" s="177" t="n">
        <v>1</v>
      </c>
      <c r="E15" s="177" t="n">
        <v>0</v>
      </c>
      <c r="F15" s="177" t="n">
        <v>0</v>
      </c>
      <c r="G15" s="177" t="n">
        <v>0</v>
      </c>
      <c r="H15" s="177" t="n">
        <v>0</v>
      </c>
      <c r="I15" s="177" t="n">
        <v>0</v>
      </c>
      <c r="J15" s="177" t="n">
        <v>0</v>
      </c>
      <c r="K15" s="177" t="n">
        <v>0</v>
      </c>
      <c r="L15" s="177" t="n">
        <v>16.9</v>
      </c>
      <c r="M15" s="177" t="n">
        <v>0</v>
      </c>
      <c r="N15" s="177" t="n">
        <v>0</v>
      </c>
      <c r="O15" s="177" t="n"/>
    </row>
    <row r="16">
      <c r="A16" s="142" t="inlineStr">
        <is>
          <t>KISH/PW-15</t>
        </is>
      </c>
      <c r="B16" s="177" t="n">
        <v>0</v>
      </c>
      <c r="C16" s="177" t="n">
        <v>0</v>
      </c>
      <c r="D16" s="177" t="n">
        <v>0</v>
      </c>
      <c r="E16" s="177" t="n">
        <v>0</v>
      </c>
      <c r="F16" s="177" t="n">
        <v>1</v>
      </c>
      <c r="G16" s="177" t="n">
        <v>0</v>
      </c>
      <c r="H16" s="177" t="n">
        <v>0</v>
      </c>
      <c r="I16" s="177" t="n">
        <v>0</v>
      </c>
      <c r="J16" s="177" t="n">
        <v>0</v>
      </c>
      <c r="K16" s="177" t="n">
        <v>0</v>
      </c>
      <c r="L16" s="177" t="n">
        <v>9</v>
      </c>
      <c r="M16" s="177" t="n">
        <v>0</v>
      </c>
      <c r="N16" s="177" t="n">
        <v>0</v>
      </c>
      <c r="O16" s="177" t="n"/>
    </row>
    <row r="17">
      <c r="A17" s="142" t="inlineStr">
        <is>
          <t>KISH/PW-16</t>
        </is>
      </c>
      <c r="B17" s="177" t="n">
        <v>0</v>
      </c>
      <c r="C17" s="177" t="n">
        <v>0</v>
      </c>
      <c r="D17" s="177" t="n">
        <v>1</v>
      </c>
      <c r="E17" s="177" t="n">
        <v>0</v>
      </c>
      <c r="F17" s="177" t="n">
        <v>0</v>
      </c>
      <c r="G17" s="177" t="n">
        <v>0</v>
      </c>
      <c r="H17" s="177" t="n">
        <v>0</v>
      </c>
      <c r="I17" s="177" t="n">
        <v>0</v>
      </c>
      <c r="J17" s="177" t="n">
        <v>0</v>
      </c>
      <c r="K17" s="177" t="n">
        <v>0</v>
      </c>
      <c r="L17" s="177" t="n">
        <v>14.12</v>
      </c>
      <c r="M17" s="177" t="n">
        <v>0</v>
      </c>
      <c r="N17" s="177" t="n">
        <v>0</v>
      </c>
      <c r="O17" s="177" t="n"/>
    </row>
    <row r="18">
      <c r="A18" s="142" t="inlineStr">
        <is>
          <t>KISH/PW-17</t>
        </is>
      </c>
      <c r="B18" s="177" t="n">
        <v>25</v>
      </c>
      <c r="C18" s="177" t="n">
        <v>0</v>
      </c>
      <c r="D18" s="177" t="n">
        <v>2</v>
      </c>
      <c r="E18" s="177" t="n">
        <v>5</v>
      </c>
      <c r="F18" s="177" t="n">
        <v>0</v>
      </c>
      <c r="G18" s="177" t="n">
        <v>0</v>
      </c>
      <c r="H18" s="177" t="n">
        <v>0</v>
      </c>
      <c r="I18" s="177" t="n">
        <v>0</v>
      </c>
      <c r="J18" s="177" t="n">
        <v>0</v>
      </c>
      <c r="K18" s="177" t="n">
        <v>0</v>
      </c>
      <c r="L18" s="177" t="n">
        <v>13.17</v>
      </c>
      <c r="M18" s="177" t="n">
        <v>0</v>
      </c>
      <c r="N18" s="177" t="n">
        <v>0</v>
      </c>
      <c r="O18" s="177" t="n"/>
    </row>
    <row r="19">
      <c r="A19" s="142" t="inlineStr">
        <is>
          <t>KISH/PW-18</t>
        </is>
      </c>
      <c r="B19" s="177" t="n">
        <v>0</v>
      </c>
      <c r="C19" s="177" t="n">
        <v>0</v>
      </c>
      <c r="D19" s="177" t="n">
        <v>0</v>
      </c>
      <c r="E19" s="177" t="n">
        <v>0</v>
      </c>
      <c r="F19" s="177" t="n">
        <v>4</v>
      </c>
      <c r="G19" s="177" t="n">
        <v>0</v>
      </c>
      <c r="H19" s="177" t="n">
        <v>26.035</v>
      </c>
      <c r="I19" s="177" t="n">
        <v>0</v>
      </c>
      <c r="J19" s="177" t="n">
        <v>0</v>
      </c>
      <c r="K19" s="177" t="n">
        <v>0</v>
      </c>
      <c r="L19" s="177" t="n">
        <v>0</v>
      </c>
      <c r="M19" s="177" t="n">
        <v>0</v>
      </c>
      <c r="N19" s="177" t="n">
        <v>0</v>
      </c>
      <c r="O19" s="177" t="n"/>
    </row>
    <row r="20">
      <c r="A20" s="142" t="inlineStr">
        <is>
          <t>KISH/PW-19</t>
        </is>
      </c>
      <c r="B20" s="177" t="n">
        <v>0</v>
      </c>
      <c r="C20" s="177" t="n">
        <v>0</v>
      </c>
      <c r="D20" s="177" t="n">
        <v>0</v>
      </c>
      <c r="E20" s="177" t="n">
        <v>0</v>
      </c>
      <c r="F20" s="177" t="n">
        <v>0</v>
      </c>
      <c r="G20" s="177" t="n">
        <v>0</v>
      </c>
      <c r="H20" s="177" t="n">
        <v>22.933</v>
      </c>
      <c r="I20" s="177" t="n">
        <v>0</v>
      </c>
      <c r="J20" s="177" t="n">
        <v>0</v>
      </c>
      <c r="K20" s="177" t="n">
        <v>0</v>
      </c>
      <c r="L20" s="177" t="n">
        <v>0</v>
      </c>
      <c r="M20" s="177" t="n">
        <v>0</v>
      </c>
      <c r="N20" s="177" t="n">
        <v>0</v>
      </c>
      <c r="O20" s="177" t="n"/>
    </row>
    <row r="21">
      <c r="A21" s="142" t="inlineStr">
        <is>
          <t>KISH/PW-20</t>
        </is>
      </c>
      <c r="B21" s="177" t="n">
        <v>36</v>
      </c>
      <c r="C21" s="177" t="n">
        <v>0</v>
      </c>
      <c r="D21" s="177" t="n">
        <v>0</v>
      </c>
      <c r="E21" s="177" t="n">
        <v>4</v>
      </c>
      <c r="F21" s="177" t="n">
        <v>4</v>
      </c>
      <c r="G21" s="177" t="n">
        <v>0</v>
      </c>
      <c r="H21" s="177" t="n">
        <v>0</v>
      </c>
      <c r="I21" s="177" t="n">
        <v>0</v>
      </c>
      <c r="J21" s="177" t="n">
        <v>0</v>
      </c>
      <c r="K21" s="177" t="n">
        <v>0</v>
      </c>
      <c r="L21" s="177" t="n">
        <v>0</v>
      </c>
      <c r="M21" s="177" t="n">
        <v>0</v>
      </c>
      <c r="N21" s="177" t="n">
        <v>0</v>
      </c>
      <c r="O21" s="177" t="n"/>
    </row>
    <row r="22">
      <c r="A22" s="142" t="inlineStr">
        <is>
          <t>KISH/PW-21</t>
        </is>
      </c>
      <c r="B22" s="177" t="n">
        <v>0</v>
      </c>
      <c r="C22" s="177" t="n">
        <v>0</v>
      </c>
      <c r="D22" s="177" t="n">
        <v>2</v>
      </c>
      <c r="E22" s="177" t="n">
        <v>0</v>
      </c>
      <c r="F22" s="177" t="n">
        <v>0</v>
      </c>
      <c r="G22" s="177" t="n">
        <v>0</v>
      </c>
      <c r="H22" s="177" t="n">
        <v>0</v>
      </c>
      <c r="I22" s="177" t="n">
        <v>0</v>
      </c>
      <c r="J22" s="177" t="n">
        <v>0</v>
      </c>
      <c r="K22" s="177" t="n">
        <v>0</v>
      </c>
      <c r="L22" s="177" t="n">
        <v>10</v>
      </c>
      <c r="M22" s="177" t="n">
        <v>5</v>
      </c>
      <c r="N22" s="177" t="n">
        <v>0</v>
      </c>
      <c r="O22" s="177" t="n"/>
    </row>
    <row r="23">
      <c r="A23" s="142" t="inlineStr">
        <is>
          <t>KISH/PW-22</t>
        </is>
      </c>
      <c r="B23" s="177" t="n">
        <v>6</v>
      </c>
      <c r="C23" s="177" t="n">
        <v>0</v>
      </c>
      <c r="D23" s="177" t="n">
        <v>0</v>
      </c>
      <c r="E23" s="177" t="n">
        <v>3</v>
      </c>
      <c r="F23" s="177" t="n">
        <v>1</v>
      </c>
      <c r="G23" s="177" t="n">
        <v>0</v>
      </c>
      <c r="H23" s="177" t="n">
        <v>9.92</v>
      </c>
      <c r="I23" s="177" t="n">
        <v>0</v>
      </c>
      <c r="J23" s="177" t="n">
        <v>0</v>
      </c>
      <c r="K23" s="177" t="n">
        <v>0</v>
      </c>
      <c r="L23" s="177" t="n">
        <v>11</v>
      </c>
      <c r="M23" s="177" t="n">
        <v>0</v>
      </c>
      <c r="N23" s="177" t="n">
        <v>0</v>
      </c>
      <c r="O23" s="177" t="n"/>
    </row>
    <row r="24">
      <c r="A24" s="142" t="inlineStr">
        <is>
          <t>KISH/PW-23</t>
        </is>
      </c>
      <c r="B24" s="177" t="n">
        <v>4</v>
      </c>
      <c r="C24" s="177" t="n">
        <v>0</v>
      </c>
      <c r="D24" s="177" t="n">
        <v>2</v>
      </c>
      <c r="E24" s="177" t="n">
        <v>1</v>
      </c>
      <c r="F24" s="177" t="n">
        <v>0</v>
      </c>
      <c r="G24" s="177" t="n">
        <v>0</v>
      </c>
      <c r="H24" s="177" t="n">
        <v>1.925</v>
      </c>
      <c r="I24" s="177" t="n">
        <v>0</v>
      </c>
      <c r="J24" s="177" t="n">
        <v>0</v>
      </c>
      <c r="K24" s="177" t="n">
        <v>0</v>
      </c>
      <c r="L24" s="177" t="n">
        <v>4.51</v>
      </c>
      <c r="M24" s="177" t="n">
        <v>0</v>
      </c>
      <c r="N24" s="177" t="n">
        <v>0</v>
      </c>
      <c r="O24" s="177" t="n"/>
    </row>
    <row r="25">
      <c r="A25" s="142" t="inlineStr">
        <is>
          <t>KISH/PW-24</t>
        </is>
      </c>
      <c r="B25" s="177" t="n">
        <v>0</v>
      </c>
      <c r="C25" s="177" t="n">
        <v>0</v>
      </c>
      <c r="D25" s="177" t="n">
        <v>0</v>
      </c>
      <c r="E25" s="177" t="n">
        <v>0</v>
      </c>
      <c r="F25" s="177" t="n">
        <v>0</v>
      </c>
      <c r="G25" s="177" t="n">
        <v>0</v>
      </c>
      <c r="H25" s="177" t="n">
        <v>0</v>
      </c>
      <c r="I25" s="177" t="n">
        <v>0</v>
      </c>
      <c r="J25" s="177" t="n">
        <v>0</v>
      </c>
      <c r="K25" s="177" t="n">
        <v>0</v>
      </c>
      <c r="L25" s="177" t="n">
        <v>19.843</v>
      </c>
      <c r="M25" s="177" t="n">
        <v>0</v>
      </c>
      <c r="N25" s="177" t="n">
        <v>0</v>
      </c>
      <c r="O25" s="177" t="n"/>
    </row>
    <row r="26">
      <c r="A26" s="142" t="inlineStr">
        <is>
          <t>KISH/PW-25</t>
        </is>
      </c>
      <c r="B26" s="177" t="n">
        <v>15</v>
      </c>
      <c r="C26" s="177" t="n">
        <v>0</v>
      </c>
      <c r="D26" s="177" t="n">
        <v>1</v>
      </c>
      <c r="E26" s="177" t="n">
        <v>1</v>
      </c>
      <c r="F26" s="177" t="n">
        <v>3</v>
      </c>
      <c r="G26" s="177" t="n">
        <v>0</v>
      </c>
      <c r="H26" s="177" t="n">
        <v>11</v>
      </c>
      <c r="I26" s="177" t="n">
        <v>0</v>
      </c>
      <c r="J26" s="177" t="n">
        <v>0</v>
      </c>
      <c r="K26" s="177" t="n">
        <v>0</v>
      </c>
      <c r="L26" s="177" t="n">
        <v>0</v>
      </c>
      <c r="M26" s="177" t="n">
        <v>0</v>
      </c>
      <c r="N26" s="177" t="n">
        <v>0</v>
      </c>
      <c r="O26" s="177" t="n"/>
    </row>
    <row r="27">
      <c r="A27" s="142" t="inlineStr">
        <is>
          <t>KISH/PW-26</t>
        </is>
      </c>
      <c r="B27" s="177" t="n">
        <v>0</v>
      </c>
      <c r="C27" s="177" t="n">
        <v>0</v>
      </c>
      <c r="D27" s="177" t="n">
        <v>0</v>
      </c>
      <c r="E27" s="177" t="n">
        <v>0</v>
      </c>
      <c r="F27" s="177" t="n">
        <v>0</v>
      </c>
      <c r="G27" s="177" t="n">
        <v>0</v>
      </c>
      <c r="H27" s="177" t="n">
        <v>22.7</v>
      </c>
      <c r="I27" s="177" t="n">
        <v>0</v>
      </c>
      <c r="J27" s="177" t="n">
        <v>0</v>
      </c>
      <c r="K27" s="177" t="n">
        <v>0</v>
      </c>
      <c r="L27" s="177" t="n">
        <v>0.54</v>
      </c>
      <c r="M27" s="177" t="n">
        <v>0</v>
      </c>
      <c r="N27" s="177" t="n">
        <v>0</v>
      </c>
      <c r="O27" s="177" t="n"/>
    </row>
    <row r="28">
      <c r="A28" s="142" t="inlineStr">
        <is>
          <t>KISH/PW-27</t>
        </is>
      </c>
      <c r="B28" s="177" t="n">
        <v>0</v>
      </c>
      <c r="C28" s="177" t="n">
        <v>0</v>
      </c>
      <c r="D28" s="177" t="n">
        <v>2</v>
      </c>
      <c r="E28" s="177" t="n">
        <v>4</v>
      </c>
      <c r="F28" s="177" t="n">
        <v>2</v>
      </c>
      <c r="G28" s="177" t="n">
        <v>0</v>
      </c>
      <c r="H28" s="177" t="n">
        <v>0</v>
      </c>
      <c r="I28" s="177" t="n">
        <v>0</v>
      </c>
      <c r="J28" s="177" t="n">
        <v>0</v>
      </c>
      <c r="K28" s="177" t="n">
        <v>0</v>
      </c>
      <c r="L28" s="177" t="n">
        <v>0</v>
      </c>
      <c r="M28" s="177" t="n">
        <v>0</v>
      </c>
      <c r="N28" s="177" t="n">
        <v>0</v>
      </c>
      <c r="O28" s="177" t="n"/>
    </row>
    <row r="29">
      <c r="A29" s="142" t="inlineStr">
        <is>
          <t>KISH/PW-28</t>
        </is>
      </c>
      <c r="B29" s="177" t="n">
        <v>0</v>
      </c>
      <c r="C29" s="177" t="n">
        <v>0</v>
      </c>
      <c r="D29" s="177" t="n">
        <v>0</v>
      </c>
      <c r="E29" s="177" t="n">
        <v>0</v>
      </c>
      <c r="F29" s="177" t="n">
        <v>0</v>
      </c>
      <c r="G29" s="177" t="n">
        <v>0</v>
      </c>
      <c r="H29" s="177" t="n">
        <v>0</v>
      </c>
      <c r="I29" s="177" t="n">
        <v>0</v>
      </c>
      <c r="J29" s="177" t="n">
        <v>0</v>
      </c>
      <c r="K29" s="177" t="n">
        <v>0</v>
      </c>
      <c r="L29" s="177" t="n">
        <v>0</v>
      </c>
      <c r="M29" s="177" t="n">
        <v>0</v>
      </c>
      <c r="N29" s="177" t="n">
        <v>60</v>
      </c>
      <c r="O29" s="177" t="n"/>
    </row>
    <row r="30">
      <c r="A30" s="142" t="inlineStr">
        <is>
          <t>HOBI/PW-01</t>
        </is>
      </c>
      <c r="B30" s="177" t="n">
        <v>3</v>
      </c>
      <c r="C30" s="177" t="n">
        <v>1</v>
      </c>
      <c r="D30" s="177" t="n">
        <v>0</v>
      </c>
      <c r="E30" s="177" t="n">
        <v>0</v>
      </c>
      <c r="F30" s="177" t="n">
        <v>1</v>
      </c>
      <c r="G30" s="177" t="n">
        <v>0</v>
      </c>
      <c r="H30" s="177" t="n">
        <v>0</v>
      </c>
      <c r="I30" s="177" t="n">
        <v>19.695</v>
      </c>
      <c r="J30" s="177" t="n">
        <v>0</v>
      </c>
      <c r="K30" s="177" t="n">
        <v>16.76</v>
      </c>
      <c r="L30" s="177" t="n">
        <v>0</v>
      </c>
      <c r="M30" s="177" t="n">
        <v>0</v>
      </c>
      <c r="N30" s="177" t="n">
        <v>0</v>
      </c>
      <c r="O30" s="177" t="n"/>
    </row>
    <row r="31">
      <c r="A31" s="142" t="inlineStr">
        <is>
          <t>HOBI/PW-02</t>
        </is>
      </c>
      <c r="B31" s="177" t="n">
        <v>0</v>
      </c>
      <c r="C31" s="177" t="n">
        <v>0</v>
      </c>
      <c r="D31" s="177" t="n">
        <v>0</v>
      </c>
      <c r="E31" s="177" t="n">
        <v>2</v>
      </c>
      <c r="F31" s="177" t="n">
        <v>2</v>
      </c>
      <c r="G31" s="177" t="n">
        <v>0</v>
      </c>
      <c r="H31" s="177" t="n">
        <v>0</v>
      </c>
      <c r="I31" s="177" t="n">
        <v>3.312</v>
      </c>
      <c r="J31" s="177" t="n">
        <v>0</v>
      </c>
      <c r="K31" s="177" t="n">
        <v>32.952</v>
      </c>
      <c r="L31" s="177" t="n">
        <v>0</v>
      </c>
      <c r="M31" s="177" t="n">
        <v>0</v>
      </c>
      <c r="N31" s="177" t="n">
        <v>0</v>
      </c>
      <c r="O31" s="177" t="n"/>
    </row>
    <row r="32">
      <c r="A32" s="142" t="inlineStr">
        <is>
          <t>HOBI/PW-03</t>
        </is>
      </c>
      <c r="B32" s="177" t="n">
        <v>0</v>
      </c>
      <c r="C32" s="177" t="n">
        <v>0</v>
      </c>
      <c r="D32" s="177" t="n">
        <v>0</v>
      </c>
      <c r="E32" s="177" t="n">
        <v>0</v>
      </c>
      <c r="F32" s="177" t="n">
        <v>0</v>
      </c>
      <c r="G32" s="177" t="n">
        <v>0</v>
      </c>
      <c r="H32" s="177" t="n">
        <v>0</v>
      </c>
      <c r="I32" s="177" t="n">
        <v>0</v>
      </c>
      <c r="J32" s="177" t="n">
        <v>0</v>
      </c>
      <c r="K32" s="177" t="n">
        <v>0</v>
      </c>
      <c r="L32" s="177" t="n">
        <v>0</v>
      </c>
      <c r="M32" s="177" t="n">
        <v>0</v>
      </c>
      <c r="N32" s="177" t="n">
        <v>0</v>
      </c>
      <c r="O32" s="177" t="n"/>
    </row>
    <row r="33">
      <c r="A33" s="142" t="inlineStr">
        <is>
          <t>HOBI/PW-04</t>
        </is>
      </c>
      <c r="B33" s="177" t="n">
        <v>0</v>
      </c>
      <c r="C33" s="177" t="n">
        <v>0</v>
      </c>
      <c r="D33" s="177" t="n">
        <v>0</v>
      </c>
      <c r="E33" s="177" t="n">
        <v>0</v>
      </c>
      <c r="F33" s="177" t="n">
        <v>0</v>
      </c>
      <c r="G33" s="177" t="n">
        <v>0</v>
      </c>
      <c r="H33" s="177" t="n">
        <v>0</v>
      </c>
      <c r="I33" s="177" t="n">
        <v>0</v>
      </c>
      <c r="J33" s="177" t="n">
        <v>0</v>
      </c>
      <c r="K33" s="177" t="n">
        <v>0</v>
      </c>
      <c r="L33" s="177" t="n">
        <v>23.815</v>
      </c>
      <c r="M33" s="177" t="n">
        <v>0</v>
      </c>
      <c r="N33" s="177" t="n">
        <v>0</v>
      </c>
      <c r="O33" s="177" t="n"/>
    </row>
    <row r="34">
      <c r="A34" s="142" t="inlineStr">
        <is>
          <t>HOBI/PW-05</t>
        </is>
      </c>
      <c r="B34" s="177" t="n">
        <v>0</v>
      </c>
      <c r="C34" s="177" t="n">
        <v>0</v>
      </c>
      <c r="D34" s="177" t="n">
        <v>6</v>
      </c>
      <c r="E34" s="177" t="n">
        <v>0</v>
      </c>
      <c r="F34" s="177" t="n">
        <v>1</v>
      </c>
      <c r="G34" s="177" t="n">
        <v>0</v>
      </c>
      <c r="H34" s="177" t="n">
        <v>0</v>
      </c>
      <c r="I34" s="177" t="n">
        <v>0</v>
      </c>
      <c r="J34" s="177" t="n">
        <v>0</v>
      </c>
      <c r="K34" s="177" t="n">
        <v>0</v>
      </c>
      <c r="L34" s="177" t="n">
        <v>0</v>
      </c>
      <c r="M34" s="177" t="n">
        <v>0</v>
      </c>
      <c r="N34" s="177" t="n">
        <v>0</v>
      </c>
      <c r="O34" s="177" t="n"/>
    </row>
    <row r="35">
      <c r="A35" s="142" t="inlineStr">
        <is>
          <t>HOBI/PW-06</t>
        </is>
      </c>
      <c r="B35" s="177" t="n">
        <v>15</v>
      </c>
      <c r="C35" s="177" t="n">
        <v>0</v>
      </c>
      <c r="D35" s="177" t="n">
        <v>0</v>
      </c>
      <c r="E35" s="177" t="n">
        <v>9</v>
      </c>
      <c r="F35" s="177" t="n">
        <v>4</v>
      </c>
      <c r="G35" s="177" t="n">
        <v>0</v>
      </c>
      <c r="H35" s="177" t="n">
        <v>0</v>
      </c>
      <c r="I35" s="177" t="n">
        <v>0</v>
      </c>
      <c r="J35" s="177" t="n">
        <v>0</v>
      </c>
      <c r="K35" s="177" t="n">
        <v>0</v>
      </c>
      <c r="L35" s="177" t="n">
        <v>0</v>
      </c>
      <c r="M35" s="177" t="n">
        <v>0</v>
      </c>
      <c r="N35" s="177" t="n">
        <v>0</v>
      </c>
      <c r="O35" s="177" t="n"/>
    </row>
    <row r="36">
      <c r="A36" s="142" t="inlineStr">
        <is>
          <t>HOBI/PW-07</t>
        </is>
      </c>
      <c r="B36" s="177" t="n">
        <v>0</v>
      </c>
      <c r="C36" s="177" t="n">
        <v>0</v>
      </c>
      <c r="D36" s="177" t="n">
        <v>0</v>
      </c>
      <c r="E36" s="177" t="n">
        <v>0</v>
      </c>
      <c r="F36" s="177" t="n">
        <v>0</v>
      </c>
      <c r="G36" s="177" t="n">
        <v>0</v>
      </c>
      <c r="H36" s="177" t="n">
        <v>30.058</v>
      </c>
      <c r="I36" s="177" t="n">
        <v>0</v>
      </c>
      <c r="J36" s="177" t="n">
        <v>0</v>
      </c>
      <c r="K36" s="177" t="n">
        <v>0</v>
      </c>
      <c r="L36" s="177" t="n">
        <v>0</v>
      </c>
      <c r="M36" s="177" t="n">
        <v>1</v>
      </c>
      <c r="N36" s="177" t="n">
        <v>0</v>
      </c>
      <c r="O36" s="177" t="n"/>
    </row>
    <row r="37">
      <c r="A37" s="142" t="inlineStr">
        <is>
          <t>NETR/PW-01</t>
        </is>
      </c>
      <c r="B37" s="177" t="n">
        <v>0</v>
      </c>
      <c r="C37" s="177" t="n">
        <v>0</v>
      </c>
      <c r="D37" s="177" t="n">
        <v>0</v>
      </c>
      <c r="E37" s="177" t="n">
        <v>0</v>
      </c>
      <c r="F37" s="177" t="n">
        <v>0</v>
      </c>
      <c r="G37" s="177" t="n">
        <v>0</v>
      </c>
      <c r="H37" s="177" t="n">
        <v>0</v>
      </c>
      <c r="I37" s="177" t="n">
        <v>0</v>
      </c>
      <c r="J37" s="177" t="n">
        <v>46.21</v>
      </c>
      <c r="K37" s="177" t="n">
        <v>0</v>
      </c>
      <c r="L37" s="177" t="n">
        <v>0</v>
      </c>
      <c r="M37" s="177" t="n">
        <v>0</v>
      </c>
      <c r="N37" s="177" t="n">
        <v>0</v>
      </c>
      <c r="O37" s="177" t="n"/>
    </row>
    <row r="38">
      <c r="A38" s="142" t="inlineStr">
        <is>
          <t>NETR/PW-02</t>
        </is>
      </c>
      <c r="B38" s="177" t="n">
        <v>0</v>
      </c>
      <c r="C38" s="177" t="n">
        <v>0</v>
      </c>
      <c r="D38" s="177" t="n">
        <v>0</v>
      </c>
      <c r="E38" s="177" t="n">
        <v>0</v>
      </c>
      <c r="F38" s="177" t="n">
        <v>0</v>
      </c>
      <c r="G38" s="177" t="n">
        <v>0</v>
      </c>
      <c r="H38" s="177" t="n">
        <v>0</v>
      </c>
      <c r="I38" s="177" t="n">
        <v>50.383</v>
      </c>
      <c r="J38" s="177" t="n">
        <v>0</v>
      </c>
      <c r="K38" s="177" t="n">
        <v>0</v>
      </c>
      <c r="L38" s="177" t="n">
        <v>0</v>
      </c>
      <c r="M38" s="177" t="n">
        <v>0</v>
      </c>
      <c r="N38" s="177" t="n">
        <v>0</v>
      </c>
      <c r="O38" s="177" t="n"/>
    </row>
    <row r="39">
      <c r="A39" s="142" t="inlineStr">
        <is>
          <t>NETR/PW-03</t>
        </is>
      </c>
      <c r="B39" s="177" t="n">
        <v>0</v>
      </c>
      <c r="C39" s="177" t="n">
        <v>1</v>
      </c>
      <c r="D39" s="177" t="n">
        <v>0</v>
      </c>
      <c r="E39" s="177" t="n">
        <v>0</v>
      </c>
      <c r="F39" s="177" t="n">
        <v>0</v>
      </c>
      <c r="G39" s="177" t="n">
        <v>0</v>
      </c>
      <c r="H39" s="177" t="n">
        <v>0</v>
      </c>
      <c r="I39" s="177" t="n">
        <v>0</v>
      </c>
      <c r="J39" s="177" t="n">
        <v>20.9</v>
      </c>
      <c r="K39" s="177" t="n">
        <v>3.56</v>
      </c>
      <c r="L39" s="177" t="n">
        <v>0</v>
      </c>
      <c r="M39" s="177" t="n">
        <v>0</v>
      </c>
      <c r="N39" s="177" t="n">
        <v>0</v>
      </c>
      <c r="O39" s="177" t="n"/>
    </row>
    <row r="40">
      <c r="A40" s="142" t="inlineStr">
        <is>
          <t>NETR/PW-04</t>
        </is>
      </c>
      <c r="B40" s="177" t="n">
        <v>0</v>
      </c>
      <c r="C40" s="177" t="n">
        <v>0</v>
      </c>
      <c r="D40" s="177" t="n">
        <v>0</v>
      </c>
      <c r="E40" s="177" t="n">
        <v>0</v>
      </c>
      <c r="F40" s="177" t="n">
        <v>0</v>
      </c>
      <c r="G40" s="177" t="n">
        <v>0</v>
      </c>
      <c r="H40" s="177" t="n">
        <v>0</v>
      </c>
      <c r="I40" s="177" t="n">
        <v>24.033</v>
      </c>
      <c r="J40" s="177" t="n">
        <v>0</v>
      </c>
      <c r="K40" s="177" t="n">
        <v>5</v>
      </c>
      <c r="L40" s="177" t="n">
        <v>0</v>
      </c>
      <c r="M40" s="177" t="n">
        <v>0</v>
      </c>
      <c r="N40" s="177" t="n">
        <v>0</v>
      </c>
      <c r="O40" s="177" t="n"/>
    </row>
    <row r="41">
      <c r="A41" s="142" t="inlineStr">
        <is>
          <t>NETR/PW-05</t>
        </is>
      </c>
      <c r="B41" s="177" t="n">
        <v>0</v>
      </c>
      <c r="C41" s="177" t="n">
        <v>0</v>
      </c>
      <c r="D41" s="177" t="n">
        <v>3</v>
      </c>
      <c r="E41" s="177" t="n">
        <v>0</v>
      </c>
      <c r="F41" s="177" t="n">
        <v>0</v>
      </c>
      <c r="G41" s="177" t="n">
        <v>0</v>
      </c>
      <c r="H41" s="177" t="n">
        <v>0</v>
      </c>
      <c r="I41" s="177" t="n">
        <v>0</v>
      </c>
      <c r="J41" s="177" t="n">
        <v>0</v>
      </c>
      <c r="K41" s="177" t="n">
        <v>0</v>
      </c>
      <c r="L41" s="177" t="n">
        <v>3.071</v>
      </c>
      <c r="M41" s="177" t="n">
        <v>0</v>
      </c>
      <c r="N41" s="177" t="n">
        <v>0</v>
      </c>
      <c r="O41" s="177" t="n"/>
    </row>
    <row r="42">
      <c r="A42" s="142" t="inlineStr">
        <is>
          <t>NETR/PW-06</t>
        </is>
      </c>
      <c r="B42" s="177" t="n">
        <v>2</v>
      </c>
      <c r="C42" s="177" t="n">
        <v>0</v>
      </c>
      <c r="D42" s="177" t="n">
        <v>0</v>
      </c>
      <c r="E42" s="177" t="n">
        <v>2</v>
      </c>
      <c r="F42" s="177" t="n">
        <v>0</v>
      </c>
      <c r="G42" s="177" t="n">
        <v>0</v>
      </c>
      <c r="H42" s="177" t="n">
        <v>11.996</v>
      </c>
      <c r="I42" s="177" t="n">
        <v>0</v>
      </c>
      <c r="J42" s="177" t="n">
        <v>0</v>
      </c>
      <c r="K42" s="177" t="n">
        <v>0</v>
      </c>
      <c r="L42" s="177" t="n">
        <v>0</v>
      </c>
      <c r="M42" s="177" t="n">
        <v>1</v>
      </c>
      <c r="N42" s="177" t="n">
        <v>0</v>
      </c>
      <c r="O42" s="177" t="n"/>
    </row>
    <row r="43">
      <c r="A43" s="142" t="inlineStr">
        <is>
          <t>NETR/PW-07</t>
        </is>
      </c>
      <c r="B43" s="177" t="n">
        <v>0</v>
      </c>
      <c r="C43" s="177" t="n">
        <v>0</v>
      </c>
      <c r="D43" s="177" t="n">
        <v>0</v>
      </c>
      <c r="E43" s="177" t="n">
        <v>0</v>
      </c>
      <c r="F43" s="177" t="n">
        <v>0</v>
      </c>
      <c r="G43" s="177" t="n">
        <v>0</v>
      </c>
      <c r="H43" s="177" t="n">
        <v>21.44</v>
      </c>
      <c r="I43" s="177" t="n">
        <v>0</v>
      </c>
      <c r="J43" s="177" t="n">
        <v>0</v>
      </c>
      <c r="K43" s="177" t="n">
        <v>0</v>
      </c>
      <c r="L43" s="177" t="n">
        <v>0</v>
      </c>
      <c r="M43" s="177" t="n">
        <v>0</v>
      </c>
      <c r="N43" s="177" t="n">
        <v>0</v>
      </c>
      <c r="O43" s="177" t="n"/>
    </row>
    <row r="44">
      <c r="A44" s="142" t="inlineStr">
        <is>
          <t>NETR/PW-08</t>
        </is>
      </c>
      <c r="B44" s="177" t="n">
        <v>3</v>
      </c>
      <c r="C44" s="177" t="n">
        <v>0</v>
      </c>
      <c r="D44" s="177" t="n">
        <v>2</v>
      </c>
      <c r="E44" s="177" t="n">
        <v>5</v>
      </c>
      <c r="F44" s="177" t="n">
        <v>0</v>
      </c>
      <c r="G44" s="177" t="n">
        <v>0</v>
      </c>
      <c r="H44" s="177" t="n">
        <v>0</v>
      </c>
      <c r="I44" s="177" t="n">
        <v>0</v>
      </c>
      <c r="J44" s="177" t="n">
        <v>0</v>
      </c>
      <c r="K44" s="177" t="n">
        <v>0</v>
      </c>
      <c r="L44" s="177" t="n">
        <v>0</v>
      </c>
      <c r="M44" s="177" t="n">
        <v>0</v>
      </c>
      <c r="N44" s="177" t="n">
        <v>0</v>
      </c>
      <c r="O44" s="177" t="n"/>
    </row>
    <row r="45">
      <c r="A45" s="142" t="inlineStr">
        <is>
          <t>SUNM/PW-01</t>
        </is>
      </c>
      <c r="B45" s="177" t="n">
        <v>9</v>
      </c>
      <c r="C45" s="177" t="n">
        <v>0</v>
      </c>
      <c r="D45" s="177" t="n">
        <v>0</v>
      </c>
      <c r="E45" s="177" t="n">
        <v>7</v>
      </c>
      <c r="F45" s="177" t="n">
        <v>0</v>
      </c>
      <c r="G45" s="177" t="n">
        <v>0</v>
      </c>
      <c r="H45" s="177" t="n">
        <v>13.928</v>
      </c>
      <c r="I45" s="177" t="n">
        <v>0</v>
      </c>
      <c r="J45" s="177" t="n">
        <v>0</v>
      </c>
      <c r="K45" s="177" t="n">
        <v>0</v>
      </c>
      <c r="L45" s="177" t="n">
        <v>16.54</v>
      </c>
      <c r="M45" s="177" t="n">
        <v>0</v>
      </c>
      <c r="N45" s="177" t="n">
        <v>0</v>
      </c>
      <c r="O45" s="177" t="n"/>
    </row>
    <row r="46">
      <c r="A46" s="142" t="inlineStr">
        <is>
          <t>SUNM/PW-02</t>
        </is>
      </c>
      <c r="B46" s="177" t="n">
        <v>0</v>
      </c>
      <c r="C46" s="177" t="n">
        <v>0</v>
      </c>
      <c r="D46" s="177" t="n">
        <v>0</v>
      </c>
      <c r="E46" s="177" t="n">
        <v>0</v>
      </c>
      <c r="F46" s="177" t="n">
        <v>0</v>
      </c>
      <c r="G46" s="177" t="n">
        <v>0</v>
      </c>
      <c r="H46" s="177" t="n">
        <v>36.575</v>
      </c>
      <c r="I46" s="177" t="n">
        <v>0</v>
      </c>
      <c r="J46" s="177" t="n">
        <v>0</v>
      </c>
      <c r="K46" s="177" t="n">
        <v>0</v>
      </c>
      <c r="L46" s="177" t="n">
        <v>0</v>
      </c>
      <c r="M46" s="177" t="n">
        <v>0</v>
      </c>
      <c r="N46" s="177" t="n">
        <v>0</v>
      </c>
      <c r="O46" s="177" t="n"/>
    </row>
    <row r="47">
      <c r="A47" s="142" t="inlineStr">
        <is>
          <t>SUNM/PW-03</t>
        </is>
      </c>
      <c r="B47" s="177" t="n">
        <v>0</v>
      </c>
      <c r="C47" s="177" t="n">
        <v>0</v>
      </c>
      <c r="D47" s="177" t="n">
        <v>2</v>
      </c>
      <c r="E47" s="177" t="n">
        <v>0</v>
      </c>
      <c r="F47" s="177" t="n">
        <v>6</v>
      </c>
      <c r="G47" s="177" t="n">
        <v>0</v>
      </c>
      <c r="H47" s="177" t="n">
        <v>0</v>
      </c>
      <c r="I47" s="177" t="n">
        <v>0</v>
      </c>
      <c r="J47" s="177" t="n">
        <v>0</v>
      </c>
      <c r="K47" s="177" t="n">
        <v>0</v>
      </c>
      <c r="L47" s="177" t="n">
        <v>0</v>
      </c>
      <c r="M47" s="177" t="n">
        <v>0</v>
      </c>
      <c r="N47" s="177" t="n">
        <v>0</v>
      </c>
      <c r="O47" s="177" t="n"/>
    </row>
    <row r="48">
      <c r="A48" s="142" t="inlineStr">
        <is>
          <t>SUNM/PW-04</t>
        </is>
      </c>
      <c r="B48" s="177" t="n">
        <v>0</v>
      </c>
      <c r="C48" s="177" t="n">
        <v>0</v>
      </c>
      <c r="D48" s="177" t="n">
        <v>0</v>
      </c>
      <c r="E48" s="177" t="n">
        <v>0</v>
      </c>
      <c r="F48" s="177" t="n">
        <v>0</v>
      </c>
      <c r="G48" s="177" t="n">
        <v>0</v>
      </c>
      <c r="H48" s="177" t="n">
        <v>0</v>
      </c>
      <c r="I48" s="177" t="n">
        <v>0</v>
      </c>
      <c r="J48" s="177" t="n">
        <v>0</v>
      </c>
      <c r="K48" s="177" t="n">
        <v>0</v>
      </c>
      <c r="L48" s="177" t="n">
        <v>34.94</v>
      </c>
      <c r="M48" s="177" t="n">
        <v>0</v>
      </c>
      <c r="N48" s="177" t="n">
        <v>0</v>
      </c>
      <c r="O48" s="177" t="n"/>
    </row>
    <row r="49">
      <c r="A49" s="142" t="inlineStr">
        <is>
          <t>SUNM/PW-05</t>
        </is>
      </c>
      <c r="B49" s="177" t="n">
        <v>0</v>
      </c>
      <c r="C49" s="177" t="n">
        <v>0</v>
      </c>
      <c r="D49" s="177" t="n">
        <v>2</v>
      </c>
      <c r="E49" s="177" t="n">
        <v>0</v>
      </c>
      <c r="F49" s="177" t="n">
        <v>4</v>
      </c>
      <c r="G49" s="177" t="n">
        <v>0</v>
      </c>
      <c r="H49" s="177" t="n">
        <v>0</v>
      </c>
      <c r="I49" s="177" t="n">
        <v>0</v>
      </c>
      <c r="J49" s="177" t="n">
        <v>0</v>
      </c>
      <c r="K49" s="177" t="n">
        <v>0</v>
      </c>
      <c r="L49" s="177" t="n">
        <v>0</v>
      </c>
      <c r="M49" s="177" t="n">
        <v>0</v>
      </c>
      <c r="N49" s="177" t="n">
        <v>0</v>
      </c>
      <c r="O49" s="177" t="n"/>
    </row>
    <row r="50">
      <c r="A50" s="142" t="inlineStr">
        <is>
          <t>SUNM/PW-06</t>
        </is>
      </c>
      <c r="B50" s="177" t="n">
        <v>12</v>
      </c>
      <c r="C50" s="177" t="n">
        <v>0</v>
      </c>
      <c r="D50" s="177" t="n">
        <v>0</v>
      </c>
      <c r="E50" s="177" t="n">
        <v>1</v>
      </c>
      <c r="F50" s="177" t="n">
        <v>0</v>
      </c>
      <c r="G50" s="177" t="n">
        <v>0</v>
      </c>
      <c r="H50" s="177" t="n">
        <v>66.04300000000001</v>
      </c>
      <c r="I50" s="177" t="n">
        <v>0</v>
      </c>
      <c r="J50" s="177" t="n">
        <v>0</v>
      </c>
      <c r="K50" s="177" t="n">
        <v>0</v>
      </c>
      <c r="L50" s="177" t="n">
        <v>0</v>
      </c>
      <c r="M50" s="177" t="n">
        <v>0</v>
      </c>
      <c r="N50" s="177" t="n">
        <v>0</v>
      </c>
      <c r="O50" s="177" t="n"/>
    </row>
    <row r="51">
      <c r="A51" s="142" t="inlineStr">
        <is>
          <t>Total</t>
        </is>
      </c>
      <c r="B51" s="177">
        <f>SUM(B2:B50)</f>
        <v/>
      </c>
      <c r="C51" s="177">
        <f>SUM(C2:C50)</f>
        <v/>
      </c>
      <c r="D51" s="177">
        <f>SUM(D2:D50)</f>
        <v/>
      </c>
      <c r="E51" s="177">
        <f>SUM(E2:E50)</f>
        <v/>
      </c>
      <c r="F51" s="177">
        <f>SUM(F2:F50)</f>
        <v/>
      </c>
      <c r="G51" s="177">
        <f>SUM(G2:G50)</f>
        <v/>
      </c>
      <c r="H51" s="177">
        <f>SUM(H2:H50)</f>
        <v/>
      </c>
      <c r="I51" s="177">
        <f>SUM(I2:I50)</f>
        <v/>
      </c>
      <c r="J51" s="177">
        <f>SUM(J2:J50)</f>
        <v/>
      </c>
      <c r="K51" s="177">
        <f>SUM(K2:K50)</f>
        <v/>
      </c>
      <c r="L51" s="177">
        <f>SUM(L2:L50)</f>
        <v/>
      </c>
      <c r="M51" s="177">
        <f>SUM(M2:M50)</f>
        <v/>
      </c>
      <c r="N51" s="177">
        <f>SUM(N2:N50)</f>
        <v/>
      </c>
      <c r="O51" s="177">
        <f>SUM(O2:O50)</f>
        <v/>
      </c>
    </row>
  </sheetData>
  <pageMargins bottom="0.75" footer="0.3" header="0.3" left="0.7" right="0.7" top="0.75"/>
  <pageSetup fitToHeight="3" orientation="landscape" paperSize="9" scale="8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1"/>
  <sheetViews>
    <sheetView workbookViewId="0" zoomScale="130" zoomScaleNormal="130">
      <selection activeCell="A2" sqref="A2:A50"/>
    </sheetView>
  </sheetViews>
  <sheetFormatPr baseColWidth="8" defaultRowHeight="15"/>
  <cols>
    <col customWidth="1" max="1" min="1" style="172" width="19.85546875"/>
    <col customWidth="1" max="15" min="15" style="172" width="8.7109375"/>
  </cols>
  <sheetData>
    <row r="1">
      <c r="A1" s="177" t="inlineStr">
        <is>
          <t>Package</t>
        </is>
      </c>
      <c r="B1" s="177" t="n">
        <v>1</v>
      </c>
      <c r="C1" s="177" t="n">
        <v>2</v>
      </c>
      <c r="D1" s="177" t="n">
        <v>3</v>
      </c>
      <c r="E1" s="177" t="n">
        <v>4</v>
      </c>
      <c r="F1" s="177" t="n">
        <v>5</v>
      </c>
      <c r="G1" s="177" t="n">
        <v>6</v>
      </c>
      <c r="H1" s="177" t="n">
        <v>7</v>
      </c>
      <c r="I1" s="177" t="n">
        <v>8</v>
      </c>
      <c r="J1" s="177" t="n">
        <v>9</v>
      </c>
      <c r="K1" s="177" t="n">
        <v>10</v>
      </c>
      <c r="L1" s="177" t="n">
        <v>11</v>
      </c>
      <c r="M1" s="177" t="n">
        <v>12</v>
      </c>
      <c r="N1" s="177" t="n">
        <v>13</v>
      </c>
      <c r="O1" s="177" t="n">
        <v>14</v>
      </c>
      <c r="P1" s="177" t="inlineStr">
        <is>
          <t>Total</t>
        </is>
      </c>
    </row>
    <row customFormat="1" r="2" s="53">
      <c r="A2" s="52" t="inlineStr">
        <is>
          <t>KISH/PW-01</t>
        </is>
      </c>
      <c r="B2" s="52" t="n">
        <v>0</v>
      </c>
      <c r="C2" s="52" t="n">
        <v>32.5</v>
      </c>
      <c r="D2" s="52" t="n">
        <v>0</v>
      </c>
      <c r="E2" s="52" t="n">
        <v>0</v>
      </c>
      <c r="F2" s="52" t="n">
        <v>0</v>
      </c>
      <c r="G2" s="52" t="n">
        <v>0</v>
      </c>
      <c r="H2" s="52" t="n">
        <v>0</v>
      </c>
      <c r="I2" s="52" t="n">
        <v>140</v>
      </c>
      <c r="J2" s="52" t="n">
        <v>25</v>
      </c>
      <c r="K2" s="52" t="n">
        <v>0</v>
      </c>
      <c r="L2" s="52" t="n">
        <v>0</v>
      </c>
      <c r="M2" s="52" t="n">
        <v>0</v>
      </c>
      <c r="N2" s="52" t="n">
        <v>0</v>
      </c>
      <c r="O2" s="52" t="n"/>
      <c r="P2" s="52">
        <f>SUM(B2:N2)</f>
        <v/>
      </c>
    </row>
    <row customFormat="1" r="3" s="53">
      <c r="A3" s="52" t="inlineStr">
        <is>
          <t>KISH/PW-02</t>
        </is>
      </c>
      <c r="B3" s="52" t="n">
        <v>0</v>
      </c>
      <c r="C3" s="52" t="n">
        <v>0</v>
      </c>
      <c r="D3" s="52" t="n">
        <v>123.45</v>
      </c>
      <c r="E3" s="52" t="n">
        <v>0</v>
      </c>
      <c r="F3" s="52" t="n">
        <v>0</v>
      </c>
      <c r="G3" s="52" t="n">
        <v>0</v>
      </c>
      <c r="H3" s="52" t="n">
        <v>263.82</v>
      </c>
      <c r="I3" s="52" t="n">
        <v>0</v>
      </c>
      <c r="J3" s="52" t="n">
        <v>0</v>
      </c>
      <c r="K3" s="52" t="n">
        <v>0</v>
      </c>
      <c r="L3" s="52" t="n">
        <v>14.81</v>
      </c>
      <c r="M3" s="52" t="n">
        <v>0</v>
      </c>
      <c r="N3" s="52" t="n">
        <v>0</v>
      </c>
      <c r="O3" s="52" t="n"/>
      <c r="P3" s="52">
        <f>SUM(B3:N3)</f>
        <v/>
      </c>
    </row>
    <row customFormat="1" r="4" s="53">
      <c r="A4" s="52" t="inlineStr">
        <is>
          <t>KISH/PW-03</t>
        </is>
      </c>
      <c r="B4" s="52" t="n">
        <v>0</v>
      </c>
      <c r="C4" s="52" t="n">
        <v>0</v>
      </c>
      <c r="D4" s="52" t="n">
        <v>155.51</v>
      </c>
      <c r="E4" s="52" t="n">
        <v>0</v>
      </c>
      <c r="F4" s="52" t="n">
        <v>0</v>
      </c>
      <c r="G4" s="52" t="n">
        <v>0</v>
      </c>
      <c r="H4" s="52" t="n">
        <v>0</v>
      </c>
      <c r="I4" s="52" t="n">
        <v>0</v>
      </c>
      <c r="J4" s="52" t="n">
        <v>0</v>
      </c>
      <c r="K4" s="52" t="n">
        <v>0</v>
      </c>
      <c r="L4" s="52" t="n">
        <v>533.9400000000001</v>
      </c>
      <c r="M4" s="52" t="n">
        <v>0</v>
      </c>
      <c r="N4" s="52" t="n">
        <v>0</v>
      </c>
      <c r="O4" s="52" t="n"/>
      <c r="P4" s="52">
        <f>SUM(B4:N4)</f>
        <v/>
      </c>
    </row>
    <row customFormat="1" r="5" s="53">
      <c r="A5" s="52" t="inlineStr">
        <is>
          <t>KISH/PW-04</t>
        </is>
      </c>
      <c r="B5" s="52" t="n">
        <v>0</v>
      </c>
      <c r="C5" s="52" t="n">
        <v>0</v>
      </c>
      <c r="D5" s="52" t="n">
        <v>453.65</v>
      </c>
      <c r="E5" s="52" t="n">
        <v>0</v>
      </c>
      <c r="F5" s="52" t="n">
        <v>0</v>
      </c>
      <c r="G5" s="52" t="n">
        <v>0</v>
      </c>
      <c r="H5" s="52" t="n">
        <v>0</v>
      </c>
      <c r="I5" s="52" t="n">
        <v>0</v>
      </c>
      <c r="J5" s="52" t="n">
        <v>0</v>
      </c>
      <c r="K5" s="52" t="n">
        <v>0</v>
      </c>
      <c r="L5" s="52" t="n">
        <v>256.87</v>
      </c>
      <c r="M5" s="52" t="n">
        <v>0</v>
      </c>
      <c r="N5" s="52" t="n">
        <v>0</v>
      </c>
      <c r="O5" s="52" t="n"/>
      <c r="P5" s="52">
        <f>SUM(B5:N5)</f>
        <v/>
      </c>
    </row>
    <row customFormat="1" r="6" s="53">
      <c r="A6" s="52" t="inlineStr">
        <is>
          <t>KISH/PW-05</t>
        </is>
      </c>
      <c r="B6" s="52" t="n">
        <v>0</v>
      </c>
      <c r="C6" s="52" t="n">
        <v>0</v>
      </c>
      <c r="D6" s="52" t="n">
        <v>193.49</v>
      </c>
      <c r="E6" s="52" t="n">
        <v>0</v>
      </c>
      <c r="F6" s="52" t="n">
        <v>0</v>
      </c>
      <c r="G6" s="52" t="n">
        <v>0</v>
      </c>
      <c r="H6" s="52" t="n">
        <v>0</v>
      </c>
      <c r="I6" s="52" t="n">
        <v>0</v>
      </c>
      <c r="J6" s="52" t="n">
        <v>0</v>
      </c>
      <c r="K6" s="52" t="n">
        <v>0</v>
      </c>
      <c r="L6" s="52" t="n">
        <v>577.36</v>
      </c>
      <c r="M6" s="52" t="n">
        <v>0</v>
      </c>
      <c r="N6" s="52" t="n">
        <v>0</v>
      </c>
      <c r="O6" s="52" t="n"/>
      <c r="P6" s="52">
        <f>SUM(B6:N6)</f>
        <v/>
      </c>
    </row>
    <row customFormat="1" r="7" s="53">
      <c r="A7" s="52" t="inlineStr">
        <is>
          <t>KISH/PW-06</t>
        </is>
      </c>
      <c r="B7" s="52" t="n">
        <v>0</v>
      </c>
      <c r="C7" s="52" t="n">
        <v>0</v>
      </c>
      <c r="D7" s="52" t="n">
        <v>232.99</v>
      </c>
      <c r="E7" s="52" t="n">
        <v>0</v>
      </c>
      <c r="F7" s="52" t="n">
        <v>0</v>
      </c>
      <c r="G7" s="52" t="n">
        <v>0</v>
      </c>
      <c r="H7" s="52" t="n">
        <v>557.47</v>
      </c>
      <c r="I7" s="52" t="n">
        <v>0</v>
      </c>
      <c r="J7" s="52" t="n">
        <v>0</v>
      </c>
      <c r="K7" s="52" t="n">
        <v>0</v>
      </c>
      <c r="L7" s="52" t="n">
        <v>0</v>
      </c>
      <c r="M7" s="52" t="n">
        <v>0</v>
      </c>
      <c r="N7" s="52" t="n">
        <v>0</v>
      </c>
      <c r="O7" s="52" t="n"/>
      <c r="P7" s="52">
        <f>SUM(B7:N7)</f>
        <v/>
      </c>
    </row>
    <row customFormat="1" r="8" s="53">
      <c r="A8" s="52" t="inlineStr">
        <is>
          <t>KISH/PW-07</t>
        </is>
      </c>
      <c r="B8" s="52" t="n">
        <v>0</v>
      </c>
      <c r="C8" s="52" t="n">
        <v>0</v>
      </c>
      <c r="D8" s="52" t="n">
        <v>0</v>
      </c>
      <c r="E8" s="52" t="n">
        <v>0</v>
      </c>
      <c r="F8" s="52" t="n">
        <v>0</v>
      </c>
      <c r="G8" s="52" t="n">
        <v>0</v>
      </c>
      <c r="H8" s="52" t="n">
        <v>854.17</v>
      </c>
      <c r="I8" s="52" t="n">
        <v>0</v>
      </c>
      <c r="J8" s="52" t="n">
        <v>0</v>
      </c>
      <c r="K8" s="52" t="n">
        <v>0</v>
      </c>
      <c r="L8" s="52" t="n">
        <v>91.08</v>
      </c>
      <c r="M8" s="52" t="n">
        <v>0</v>
      </c>
      <c r="N8" s="52" t="n">
        <v>0</v>
      </c>
      <c r="O8" s="52" t="n"/>
      <c r="P8" s="52">
        <f>SUM(B8:N8)</f>
        <v/>
      </c>
    </row>
    <row r="9">
      <c r="A9" s="177" t="inlineStr">
        <is>
          <t>KISH/PW-08</t>
        </is>
      </c>
      <c r="B9" s="177" t="n">
        <v>0</v>
      </c>
      <c r="C9" s="177" t="n">
        <v>0</v>
      </c>
      <c r="D9" s="177" t="n">
        <v>0</v>
      </c>
      <c r="E9" s="177" t="n">
        <v>0</v>
      </c>
      <c r="F9" s="177" t="n">
        <v>0</v>
      </c>
      <c r="G9" s="177" t="n">
        <v>0</v>
      </c>
      <c r="H9" s="177" t="n">
        <v>0</v>
      </c>
      <c r="I9" s="177" t="n">
        <v>0</v>
      </c>
      <c r="J9" s="177" t="n">
        <v>0</v>
      </c>
      <c r="K9" s="177" t="n">
        <v>0</v>
      </c>
      <c r="L9" s="177" t="n">
        <v>0</v>
      </c>
      <c r="M9" s="177" t="n">
        <v>0</v>
      </c>
      <c r="N9" s="177" t="n">
        <v>0</v>
      </c>
      <c r="O9" s="177" t="n"/>
      <c r="P9" s="177">
        <f>SUM(B9:N9)</f>
        <v/>
      </c>
    </row>
    <row r="10">
      <c r="A10" s="177" t="inlineStr">
        <is>
          <t>KISH/PW-09</t>
        </is>
      </c>
      <c r="B10" s="177" t="n">
        <v>0</v>
      </c>
      <c r="C10" s="177" t="n">
        <v>0</v>
      </c>
      <c r="D10" s="177" t="n">
        <v>0</v>
      </c>
      <c r="E10" s="177" t="n">
        <v>0</v>
      </c>
      <c r="F10" s="177" t="n">
        <v>733.78</v>
      </c>
      <c r="G10" s="177" t="n">
        <v>0</v>
      </c>
      <c r="H10" s="177" t="n">
        <v>0</v>
      </c>
      <c r="I10" s="177" t="n">
        <v>0</v>
      </c>
      <c r="J10" s="177" t="n">
        <v>0</v>
      </c>
      <c r="K10" s="177" t="n">
        <v>0</v>
      </c>
      <c r="L10" s="177" t="n">
        <v>0</v>
      </c>
      <c r="M10" s="177" t="n">
        <v>0</v>
      </c>
      <c r="N10" s="177" t="n">
        <v>0</v>
      </c>
      <c r="O10" s="177" t="n"/>
      <c r="P10" s="177">
        <f>SUM(B10:N10)</f>
        <v/>
      </c>
    </row>
    <row customFormat="1" r="11" s="51">
      <c r="A11" s="52" t="inlineStr">
        <is>
          <t>KISH/PW-10</t>
        </is>
      </c>
      <c r="B11" s="52" t="n">
        <v>0</v>
      </c>
      <c r="C11" s="52" t="n">
        <v>0</v>
      </c>
      <c r="D11" s="52" t="n">
        <v>266.03</v>
      </c>
      <c r="E11" s="52" t="n">
        <v>0</v>
      </c>
      <c r="F11" s="52" t="n">
        <v>0</v>
      </c>
      <c r="G11" s="52" t="n">
        <v>0</v>
      </c>
      <c r="H11" s="52" t="n">
        <v>0</v>
      </c>
      <c r="I11" s="52" t="n">
        <v>0</v>
      </c>
      <c r="J11" s="52" t="n">
        <v>0</v>
      </c>
      <c r="K11" s="52" t="n">
        <v>0</v>
      </c>
      <c r="L11" s="52" t="n">
        <v>617.9400000000001</v>
      </c>
      <c r="M11" s="52" t="n">
        <v>0</v>
      </c>
      <c r="N11" s="52" t="n">
        <v>0</v>
      </c>
      <c r="O11" s="52" t="n"/>
      <c r="P11" s="52">
        <f>SUM(B11:N11)</f>
        <v/>
      </c>
    </row>
    <row customFormat="1" r="12" s="50">
      <c r="A12" s="177" t="inlineStr">
        <is>
          <t>KISH/PW-11</t>
        </is>
      </c>
      <c r="B12" s="177" t="n">
        <v>0</v>
      </c>
      <c r="C12" s="177" t="n">
        <v>0</v>
      </c>
      <c r="D12" s="177" t="n">
        <v>274.5</v>
      </c>
      <c r="E12" s="177" t="n">
        <v>0</v>
      </c>
      <c r="F12" s="177" t="n">
        <v>0</v>
      </c>
      <c r="G12" s="177" t="n">
        <v>0</v>
      </c>
      <c r="H12" s="177" t="n">
        <v>0</v>
      </c>
      <c r="I12" s="177" t="n">
        <v>0</v>
      </c>
      <c r="J12" s="177" t="n">
        <v>0</v>
      </c>
      <c r="K12" s="177" t="n">
        <v>0</v>
      </c>
      <c r="L12" s="177" t="n">
        <v>557.63</v>
      </c>
      <c r="M12" s="177" t="n">
        <v>0</v>
      </c>
      <c r="N12" s="177" t="n">
        <v>0</v>
      </c>
      <c r="O12" s="177" t="n"/>
      <c r="P12" s="177">
        <f>SUM(B12:N12)</f>
        <v/>
      </c>
    </row>
    <row customFormat="1" r="13" s="49">
      <c r="A13" s="177" t="inlineStr">
        <is>
          <t>KISH/PW-12</t>
        </is>
      </c>
      <c r="B13" s="177" t="n">
        <v>0</v>
      </c>
      <c r="C13" s="177" t="n">
        <v>0</v>
      </c>
      <c r="D13" s="177" t="n">
        <v>530.8199999999999</v>
      </c>
      <c r="E13" s="177" t="n">
        <v>0</v>
      </c>
      <c r="F13" s="177" t="n">
        <v>0</v>
      </c>
      <c r="G13" s="177" t="n">
        <v>0</v>
      </c>
      <c r="H13" s="177" t="n">
        <v>422.65</v>
      </c>
      <c r="I13" s="177" t="n">
        <v>0</v>
      </c>
      <c r="J13" s="177" t="n">
        <v>0</v>
      </c>
      <c r="K13" s="177" t="n">
        <v>0</v>
      </c>
      <c r="L13" s="177" t="n">
        <v>0</v>
      </c>
      <c r="M13" s="177" t="n">
        <v>0</v>
      </c>
      <c r="N13" s="177" t="n">
        <v>0</v>
      </c>
      <c r="O13" s="177" t="n"/>
      <c r="P13" s="177">
        <f>SUM(B13:N13)</f>
        <v/>
      </c>
    </row>
    <row customFormat="1" r="14" s="51">
      <c r="A14" s="52" t="inlineStr">
        <is>
          <t>KISH/PW-13</t>
        </is>
      </c>
      <c r="B14" s="52" t="n">
        <v>0</v>
      </c>
      <c r="C14" s="52" t="n">
        <v>0</v>
      </c>
      <c r="D14" s="52" t="n">
        <v>427.15</v>
      </c>
      <c r="E14" s="52" t="n">
        <v>0</v>
      </c>
      <c r="F14" s="52" t="n">
        <v>0</v>
      </c>
      <c r="G14" s="52" t="n">
        <v>0</v>
      </c>
      <c r="H14" s="52" t="n">
        <v>0</v>
      </c>
      <c r="I14" s="52" t="n">
        <v>0</v>
      </c>
      <c r="J14" s="52" t="n">
        <v>0</v>
      </c>
      <c r="K14" s="52" t="n">
        <v>0</v>
      </c>
      <c r="L14" s="52" t="n">
        <v>576.67</v>
      </c>
      <c r="M14" s="52" t="n">
        <v>0</v>
      </c>
      <c r="N14" s="52" t="n">
        <v>0</v>
      </c>
      <c r="O14" s="52" t="n"/>
      <c r="P14" s="52">
        <f>SUM(B14:N14)</f>
        <v/>
      </c>
    </row>
    <row customFormat="1" r="15" s="49">
      <c r="A15" s="177" t="inlineStr">
        <is>
          <t>KISH/PW-14</t>
        </is>
      </c>
      <c r="B15" s="177" t="n">
        <v>0</v>
      </c>
      <c r="C15" s="177" t="n">
        <v>0</v>
      </c>
      <c r="D15" s="177" t="n">
        <v>176.58</v>
      </c>
      <c r="E15" s="177" t="n">
        <v>0</v>
      </c>
      <c r="F15" s="177" t="n">
        <v>0</v>
      </c>
      <c r="G15" s="177" t="n">
        <v>0</v>
      </c>
      <c r="H15" s="177" t="n">
        <v>0</v>
      </c>
      <c r="I15" s="177" t="n">
        <v>0</v>
      </c>
      <c r="J15" s="177" t="n">
        <v>0</v>
      </c>
      <c r="K15" s="177" t="n">
        <v>0</v>
      </c>
      <c r="L15" s="177" t="n">
        <v>680.42</v>
      </c>
      <c r="M15" s="177" t="n">
        <v>0</v>
      </c>
      <c r="N15" s="177" t="n">
        <v>0</v>
      </c>
      <c r="O15" s="177" t="n"/>
      <c r="P15" s="177">
        <f>SUM(B15:N15)</f>
        <v/>
      </c>
    </row>
    <row r="16">
      <c r="A16" s="177" t="inlineStr">
        <is>
          <t>KISH/PW-15</t>
        </is>
      </c>
      <c r="B16" s="177" t="n">
        <v>0</v>
      </c>
      <c r="C16" s="177" t="n">
        <v>0</v>
      </c>
      <c r="D16" s="177" t="n">
        <v>166.9</v>
      </c>
      <c r="E16" s="177" t="n">
        <v>0</v>
      </c>
      <c r="F16" s="177" t="n">
        <v>0</v>
      </c>
      <c r="G16" s="177" t="n">
        <v>0</v>
      </c>
      <c r="H16" s="177" t="n">
        <v>0</v>
      </c>
      <c r="I16" s="177" t="n">
        <v>0</v>
      </c>
      <c r="J16" s="177" t="n">
        <v>0</v>
      </c>
      <c r="K16" s="177" t="n">
        <v>0</v>
      </c>
      <c r="L16" s="177" t="n">
        <v>616.92</v>
      </c>
      <c r="M16" s="177" t="n">
        <v>0</v>
      </c>
      <c r="N16" s="177" t="n">
        <v>0</v>
      </c>
      <c r="O16" s="177" t="n"/>
      <c r="P16" s="177">
        <f>SUM(B16:N16)</f>
        <v/>
      </c>
    </row>
    <row r="17">
      <c r="A17" s="177" t="inlineStr">
        <is>
          <t>KISH/PW-16</t>
        </is>
      </c>
      <c r="B17" s="177" t="n">
        <v>0</v>
      </c>
      <c r="C17" s="177" t="n">
        <v>0</v>
      </c>
      <c r="D17" s="177" t="n">
        <v>404.5</v>
      </c>
      <c r="E17" s="177" t="n">
        <v>0</v>
      </c>
      <c r="F17" s="177" t="n">
        <v>0</v>
      </c>
      <c r="G17" s="177" t="n">
        <v>0</v>
      </c>
      <c r="H17" s="177" t="n">
        <v>0</v>
      </c>
      <c r="I17" s="177" t="n">
        <v>0</v>
      </c>
      <c r="J17" s="177" t="n">
        <v>0</v>
      </c>
      <c r="K17" s="177" t="n">
        <v>0</v>
      </c>
      <c r="L17" s="177" t="n">
        <v>511.3</v>
      </c>
      <c r="M17" s="177" t="n">
        <v>0</v>
      </c>
      <c r="N17" s="177" t="n">
        <v>0</v>
      </c>
      <c r="O17" s="177" t="n"/>
      <c r="P17" s="177">
        <f>SUM(B17:N17)</f>
        <v/>
      </c>
    </row>
    <row r="18">
      <c r="A18" s="177" t="inlineStr">
        <is>
          <t>KISH/PW-17</t>
        </is>
      </c>
      <c r="B18" s="177" t="n">
        <v>274.46</v>
      </c>
      <c r="C18" s="177" t="n">
        <v>0</v>
      </c>
      <c r="D18" s="177" t="n">
        <v>566.1899999999999</v>
      </c>
      <c r="E18" s="177" t="n">
        <v>177.44</v>
      </c>
      <c r="F18" s="177" t="n">
        <v>0</v>
      </c>
      <c r="G18" s="177" t="n">
        <v>0</v>
      </c>
      <c r="H18" s="177" t="n">
        <v>0</v>
      </c>
      <c r="I18" s="177" t="n">
        <v>0</v>
      </c>
      <c r="J18" s="177" t="n">
        <v>0</v>
      </c>
      <c r="K18" s="177" t="n">
        <v>0</v>
      </c>
      <c r="L18" s="177" t="n">
        <v>550.04</v>
      </c>
      <c r="M18" s="177" t="n">
        <v>0</v>
      </c>
      <c r="N18" s="177" t="n">
        <v>0</v>
      </c>
      <c r="O18" s="177" t="n"/>
      <c r="P18" s="177">
        <f>SUM(B18:N18)</f>
        <v/>
      </c>
    </row>
    <row r="19">
      <c r="A19" s="177" t="inlineStr">
        <is>
          <t>KISH/PW-18</t>
        </is>
      </c>
      <c r="B19" s="177" t="n">
        <v>0</v>
      </c>
      <c r="C19" s="177" t="n">
        <v>0</v>
      </c>
      <c r="D19" s="177" t="n">
        <v>0</v>
      </c>
      <c r="E19" s="177" t="n">
        <v>0</v>
      </c>
      <c r="F19" s="177" t="n">
        <v>773.7</v>
      </c>
      <c r="G19" s="177" t="n">
        <v>0</v>
      </c>
      <c r="H19" s="177" t="n">
        <v>615.6</v>
      </c>
      <c r="I19" s="177" t="n">
        <v>0</v>
      </c>
      <c r="J19" s="177" t="n">
        <v>0</v>
      </c>
      <c r="K19" s="177" t="n">
        <v>0</v>
      </c>
      <c r="L19" s="177" t="n">
        <v>0</v>
      </c>
      <c r="M19" s="177" t="n">
        <v>0</v>
      </c>
      <c r="N19" s="177" t="n">
        <v>0</v>
      </c>
      <c r="O19" s="177" t="n"/>
      <c r="P19" s="177">
        <f>SUM(B19:N19)</f>
        <v/>
      </c>
    </row>
    <row r="20">
      <c r="A20" s="177" t="inlineStr">
        <is>
          <t>KISH/PW-19</t>
        </is>
      </c>
      <c r="B20" s="177" t="n">
        <v>0</v>
      </c>
      <c r="C20" s="177" t="n">
        <v>0</v>
      </c>
      <c r="D20" s="177" t="n">
        <v>0</v>
      </c>
      <c r="E20" s="177" t="n">
        <v>0</v>
      </c>
      <c r="F20" s="177" t="n">
        <v>0</v>
      </c>
      <c r="G20" s="177" t="n">
        <v>0</v>
      </c>
      <c r="H20" s="177" t="n">
        <v>968.51</v>
      </c>
      <c r="I20" s="177" t="n">
        <v>0</v>
      </c>
      <c r="J20" s="177" t="n">
        <v>0</v>
      </c>
      <c r="K20" s="177" t="n">
        <v>0</v>
      </c>
      <c r="L20" s="177" t="n">
        <v>0</v>
      </c>
      <c r="M20" s="177" t="n">
        <v>0</v>
      </c>
      <c r="N20" s="177" t="n">
        <v>0</v>
      </c>
      <c r="O20" s="177" t="n"/>
      <c r="P20" s="177">
        <f>SUM(B20:N20)</f>
        <v/>
      </c>
    </row>
    <row r="21">
      <c r="A21" s="177" t="inlineStr">
        <is>
          <t>KISH/PW-20</t>
        </is>
      </c>
      <c r="B21" s="177" t="n">
        <v>284.55</v>
      </c>
      <c r="C21" s="177" t="n">
        <v>0</v>
      </c>
      <c r="D21" s="177" t="n">
        <v>0</v>
      </c>
      <c r="E21" s="177" t="n">
        <v>170.42</v>
      </c>
      <c r="F21" s="177" t="n">
        <v>656.83</v>
      </c>
      <c r="G21" s="177" t="n">
        <v>0</v>
      </c>
      <c r="H21" s="177" t="n">
        <v>0</v>
      </c>
      <c r="I21" s="177" t="n">
        <v>0</v>
      </c>
      <c r="J21" s="177" t="n">
        <v>0</v>
      </c>
      <c r="K21" s="177" t="n">
        <v>0</v>
      </c>
      <c r="L21" s="177" t="n">
        <v>0</v>
      </c>
      <c r="M21" s="177" t="n">
        <v>0</v>
      </c>
      <c r="N21" s="177" t="n">
        <v>0</v>
      </c>
      <c r="O21" s="177" t="n"/>
      <c r="P21" s="177">
        <f>SUM(B21:N21)</f>
        <v/>
      </c>
    </row>
    <row r="22">
      <c r="A22" s="177" t="inlineStr">
        <is>
          <t>KISH/PW-21</t>
        </is>
      </c>
      <c r="B22" s="177" t="n">
        <v>0</v>
      </c>
      <c r="C22" s="177" t="n">
        <v>0</v>
      </c>
      <c r="D22" s="177" t="n">
        <v>385</v>
      </c>
      <c r="E22" s="177" t="n">
        <v>0</v>
      </c>
      <c r="F22" s="177" t="n">
        <v>0</v>
      </c>
      <c r="G22" s="177" t="n">
        <v>0</v>
      </c>
      <c r="H22" s="177" t="n">
        <v>0</v>
      </c>
      <c r="I22" s="177" t="n">
        <v>0</v>
      </c>
      <c r="J22" s="177" t="n">
        <v>0</v>
      </c>
      <c r="K22" s="177" t="n">
        <v>0</v>
      </c>
      <c r="L22" s="177" t="n">
        <v>478.31</v>
      </c>
      <c r="M22" s="177" t="n">
        <v>125</v>
      </c>
      <c r="N22" s="177" t="n">
        <v>0</v>
      </c>
      <c r="O22" s="177" t="n"/>
      <c r="P22" s="177">
        <f>SUM(B22:N22)</f>
        <v/>
      </c>
    </row>
    <row r="23">
      <c r="A23" s="177" t="inlineStr">
        <is>
          <t>KISH/PW-22</t>
        </is>
      </c>
      <c r="B23" s="177" t="n">
        <v>72.88</v>
      </c>
      <c r="C23" s="177" t="n">
        <v>0</v>
      </c>
      <c r="D23" s="177" t="n">
        <v>0</v>
      </c>
      <c r="E23" s="177" t="n">
        <v>116.03</v>
      </c>
      <c r="F23" s="177" t="n">
        <v>194.91</v>
      </c>
      <c r="G23" s="177" t="n">
        <v>0</v>
      </c>
      <c r="H23" s="177" t="n">
        <v>209.47</v>
      </c>
      <c r="I23" s="177" t="n">
        <v>0</v>
      </c>
      <c r="J23" s="177" t="n">
        <v>0</v>
      </c>
      <c r="K23" s="177" t="n">
        <v>0</v>
      </c>
      <c r="L23" s="177" t="n">
        <v>252.89</v>
      </c>
      <c r="M23" s="177" t="n">
        <v>0</v>
      </c>
      <c r="N23" s="177" t="n">
        <v>0</v>
      </c>
      <c r="O23" s="177" t="n"/>
      <c r="P23" s="177">
        <f>SUM(B23:N23)</f>
        <v/>
      </c>
    </row>
    <row r="24">
      <c r="A24" s="177" t="inlineStr">
        <is>
          <t>KISH/PW-23</t>
        </is>
      </c>
      <c r="B24" s="177" t="n">
        <v>41.87</v>
      </c>
      <c r="C24" s="177" t="n">
        <v>0</v>
      </c>
      <c r="D24" s="177" t="n">
        <v>567.12</v>
      </c>
      <c r="E24" s="177" t="n">
        <v>39.54</v>
      </c>
      <c r="F24" s="177" t="n">
        <v>0</v>
      </c>
      <c r="G24" s="177" t="n">
        <v>0</v>
      </c>
      <c r="H24" s="177" t="n">
        <v>32.63</v>
      </c>
      <c r="I24" s="177" t="n">
        <v>0</v>
      </c>
      <c r="J24" s="177" t="n">
        <v>0</v>
      </c>
      <c r="K24" s="177" t="n">
        <v>0</v>
      </c>
      <c r="L24" s="177" t="n">
        <v>105.29</v>
      </c>
      <c r="M24" s="177" t="n">
        <v>0</v>
      </c>
      <c r="N24" s="177" t="n">
        <v>0</v>
      </c>
      <c r="O24" s="177" t="n"/>
      <c r="P24" s="177">
        <f>SUM(B24:N24)</f>
        <v/>
      </c>
    </row>
    <row r="25">
      <c r="A25" s="177" t="inlineStr">
        <is>
          <t>KISH/PW-24</t>
        </is>
      </c>
      <c r="B25" s="177" t="n">
        <v>0</v>
      </c>
      <c r="C25" s="177" t="n">
        <v>0</v>
      </c>
      <c r="D25" s="177" t="n">
        <v>0</v>
      </c>
      <c r="E25" s="177" t="n">
        <v>0</v>
      </c>
      <c r="F25" s="177" t="n">
        <v>0</v>
      </c>
      <c r="G25" s="177" t="n">
        <v>0</v>
      </c>
      <c r="H25" s="177" t="n">
        <v>0</v>
      </c>
      <c r="I25" s="177" t="n">
        <v>0</v>
      </c>
      <c r="J25" s="177" t="n">
        <v>0</v>
      </c>
      <c r="K25" s="177" t="n">
        <v>0</v>
      </c>
      <c r="L25" s="177" t="n">
        <v>918.58</v>
      </c>
      <c r="M25" s="177" t="n">
        <v>0</v>
      </c>
      <c r="N25" s="177" t="n">
        <v>0</v>
      </c>
      <c r="O25" s="177" t="n"/>
      <c r="P25" s="177">
        <f>SUM(B25:N25)</f>
        <v/>
      </c>
    </row>
    <row r="26">
      <c r="A26" s="177" t="inlineStr">
        <is>
          <t>KISH/PW-25</t>
        </is>
      </c>
      <c r="B26" s="177" t="n">
        <v>124.68</v>
      </c>
      <c r="C26" s="177" t="n">
        <v>0</v>
      </c>
      <c r="D26" s="177" t="n">
        <v>396.96</v>
      </c>
      <c r="E26" s="177" t="n">
        <v>43.25</v>
      </c>
      <c r="F26" s="177" t="n">
        <v>600.58</v>
      </c>
      <c r="G26" s="177" t="n">
        <v>0</v>
      </c>
      <c r="H26" s="177" t="n">
        <v>424.98</v>
      </c>
      <c r="I26" s="177" t="n">
        <v>0</v>
      </c>
      <c r="J26" s="177" t="n">
        <v>0</v>
      </c>
      <c r="K26" s="177" t="n">
        <v>0</v>
      </c>
      <c r="L26" s="177" t="n">
        <v>0</v>
      </c>
      <c r="M26" s="177" t="n">
        <v>0</v>
      </c>
      <c r="N26" s="177" t="n">
        <v>0</v>
      </c>
      <c r="O26" s="177" t="n"/>
      <c r="P26" s="177">
        <f>SUM(B26:N26)</f>
        <v/>
      </c>
    </row>
    <row r="27">
      <c r="A27" s="177" t="inlineStr">
        <is>
          <t>KISH/PW-26</t>
        </is>
      </c>
      <c r="B27" s="177" t="n">
        <v>0</v>
      </c>
      <c r="C27" s="177" t="n">
        <v>0</v>
      </c>
      <c r="D27" s="177" t="n">
        <v>0</v>
      </c>
      <c r="E27" s="177" t="n">
        <v>0</v>
      </c>
      <c r="F27" s="177" t="n">
        <v>0</v>
      </c>
      <c r="G27" s="177" t="n">
        <v>0</v>
      </c>
      <c r="H27" s="177" t="n">
        <v>486.56</v>
      </c>
      <c r="I27" s="177" t="n">
        <v>0</v>
      </c>
      <c r="J27" s="177" t="n">
        <v>0</v>
      </c>
      <c r="K27" s="177" t="n">
        <v>0</v>
      </c>
      <c r="L27" s="177" t="n">
        <v>22.72</v>
      </c>
      <c r="M27" s="177" t="n">
        <v>0</v>
      </c>
      <c r="N27" s="177" t="n">
        <v>0</v>
      </c>
      <c r="O27" s="177" t="n"/>
      <c r="P27" s="177">
        <f>SUM(B27:N27)</f>
        <v/>
      </c>
    </row>
    <row r="28">
      <c r="A28" s="177" t="inlineStr">
        <is>
          <t>KISH/PW-27</t>
        </is>
      </c>
      <c r="B28" s="177" t="n">
        <v>0</v>
      </c>
      <c r="C28" s="177" t="n">
        <v>0</v>
      </c>
      <c r="D28" s="177" t="n">
        <v>863</v>
      </c>
      <c r="E28" s="177" t="n">
        <v>0</v>
      </c>
      <c r="F28" s="177" t="n">
        <v>350</v>
      </c>
      <c r="G28" s="177" t="n">
        <v>0</v>
      </c>
      <c r="H28" s="177" t="n">
        <v>0</v>
      </c>
      <c r="I28" s="177" t="n">
        <v>0</v>
      </c>
      <c r="J28" s="177" t="n">
        <v>0</v>
      </c>
      <c r="K28" s="177" t="n">
        <v>0</v>
      </c>
      <c r="L28" s="177" t="n">
        <v>0</v>
      </c>
      <c r="M28" s="177" t="n">
        <v>0</v>
      </c>
      <c r="N28" s="177" t="n">
        <v>0</v>
      </c>
      <c r="O28" s="177" t="n"/>
      <c r="P28" s="177">
        <f>SUM(B28:N28)</f>
        <v/>
      </c>
    </row>
    <row r="29">
      <c r="A29" s="177" t="inlineStr">
        <is>
          <t>KISH/PW-28</t>
        </is>
      </c>
      <c r="B29" s="177" t="n">
        <v>0</v>
      </c>
      <c r="C29" s="177" t="n">
        <v>0</v>
      </c>
      <c r="D29" s="177" t="n">
        <v>0</v>
      </c>
      <c r="E29" s="177" t="n">
        <v>0</v>
      </c>
      <c r="F29" s="177" t="n">
        <v>0</v>
      </c>
      <c r="G29" s="177" t="n">
        <v>0</v>
      </c>
      <c r="H29" s="177" t="n">
        <v>0</v>
      </c>
      <c r="I29" s="177" t="n">
        <v>0</v>
      </c>
      <c r="J29" s="177" t="n">
        <v>0</v>
      </c>
      <c r="K29" s="177" t="n">
        <v>0</v>
      </c>
      <c r="L29" s="177" t="n">
        <v>0</v>
      </c>
      <c r="M29" s="177" t="n">
        <v>0</v>
      </c>
      <c r="N29" s="177" t="n">
        <v>1150</v>
      </c>
      <c r="O29" s="177" t="n"/>
      <c r="P29" s="177">
        <f>SUM(B29:N29)</f>
        <v/>
      </c>
    </row>
    <row r="30">
      <c r="A30" s="177" t="inlineStr">
        <is>
          <t>HOBI/PW-01</t>
        </is>
      </c>
      <c r="B30" s="177" t="n">
        <v>0</v>
      </c>
      <c r="C30" s="177" t="n">
        <v>153.89</v>
      </c>
      <c r="D30" s="177" t="n">
        <v>0</v>
      </c>
      <c r="E30" s="177" t="n">
        <v>0</v>
      </c>
      <c r="F30" s="177" t="n">
        <v>232.27</v>
      </c>
      <c r="G30" s="177" t="n">
        <v>0</v>
      </c>
      <c r="H30" s="177" t="n">
        <v>0</v>
      </c>
      <c r="I30" s="177" t="n">
        <v>842.501</v>
      </c>
      <c r="J30" s="177" t="n">
        <v>0</v>
      </c>
      <c r="K30" s="177" t="n">
        <v>317.77</v>
      </c>
      <c r="L30" s="177" t="n">
        <v>0</v>
      </c>
      <c r="M30" s="177" t="n">
        <v>0</v>
      </c>
      <c r="N30" s="177" t="n">
        <v>0</v>
      </c>
      <c r="O30" s="177" t="n"/>
      <c r="P30" s="177">
        <f>SUM(B30:N30)</f>
        <v/>
      </c>
    </row>
    <row r="31">
      <c r="A31" s="177" t="inlineStr">
        <is>
          <t>HOBI/PW-02</t>
        </is>
      </c>
      <c r="B31" s="177" t="n">
        <v>0</v>
      </c>
      <c r="C31" s="177" t="n">
        <v>0</v>
      </c>
      <c r="D31" s="177" t="n">
        <v>0</v>
      </c>
      <c r="E31" s="177" t="n">
        <v>0</v>
      </c>
      <c r="F31" s="177" t="n">
        <v>168.36</v>
      </c>
      <c r="G31" s="177" t="n">
        <v>0</v>
      </c>
      <c r="H31" s="177" t="n">
        <v>0</v>
      </c>
      <c r="I31" s="177" t="n">
        <v>221.64</v>
      </c>
      <c r="J31" s="177" t="n">
        <v>0</v>
      </c>
      <c r="K31" s="177" t="n">
        <v>965.47</v>
      </c>
      <c r="L31" s="177" t="n">
        <v>0</v>
      </c>
      <c r="M31" s="177" t="n">
        <v>0</v>
      </c>
      <c r="N31" s="177" t="n">
        <v>0</v>
      </c>
      <c r="O31" s="177" t="n"/>
      <c r="P31" s="177">
        <f>SUM(B31:N31)</f>
        <v/>
      </c>
    </row>
    <row r="32">
      <c r="A32" s="177" t="inlineStr">
        <is>
          <t>HOBI/PW-03</t>
        </is>
      </c>
      <c r="B32" s="177" t="n">
        <v>0</v>
      </c>
      <c r="C32" s="177" t="n">
        <v>0</v>
      </c>
      <c r="D32" s="177" t="n">
        <v>0</v>
      </c>
      <c r="E32" s="177" t="n">
        <v>0</v>
      </c>
      <c r="F32" s="177" t="n">
        <v>0</v>
      </c>
      <c r="G32" s="177" t="n">
        <v>0</v>
      </c>
      <c r="H32" s="177" t="n">
        <v>0</v>
      </c>
      <c r="I32" s="177" t="n">
        <v>0</v>
      </c>
      <c r="J32" s="177" t="n">
        <v>0</v>
      </c>
      <c r="K32" s="177" t="n">
        <v>0</v>
      </c>
      <c r="L32" s="177" t="n">
        <v>0</v>
      </c>
      <c r="M32" s="177" t="n">
        <v>0</v>
      </c>
      <c r="N32" s="177" t="n">
        <v>0</v>
      </c>
      <c r="O32" s="177" t="n"/>
      <c r="P32" s="177">
        <f>SUM(B32:N32)</f>
        <v/>
      </c>
    </row>
    <row r="33">
      <c r="A33" s="177" t="inlineStr">
        <is>
          <t>HOBI/PW-04</t>
        </is>
      </c>
      <c r="B33" s="177" t="n">
        <v>0</v>
      </c>
      <c r="C33" s="177" t="n">
        <v>0</v>
      </c>
      <c r="D33" s="177" t="n">
        <v>0</v>
      </c>
      <c r="E33" s="177" t="n">
        <v>0</v>
      </c>
      <c r="F33" s="177" t="n">
        <v>0</v>
      </c>
      <c r="G33" s="177" t="n">
        <v>0</v>
      </c>
      <c r="H33" s="177" t="n">
        <v>0</v>
      </c>
      <c r="I33" s="177" t="n">
        <v>0</v>
      </c>
      <c r="J33" s="177" t="n">
        <v>0</v>
      </c>
      <c r="K33" s="177" t="n">
        <v>0</v>
      </c>
      <c r="L33" s="177" t="n">
        <v>1161.49</v>
      </c>
      <c r="M33" s="177" t="n">
        <v>0</v>
      </c>
      <c r="N33" s="177" t="n">
        <v>0</v>
      </c>
      <c r="O33" s="177" t="n"/>
      <c r="P33" s="177">
        <f>SUM(B33:N33)</f>
        <v/>
      </c>
    </row>
    <row r="34">
      <c r="A34" s="177" t="inlineStr">
        <is>
          <t>HOBI/PW-05</t>
        </is>
      </c>
      <c r="B34" s="177" t="n">
        <v>0</v>
      </c>
      <c r="C34" s="177" t="n">
        <v>0</v>
      </c>
      <c r="D34" s="177" t="n">
        <v>1275.59</v>
      </c>
      <c r="E34" s="177" t="n">
        <v>0</v>
      </c>
      <c r="F34" s="177" t="n">
        <v>0</v>
      </c>
      <c r="G34" s="177" t="n">
        <v>0</v>
      </c>
      <c r="H34" s="177" t="n">
        <v>0</v>
      </c>
      <c r="I34" s="177" t="n">
        <v>0</v>
      </c>
      <c r="J34" s="177" t="n">
        <v>0</v>
      </c>
      <c r="K34" s="177" t="n">
        <v>0</v>
      </c>
      <c r="L34" s="177" t="n">
        <v>0</v>
      </c>
      <c r="M34" s="177" t="n">
        <v>0</v>
      </c>
      <c r="N34" s="177" t="n">
        <v>0</v>
      </c>
      <c r="O34" s="177" t="n"/>
      <c r="P34" s="177">
        <f>SUM(B34:N34)</f>
        <v/>
      </c>
    </row>
    <row r="35">
      <c r="A35" s="177" t="inlineStr">
        <is>
          <t>HOBI/PW-06</t>
        </is>
      </c>
      <c r="B35" s="177" t="n">
        <v>134</v>
      </c>
      <c r="C35" s="177" t="n">
        <v>0</v>
      </c>
      <c r="D35" s="177" t="n">
        <v>0</v>
      </c>
      <c r="E35" s="177" t="n">
        <v>550</v>
      </c>
      <c r="F35" s="177" t="n">
        <v>916</v>
      </c>
      <c r="G35" s="177" t="n">
        <v>0</v>
      </c>
      <c r="H35" s="177" t="n">
        <v>0</v>
      </c>
      <c r="I35" s="177" t="n">
        <v>0</v>
      </c>
      <c r="J35" s="177" t="n">
        <v>0</v>
      </c>
      <c r="K35" s="177" t="n">
        <v>0</v>
      </c>
      <c r="L35" s="177" t="n">
        <v>0</v>
      </c>
      <c r="M35" s="177" t="n">
        <v>0</v>
      </c>
      <c r="N35" s="177" t="n">
        <v>0</v>
      </c>
      <c r="O35" s="177" t="n"/>
      <c r="P35" s="177">
        <f>SUM(B35:N35)</f>
        <v/>
      </c>
    </row>
    <row r="36">
      <c r="A36" s="177" t="inlineStr">
        <is>
          <t>HOBI/PW-07</t>
        </is>
      </c>
      <c r="B36" s="177" t="n">
        <v>0</v>
      </c>
      <c r="C36" s="177" t="n">
        <v>0</v>
      </c>
      <c r="D36" s="177" t="n">
        <v>0</v>
      </c>
      <c r="E36" s="177" t="n">
        <v>0</v>
      </c>
      <c r="F36" s="177" t="n">
        <v>0</v>
      </c>
      <c r="G36" s="177" t="n">
        <v>0</v>
      </c>
      <c r="H36" s="177" t="n">
        <v>923.5799999999999</v>
      </c>
      <c r="I36" s="177" t="n">
        <v>0</v>
      </c>
      <c r="J36" s="177" t="n">
        <v>0</v>
      </c>
      <c r="K36" s="177" t="n">
        <v>0</v>
      </c>
      <c r="L36" s="177" t="n">
        <v>0</v>
      </c>
      <c r="M36" s="177" t="n">
        <v>9.69</v>
      </c>
      <c r="N36" s="177" t="n">
        <v>0</v>
      </c>
      <c r="O36" s="177" t="n"/>
      <c r="P36" s="177">
        <f>SUM(B36:N36)</f>
        <v/>
      </c>
    </row>
    <row r="37">
      <c r="A37" s="177" t="inlineStr">
        <is>
          <t>NETR/PW-01</t>
        </is>
      </c>
      <c r="B37" s="177" t="n">
        <v>0</v>
      </c>
      <c r="C37" s="177" t="n">
        <v>0</v>
      </c>
      <c r="D37" s="177" t="n">
        <v>0</v>
      </c>
      <c r="E37" s="177" t="n">
        <v>0</v>
      </c>
      <c r="F37" s="177" t="n">
        <v>0</v>
      </c>
      <c r="G37" s="177" t="n">
        <v>0</v>
      </c>
      <c r="H37" s="177" t="n">
        <v>0</v>
      </c>
      <c r="I37" s="177" t="n">
        <v>0</v>
      </c>
      <c r="J37" s="177" t="n">
        <v>1362.53</v>
      </c>
      <c r="K37" s="177" t="n">
        <v>0</v>
      </c>
      <c r="L37" s="177" t="n">
        <v>0</v>
      </c>
      <c r="M37" s="177" t="n">
        <v>0</v>
      </c>
      <c r="N37" s="177" t="n">
        <v>0</v>
      </c>
      <c r="O37" s="177" t="n"/>
      <c r="P37" s="177">
        <f>SUM(B37:N37)</f>
        <v/>
      </c>
    </row>
    <row r="38">
      <c r="A38" s="177" t="inlineStr">
        <is>
          <t>NETR/PW-02</t>
        </is>
      </c>
      <c r="B38" s="177" t="n">
        <v>0</v>
      </c>
      <c r="C38" s="177" t="n">
        <v>0</v>
      </c>
      <c r="D38" s="177" t="n">
        <v>0</v>
      </c>
      <c r="E38" s="177" t="n">
        <v>0</v>
      </c>
      <c r="F38" s="177" t="n">
        <v>0</v>
      </c>
      <c r="G38" s="177" t="n">
        <v>0</v>
      </c>
      <c r="H38" s="177" t="n">
        <v>0</v>
      </c>
      <c r="I38" s="177" t="n">
        <v>956.73</v>
      </c>
      <c r="J38" s="177" t="n">
        <v>0</v>
      </c>
      <c r="K38" s="177" t="n">
        <v>0</v>
      </c>
      <c r="L38" s="177" t="n">
        <v>0</v>
      </c>
      <c r="M38" s="177" t="n">
        <v>0</v>
      </c>
      <c r="N38" s="177" t="n">
        <v>0</v>
      </c>
      <c r="O38" s="177" t="n"/>
      <c r="P38" s="177">
        <f>SUM(B38:N38)</f>
        <v/>
      </c>
    </row>
    <row r="39">
      <c r="A39" s="177" t="inlineStr">
        <is>
          <t>NETR/PW-03</t>
        </is>
      </c>
      <c r="B39" s="177" t="n">
        <v>0</v>
      </c>
      <c r="C39" s="177" t="n">
        <v>389.57</v>
      </c>
      <c r="D39" s="177" t="n">
        <v>0</v>
      </c>
      <c r="E39" s="177" t="n">
        <v>0</v>
      </c>
      <c r="F39" s="177" t="n">
        <v>0</v>
      </c>
      <c r="G39" s="177" t="n">
        <v>0</v>
      </c>
      <c r="H39" s="177" t="n">
        <v>0</v>
      </c>
      <c r="I39" s="177" t="n">
        <v>0</v>
      </c>
      <c r="J39" s="177" t="n">
        <v>531.02</v>
      </c>
      <c r="K39" s="177" t="n">
        <v>26.274</v>
      </c>
      <c r="L39" s="177" t="n">
        <v>0</v>
      </c>
      <c r="M39" s="177" t="n">
        <v>0</v>
      </c>
      <c r="N39" s="177" t="n">
        <v>0</v>
      </c>
      <c r="O39" s="177" t="n"/>
      <c r="P39" s="177">
        <f>SUM(B39:N39)</f>
        <v/>
      </c>
    </row>
    <row r="40">
      <c r="A40" s="177" t="inlineStr">
        <is>
          <t>NETR/PW-04</t>
        </is>
      </c>
      <c r="B40" s="177" t="n">
        <v>0</v>
      </c>
      <c r="C40" s="177" t="n">
        <v>0</v>
      </c>
      <c r="D40" s="177" t="n">
        <v>0</v>
      </c>
      <c r="E40" s="177" t="n">
        <v>0</v>
      </c>
      <c r="F40" s="177" t="n">
        <v>0</v>
      </c>
      <c r="G40" s="177" t="n">
        <v>0</v>
      </c>
      <c r="H40" s="177" t="n">
        <v>0</v>
      </c>
      <c r="I40" s="177" t="n">
        <v>1113.44</v>
      </c>
      <c r="J40" s="177" t="n">
        <v>0</v>
      </c>
      <c r="K40" s="177" t="n">
        <v>413.43</v>
      </c>
      <c r="L40" s="177" t="n">
        <v>0</v>
      </c>
      <c r="M40" s="177" t="n">
        <v>0</v>
      </c>
      <c r="N40" s="177" t="n">
        <v>0</v>
      </c>
      <c r="O40" s="177" t="n"/>
      <c r="P40" s="177">
        <f>SUM(B40:N40)</f>
        <v/>
      </c>
    </row>
    <row r="41">
      <c r="A41" s="177" t="inlineStr">
        <is>
          <t>NETR/PW-05</t>
        </is>
      </c>
      <c r="B41" s="177" t="n">
        <v>0</v>
      </c>
      <c r="C41" s="177" t="n">
        <v>0</v>
      </c>
      <c r="D41" s="177" t="n">
        <v>1132.13</v>
      </c>
      <c r="E41" s="177" t="n">
        <v>0</v>
      </c>
      <c r="F41" s="177" t="n">
        <v>0</v>
      </c>
      <c r="G41" s="177" t="n">
        <v>0</v>
      </c>
      <c r="H41" s="177" t="n">
        <v>0</v>
      </c>
      <c r="I41" s="177" t="n">
        <v>0</v>
      </c>
      <c r="J41" s="177" t="n">
        <v>0</v>
      </c>
      <c r="K41" s="177" t="n">
        <v>0</v>
      </c>
      <c r="L41" s="177" t="n">
        <v>57.25</v>
      </c>
      <c r="M41" s="177" t="n">
        <v>0</v>
      </c>
      <c r="N41" s="177" t="n">
        <v>0</v>
      </c>
      <c r="O41" s="177" t="n"/>
      <c r="P41" s="177">
        <f>SUM(B41:N41)</f>
        <v/>
      </c>
    </row>
    <row r="42">
      <c r="A42" s="177" t="inlineStr">
        <is>
          <t>NETR/PW-06</t>
        </is>
      </c>
      <c r="B42" s="177" t="n">
        <v>85.01000000000001</v>
      </c>
      <c r="C42" s="177" t="n">
        <v>0</v>
      </c>
      <c r="D42" s="177" t="n">
        <v>0</v>
      </c>
      <c r="E42" s="177" t="n">
        <v>16.92</v>
      </c>
      <c r="F42" s="177" t="n">
        <v>0</v>
      </c>
      <c r="G42" s="177" t="n">
        <v>0</v>
      </c>
      <c r="H42" s="177" t="n">
        <v>528.98</v>
      </c>
      <c r="I42" s="177" t="n">
        <v>0</v>
      </c>
      <c r="J42" s="177" t="n">
        <v>0</v>
      </c>
      <c r="K42" s="177" t="n">
        <v>0</v>
      </c>
      <c r="L42" s="177" t="n">
        <v>0</v>
      </c>
      <c r="M42" s="177" t="n">
        <v>19.43</v>
      </c>
      <c r="N42" s="177" t="n">
        <v>0</v>
      </c>
      <c r="O42" s="177" t="n"/>
      <c r="P42" s="177">
        <f>SUM(B42:N42)</f>
        <v/>
      </c>
    </row>
    <row r="43">
      <c r="A43" s="177" t="inlineStr">
        <is>
          <t>NETR/PW-07</t>
        </is>
      </c>
      <c r="B43" s="177" t="n">
        <v>0</v>
      </c>
      <c r="C43" s="177" t="n">
        <v>0</v>
      </c>
      <c r="D43" s="177" t="n">
        <v>0</v>
      </c>
      <c r="E43" s="177" t="n">
        <v>0</v>
      </c>
      <c r="F43" s="177" t="n">
        <v>0</v>
      </c>
      <c r="G43" s="177" t="n">
        <v>0</v>
      </c>
      <c r="H43" s="177" t="n">
        <v>906.38</v>
      </c>
      <c r="I43" s="177" t="n">
        <v>0</v>
      </c>
      <c r="J43" s="177" t="n">
        <v>0</v>
      </c>
      <c r="K43" s="177" t="n">
        <v>0</v>
      </c>
      <c r="L43" s="177" t="n">
        <v>0</v>
      </c>
      <c r="M43" s="177" t="n">
        <v>0</v>
      </c>
      <c r="N43" s="177" t="n">
        <v>0</v>
      </c>
      <c r="O43" s="177" t="n"/>
      <c r="P43" s="177">
        <f>SUM(B43:N43)</f>
        <v/>
      </c>
    </row>
    <row r="44">
      <c r="A44" s="177" t="inlineStr">
        <is>
          <t>NETR/PW-08</t>
        </is>
      </c>
      <c r="B44" s="177" t="n">
        <v>37</v>
      </c>
      <c r="C44" s="177" t="n">
        <v>0</v>
      </c>
      <c r="D44" s="177" t="n">
        <v>490</v>
      </c>
      <c r="E44" s="177" t="n">
        <v>300</v>
      </c>
      <c r="F44" s="177" t="n">
        <v>0</v>
      </c>
      <c r="G44" s="177" t="n">
        <v>0</v>
      </c>
      <c r="H44" s="177" t="n">
        <v>0</v>
      </c>
      <c r="I44" s="177" t="n">
        <v>0</v>
      </c>
      <c r="J44" s="177" t="n">
        <v>0</v>
      </c>
      <c r="K44" s="177" t="n">
        <v>0</v>
      </c>
      <c r="L44" s="177" t="n">
        <v>0</v>
      </c>
      <c r="M44" s="177" t="n">
        <v>0</v>
      </c>
      <c r="N44" s="177" t="n">
        <v>0</v>
      </c>
      <c r="O44" s="177" t="n"/>
      <c r="P44" s="177">
        <f>SUM(B44:N44)</f>
        <v/>
      </c>
    </row>
    <row r="45">
      <c r="A45" s="177" t="inlineStr">
        <is>
          <t>SUNM/PW-01</t>
        </is>
      </c>
      <c r="B45" s="177" t="n">
        <v>95.91</v>
      </c>
      <c r="C45" s="177" t="n">
        <v>0</v>
      </c>
      <c r="D45" s="177" t="n">
        <v>0</v>
      </c>
      <c r="E45" s="177" t="n">
        <v>315.62</v>
      </c>
      <c r="F45" s="177" t="n">
        <v>0</v>
      </c>
      <c r="G45" s="177" t="n">
        <v>0</v>
      </c>
      <c r="H45" s="177" t="n">
        <v>268.41</v>
      </c>
      <c r="I45" s="177" t="n">
        <v>0</v>
      </c>
      <c r="J45" s="177" t="n">
        <v>0</v>
      </c>
      <c r="K45" s="177" t="n">
        <v>0</v>
      </c>
      <c r="L45" s="177" t="n">
        <v>884.27</v>
      </c>
      <c r="M45" s="177" t="n">
        <v>0</v>
      </c>
      <c r="N45" s="177" t="n">
        <v>0</v>
      </c>
      <c r="O45" s="177" t="n"/>
      <c r="P45" s="177">
        <f>SUM(B45:N45)</f>
        <v/>
      </c>
    </row>
    <row r="46">
      <c r="A46" s="177" t="inlineStr">
        <is>
          <t>SUNM/PW-02</t>
        </is>
      </c>
      <c r="B46" s="177" t="n">
        <v>0</v>
      </c>
      <c r="C46" s="177" t="n">
        <v>0</v>
      </c>
      <c r="D46" s="177" t="n">
        <v>0</v>
      </c>
      <c r="E46" s="177" t="n">
        <v>0</v>
      </c>
      <c r="F46" s="177" t="n">
        <v>0</v>
      </c>
      <c r="G46" s="177" t="n">
        <v>0</v>
      </c>
      <c r="H46" s="177" t="n">
        <v>1193.75</v>
      </c>
      <c r="I46" s="177" t="n">
        <v>0</v>
      </c>
      <c r="J46" s="177" t="n">
        <v>0</v>
      </c>
      <c r="K46" s="177" t="n">
        <v>0</v>
      </c>
      <c r="L46" s="177" t="n">
        <v>0</v>
      </c>
      <c r="M46" s="177" t="n">
        <v>0</v>
      </c>
      <c r="N46" s="177" t="n">
        <v>0</v>
      </c>
      <c r="O46" s="177" t="n"/>
      <c r="P46" s="177">
        <f>SUM(B46:N46)</f>
        <v/>
      </c>
    </row>
    <row r="47">
      <c r="A47" s="177" t="inlineStr">
        <is>
          <t>SUNM/PW-03</t>
        </is>
      </c>
      <c r="B47" s="177" t="n">
        <v>0</v>
      </c>
      <c r="C47" s="177" t="n">
        <v>0</v>
      </c>
      <c r="D47" s="177" t="n">
        <v>533.51</v>
      </c>
      <c r="E47" s="177" t="n">
        <v>0</v>
      </c>
      <c r="F47" s="177" t="n">
        <v>1008.35</v>
      </c>
      <c r="G47" s="177" t="n">
        <v>0</v>
      </c>
      <c r="H47" s="177" t="n">
        <v>0</v>
      </c>
      <c r="I47" s="177" t="n">
        <v>0</v>
      </c>
      <c r="J47" s="177" t="n">
        <v>0</v>
      </c>
      <c r="K47" s="177" t="n">
        <v>0</v>
      </c>
      <c r="L47" s="177" t="n">
        <v>0</v>
      </c>
      <c r="M47" s="177" t="n">
        <v>0</v>
      </c>
      <c r="N47" s="177" t="n">
        <v>0</v>
      </c>
      <c r="O47" s="177" t="n"/>
      <c r="P47" s="177">
        <f>SUM(B47:N47)</f>
        <v/>
      </c>
    </row>
    <row r="48">
      <c r="A48" s="177" t="inlineStr">
        <is>
          <t>SUNM/PW-04</t>
        </is>
      </c>
      <c r="B48" s="177" t="n">
        <v>0</v>
      </c>
      <c r="C48" s="177" t="n">
        <v>0</v>
      </c>
      <c r="D48" s="177" t="n">
        <v>0</v>
      </c>
      <c r="E48" s="177" t="n">
        <v>0</v>
      </c>
      <c r="F48" s="177" t="n">
        <v>0</v>
      </c>
      <c r="G48" s="177" t="n">
        <v>0</v>
      </c>
      <c r="H48" s="177" t="n">
        <v>0</v>
      </c>
      <c r="I48" s="177" t="n">
        <v>0</v>
      </c>
      <c r="J48" s="177" t="n">
        <v>0</v>
      </c>
      <c r="K48" s="177" t="n">
        <v>0</v>
      </c>
      <c r="L48" s="177" t="n">
        <v>1564.32</v>
      </c>
      <c r="M48" s="177" t="n">
        <v>0</v>
      </c>
      <c r="N48" s="177" t="n">
        <v>0</v>
      </c>
      <c r="O48" s="177" t="n"/>
      <c r="P48" s="177">
        <f>SUM(B48:N48)</f>
        <v/>
      </c>
    </row>
    <row r="49">
      <c r="A49" s="177" t="inlineStr">
        <is>
          <t>SUNM/PW-05</t>
        </is>
      </c>
      <c r="B49" s="177" t="n">
        <v>0</v>
      </c>
      <c r="C49" s="177" t="n">
        <v>0</v>
      </c>
      <c r="D49" s="177" t="n">
        <v>567.6800000000001</v>
      </c>
      <c r="E49" s="177" t="n">
        <v>0</v>
      </c>
      <c r="F49" s="177" t="n">
        <v>939.97</v>
      </c>
      <c r="G49" s="177" t="n">
        <v>0</v>
      </c>
      <c r="H49" s="177" t="n">
        <v>0</v>
      </c>
      <c r="I49" s="177" t="n">
        <v>0</v>
      </c>
      <c r="J49" s="177" t="n">
        <v>0</v>
      </c>
      <c r="K49" s="177" t="n">
        <v>0</v>
      </c>
      <c r="L49" s="177" t="n">
        <v>0</v>
      </c>
      <c r="M49" s="177" t="n">
        <v>0</v>
      </c>
      <c r="N49" s="177" t="n">
        <v>0</v>
      </c>
      <c r="O49" s="177" t="n"/>
      <c r="P49" s="177">
        <f>SUM(B49:N49)</f>
        <v/>
      </c>
    </row>
    <row r="50">
      <c r="A50" s="177" t="inlineStr">
        <is>
          <t>SUNM/PW-06</t>
        </is>
      </c>
      <c r="B50" s="177" t="n">
        <v>131.28</v>
      </c>
      <c r="C50" s="177" t="n">
        <v>0</v>
      </c>
      <c r="D50" s="177" t="n">
        <v>0</v>
      </c>
      <c r="E50" s="177" t="n">
        <v>45.13</v>
      </c>
      <c r="F50" s="177" t="n">
        <v>0</v>
      </c>
      <c r="G50" s="177" t="n">
        <v>0</v>
      </c>
      <c r="H50" s="177" t="n">
        <v>1402.17</v>
      </c>
      <c r="I50" s="177" t="n">
        <v>0</v>
      </c>
      <c r="J50" s="177" t="n">
        <v>0</v>
      </c>
      <c r="K50" s="177" t="n">
        <v>0</v>
      </c>
      <c r="L50" s="177" t="n">
        <v>0</v>
      </c>
      <c r="M50" s="177" t="n">
        <v>0</v>
      </c>
      <c r="N50" s="177" t="n">
        <v>0</v>
      </c>
      <c r="O50" s="177" t="n"/>
      <c r="P50" s="177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 s="144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A37" workbookViewId="0">
      <selection activeCell="H55" sqref="H55"/>
    </sheetView>
  </sheetViews>
  <sheetFormatPr baseColWidth="8" defaultRowHeight="15"/>
  <cols>
    <col customWidth="1" max="1" min="1" style="172" width="17.28515625"/>
  </cols>
  <sheetData>
    <row r="1">
      <c r="A1" s="177" t="inlineStr">
        <is>
          <t>Package</t>
        </is>
      </c>
      <c r="B1" s="177" t="n">
        <v>1</v>
      </c>
      <c r="C1" s="177" t="n">
        <v>2</v>
      </c>
      <c r="D1" s="177" t="n">
        <v>3</v>
      </c>
      <c r="E1" s="177" t="n">
        <v>4</v>
      </c>
      <c r="F1" s="177" t="n">
        <v>5</v>
      </c>
      <c r="G1" s="177" t="n">
        <v>6</v>
      </c>
      <c r="H1" s="177" t="n">
        <v>7</v>
      </c>
      <c r="I1" s="177" t="n">
        <v>8</v>
      </c>
      <c r="J1" s="177" t="n">
        <v>9</v>
      </c>
      <c r="K1" s="177" t="n">
        <v>10</v>
      </c>
      <c r="L1" s="177" t="n">
        <v>11</v>
      </c>
      <c r="M1" s="177" t="n">
        <v>12</v>
      </c>
      <c r="N1" s="177" t="n">
        <v>13</v>
      </c>
      <c r="O1" s="177" t="inlineStr">
        <is>
          <t>Total</t>
        </is>
      </c>
    </row>
    <row r="2">
      <c r="A2" s="177" t="inlineStr">
        <is>
          <t>KISH/PW-01</t>
        </is>
      </c>
      <c r="B2" s="177" t="n">
        <v>0</v>
      </c>
      <c r="C2" s="177" t="n">
        <v>45</v>
      </c>
      <c r="D2" s="177" t="n">
        <v>0</v>
      </c>
      <c r="E2" s="177" t="n">
        <v>0</v>
      </c>
      <c r="F2" s="177" t="n">
        <v>0</v>
      </c>
      <c r="G2" s="177" t="n">
        <v>0</v>
      </c>
      <c r="H2" s="177" t="n">
        <v>0</v>
      </c>
      <c r="I2" s="177" t="n">
        <v>477.45</v>
      </c>
      <c r="J2" s="177" t="n">
        <v>0</v>
      </c>
      <c r="K2" s="177" t="n">
        <v>0</v>
      </c>
      <c r="L2" s="177" t="n">
        <v>0</v>
      </c>
      <c r="M2" s="177" t="n">
        <v>0</v>
      </c>
      <c r="N2" s="177" t="n">
        <v>0</v>
      </c>
      <c r="O2" s="177">
        <f>SUM(B2:N2)</f>
        <v/>
      </c>
    </row>
    <row r="3">
      <c r="A3" s="177" t="inlineStr">
        <is>
          <t>KISH/PW-02</t>
        </is>
      </c>
      <c r="B3" s="177" t="n">
        <v>0</v>
      </c>
      <c r="C3" s="177" t="n">
        <v>0</v>
      </c>
      <c r="D3" s="177" t="n">
        <v>123.45</v>
      </c>
      <c r="E3" s="177" t="n">
        <v>0</v>
      </c>
      <c r="F3" s="177" t="n">
        <v>0</v>
      </c>
      <c r="G3" s="177" t="n">
        <v>0</v>
      </c>
      <c r="H3" s="177" t="n">
        <v>211.74</v>
      </c>
      <c r="I3" s="177" t="n">
        <v>0</v>
      </c>
      <c r="J3" s="177" t="n">
        <v>0</v>
      </c>
      <c r="K3" s="177" t="n">
        <v>0</v>
      </c>
      <c r="L3" s="177" t="n">
        <v>14.81</v>
      </c>
      <c r="M3" s="177" t="n">
        <v>0</v>
      </c>
      <c r="N3" s="177" t="n">
        <v>0</v>
      </c>
      <c r="O3" s="177">
        <f>SUM(B3:N3)</f>
        <v/>
      </c>
    </row>
    <row r="4">
      <c r="A4" s="177" t="inlineStr">
        <is>
          <t>KISH/PW-03</t>
        </is>
      </c>
      <c r="B4" s="177" t="n">
        <v>0</v>
      </c>
      <c r="C4" s="177" t="n">
        <v>0</v>
      </c>
      <c r="D4" s="177" t="n">
        <v>155.51</v>
      </c>
      <c r="E4" s="177" t="n">
        <v>0</v>
      </c>
      <c r="F4" s="177" t="n">
        <v>0</v>
      </c>
      <c r="G4" s="177" t="n">
        <v>0</v>
      </c>
      <c r="H4" s="177" t="n">
        <v>0</v>
      </c>
      <c r="I4" s="177" t="n">
        <v>0</v>
      </c>
      <c r="J4" s="177" t="n">
        <v>0</v>
      </c>
      <c r="K4" s="177" t="n">
        <v>0</v>
      </c>
      <c r="L4" s="177" t="n">
        <v>554.48</v>
      </c>
      <c r="M4" s="177" t="n">
        <v>0</v>
      </c>
      <c r="N4" s="177" t="n">
        <v>0</v>
      </c>
      <c r="O4" s="177">
        <f>SUM(B4:N4)</f>
        <v/>
      </c>
    </row>
    <row r="5">
      <c r="A5" s="177" t="inlineStr">
        <is>
          <t>KISH/PW-04</t>
        </is>
      </c>
      <c r="B5" s="177" t="n">
        <v>0</v>
      </c>
      <c r="C5" s="177" t="n">
        <v>0</v>
      </c>
      <c r="D5" s="177" t="n">
        <v>453.65</v>
      </c>
      <c r="E5" s="177" t="n">
        <v>0</v>
      </c>
      <c r="F5" s="177" t="n">
        <v>0</v>
      </c>
      <c r="G5" s="177" t="n">
        <v>0</v>
      </c>
      <c r="H5" s="177" t="n">
        <v>0</v>
      </c>
      <c r="I5" s="177" t="n">
        <v>0</v>
      </c>
      <c r="J5" s="177" t="n">
        <v>0</v>
      </c>
      <c r="K5" s="177" t="n">
        <v>0</v>
      </c>
      <c r="L5" s="177" t="n">
        <v>288.35</v>
      </c>
      <c r="M5" s="177" t="n">
        <v>0</v>
      </c>
      <c r="N5" s="177" t="n">
        <v>0</v>
      </c>
      <c r="O5" s="177">
        <f>SUM(B5:N5)</f>
        <v/>
      </c>
    </row>
    <row r="6">
      <c r="A6" s="177" t="inlineStr">
        <is>
          <t>KISH/PW-05</t>
        </is>
      </c>
      <c r="B6" s="177" t="n">
        <v>0</v>
      </c>
      <c r="C6" s="177" t="n">
        <v>0</v>
      </c>
      <c r="D6" s="177" t="n">
        <v>193.49</v>
      </c>
      <c r="E6" s="177" t="n">
        <v>0</v>
      </c>
      <c r="F6" s="177" t="n">
        <v>0</v>
      </c>
      <c r="G6" s="177" t="n">
        <v>0</v>
      </c>
      <c r="H6" s="177" t="n">
        <v>0</v>
      </c>
      <c r="I6" s="177" t="n">
        <v>0</v>
      </c>
      <c r="J6" s="177" t="n">
        <v>0</v>
      </c>
      <c r="K6" s="177" t="n">
        <v>0</v>
      </c>
      <c r="L6" s="177" t="n">
        <v>621.51</v>
      </c>
      <c r="M6" s="177" t="n">
        <v>0</v>
      </c>
      <c r="N6" s="177" t="n">
        <v>0</v>
      </c>
      <c r="O6" s="177">
        <f>SUM(B6:N6)</f>
        <v/>
      </c>
    </row>
    <row r="7">
      <c r="A7" s="177" t="inlineStr">
        <is>
          <t>KISH/PW-06</t>
        </is>
      </c>
      <c r="B7" s="177" t="n">
        <v>0</v>
      </c>
      <c r="C7" s="177" t="n">
        <v>0</v>
      </c>
      <c r="D7" s="177" t="n">
        <v>242.57</v>
      </c>
      <c r="E7" s="177" t="n">
        <v>0</v>
      </c>
      <c r="F7" s="177" t="n">
        <v>0</v>
      </c>
      <c r="G7" s="177" t="n">
        <v>0</v>
      </c>
      <c r="H7" s="177" t="n">
        <v>547.4299999999999</v>
      </c>
      <c r="I7" s="177" t="n">
        <v>0</v>
      </c>
      <c r="J7" s="177" t="n">
        <v>0</v>
      </c>
      <c r="K7" s="177" t="n">
        <v>0</v>
      </c>
      <c r="L7" s="177" t="n">
        <v>0</v>
      </c>
      <c r="M7" s="177" t="n">
        <v>0</v>
      </c>
      <c r="N7" s="177" t="n">
        <v>0</v>
      </c>
      <c r="O7" s="177">
        <f>SUM(B7:N7)</f>
        <v/>
      </c>
    </row>
    <row r="8">
      <c r="A8" s="177" t="inlineStr">
        <is>
          <t>KISH/PW-07</t>
        </is>
      </c>
      <c r="B8" s="177" t="n">
        <v>0</v>
      </c>
      <c r="C8" s="177" t="n">
        <v>0</v>
      </c>
      <c r="D8" s="177" t="n">
        <v>0</v>
      </c>
      <c r="E8" s="177" t="n">
        <v>0</v>
      </c>
      <c r="F8" s="177" t="n">
        <v>0</v>
      </c>
      <c r="G8" s="177" t="n">
        <v>0</v>
      </c>
      <c r="H8" s="177" t="n">
        <v>700</v>
      </c>
      <c r="I8" s="177" t="n">
        <v>0</v>
      </c>
      <c r="J8" s="177" t="n">
        <v>0</v>
      </c>
      <c r="K8" s="177" t="n">
        <v>0</v>
      </c>
      <c r="L8" s="177" t="n">
        <v>23</v>
      </c>
      <c r="M8" s="177" t="n">
        <v>0</v>
      </c>
      <c r="N8" s="177" t="n">
        <v>0</v>
      </c>
      <c r="O8" s="177">
        <f>SUM(B8:N8)</f>
        <v/>
      </c>
    </row>
    <row r="9">
      <c r="A9" s="177" t="inlineStr">
        <is>
          <t>KISH/PW-08</t>
        </is>
      </c>
      <c r="B9" s="177" t="n">
        <v>0</v>
      </c>
      <c r="C9" s="177" t="n">
        <v>0</v>
      </c>
      <c r="D9" s="177" t="n">
        <v>0</v>
      </c>
      <c r="E9" s="177" t="n">
        <v>0</v>
      </c>
      <c r="F9" s="177" t="n">
        <v>0</v>
      </c>
      <c r="G9" s="177" t="n">
        <v>0</v>
      </c>
      <c r="H9" s="177" t="n">
        <v>0</v>
      </c>
      <c r="I9" s="177" t="n">
        <v>0</v>
      </c>
      <c r="J9" s="177" t="n">
        <v>0</v>
      </c>
      <c r="K9" s="177" t="n">
        <v>0</v>
      </c>
      <c r="L9" s="177" t="n">
        <v>0</v>
      </c>
      <c r="M9" s="177" t="n">
        <v>0</v>
      </c>
      <c r="N9" s="177" t="n">
        <v>0</v>
      </c>
      <c r="O9" s="177">
        <f>SUM(B9:N9)</f>
        <v/>
      </c>
    </row>
    <row r="10">
      <c r="A10" s="177" t="inlineStr">
        <is>
          <t>KISH/PW-09</t>
        </is>
      </c>
      <c r="B10" s="177" t="n">
        <v>0</v>
      </c>
      <c r="C10" s="177" t="n">
        <v>0</v>
      </c>
      <c r="D10" s="177" t="n">
        <v>0</v>
      </c>
      <c r="E10" s="177" t="n">
        <v>0</v>
      </c>
      <c r="F10" s="177" t="n">
        <v>595</v>
      </c>
      <c r="G10" s="177" t="n">
        <v>0</v>
      </c>
      <c r="H10" s="177" t="n">
        <v>0</v>
      </c>
      <c r="I10" s="177" t="n">
        <v>0</v>
      </c>
      <c r="J10" s="177" t="n">
        <v>0</v>
      </c>
      <c r="K10" s="177" t="n">
        <v>0</v>
      </c>
      <c r="L10" s="177" t="n">
        <v>0</v>
      </c>
      <c r="M10" s="177" t="n">
        <v>0</v>
      </c>
      <c r="N10" s="177" t="n">
        <v>0</v>
      </c>
      <c r="O10" s="177">
        <f>SUM(B10:N10)</f>
        <v/>
      </c>
    </row>
    <row r="11">
      <c r="A11" s="177" t="inlineStr">
        <is>
          <t>KISH/PW-10</t>
        </is>
      </c>
      <c r="B11" s="177" t="n">
        <v>0</v>
      </c>
      <c r="C11" s="177" t="n">
        <v>0</v>
      </c>
      <c r="D11" s="177" t="n">
        <v>150</v>
      </c>
      <c r="E11" s="177" t="n">
        <v>0</v>
      </c>
      <c r="F11" s="177" t="n">
        <v>200</v>
      </c>
      <c r="G11" s="177" t="n">
        <v>0</v>
      </c>
      <c r="H11" s="177" t="n">
        <v>0</v>
      </c>
      <c r="I11" s="177" t="n">
        <v>0</v>
      </c>
      <c r="J11" s="177" t="n">
        <v>0</v>
      </c>
      <c r="K11" s="177" t="n">
        <v>0</v>
      </c>
      <c r="L11" s="177" t="n">
        <v>580</v>
      </c>
      <c r="M11" s="177" t="n">
        <v>0</v>
      </c>
      <c r="N11" s="177" t="n">
        <v>0</v>
      </c>
      <c r="O11" s="177">
        <f>SUM(B11:N11)</f>
        <v/>
      </c>
    </row>
    <row r="12">
      <c r="A12" s="177" t="inlineStr">
        <is>
          <t>KISH/PW-11</t>
        </is>
      </c>
      <c r="B12" s="177" t="n">
        <v>0</v>
      </c>
      <c r="C12" s="177" t="n">
        <v>0</v>
      </c>
      <c r="D12" s="177" t="n">
        <v>295.37</v>
      </c>
      <c r="E12" s="177" t="n">
        <v>0</v>
      </c>
      <c r="F12" s="177" t="n">
        <v>0</v>
      </c>
      <c r="G12" s="177" t="n">
        <v>0</v>
      </c>
      <c r="H12" s="177" t="n">
        <v>0</v>
      </c>
      <c r="I12" s="177" t="n">
        <v>0</v>
      </c>
      <c r="J12" s="177" t="n">
        <v>0</v>
      </c>
      <c r="K12" s="177" t="n">
        <v>0</v>
      </c>
      <c r="L12" s="177" t="n">
        <v>540</v>
      </c>
      <c r="M12" s="177" t="n">
        <v>0</v>
      </c>
      <c r="N12" s="177" t="n">
        <v>0</v>
      </c>
      <c r="O12" s="177">
        <f>SUM(B12:N12)</f>
        <v/>
      </c>
    </row>
    <row r="13">
      <c r="A13" s="177" t="inlineStr">
        <is>
          <t>KISH/PW-12</t>
        </is>
      </c>
      <c r="B13" s="177" t="n">
        <v>0</v>
      </c>
      <c r="C13" s="177" t="n">
        <v>0</v>
      </c>
      <c r="D13" s="177" t="n">
        <v>530.8199999999999</v>
      </c>
      <c r="E13" s="177" t="n">
        <v>0</v>
      </c>
      <c r="F13" s="177" t="n">
        <v>0</v>
      </c>
      <c r="G13" s="177" t="n">
        <v>0</v>
      </c>
      <c r="H13" s="177" t="n">
        <v>422.65</v>
      </c>
      <c r="I13" s="177" t="n">
        <v>0</v>
      </c>
      <c r="J13" s="177" t="n">
        <v>0</v>
      </c>
      <c r="K13" s="177" t="n">
        <v>0</v>
      </c>
      <c r="L13" s="177" t="n">
        <v>0</v>
      </c>
      <c r="M13" s="177" t="n">
        <v>0</v>
      </c>
      <c r="N13" s="177" t="n">
        <v>0</v>
      </c>
      <c r="O13" s="177">
        <f>SUM(B13:N13)</f>
        <v/>
      </c>
    </row>
    <row r="14">
      <c r="A14" s="177" t="inlineStr">
        <is>
          <t>KISH/PW-13</t>
        </is>
      </c>
      <c r="B14" s="177" t="n">
        <v>0</v>
      </c>
      <c r="C14" s="177" t="n">
        <v>0</v>
      </c>
      <c r="D14" s="177" t="n">
        <v>408.33</v>
      </c>
      <c r="E14" s="177" t="n">
        <v>0</v>
      </c>
      <c r="F14" s="177" t="n">
        <v>0</v>
      </c>
      <c r="G14" s="177" t="n">
        <v>0</v>
      </c>
      <c r="H14" s="177" t="n">
        <v>0</v>
      </c>
      <c r="I14" s="177" t="n">
        <v>0</v>
      </c>
      <c r="J14" s="177" t="n">
        <v>0</v>
      </c>
      <c r="K14" s="177" t="n">
        <v>0</v>
      </c>
      <c r="L14" s="177" t="n">
        <v>576.67</v>
      </c>
      <c r="M14" s="177" t="n">
        <v>0</v>
      </c>
      <c r="N14" s="177" t="n">
        <v>0</v>
      </c>
      <c r="O14" s="177">
        <f>SUM(B14:N14)</f>
        <v/>
      </c>
    </row>
    <row r="15">
      <c r="A15" s="52" t="inlineStr">
        <is>
          <t>KISH/PW-14</t>
        </is>
      </c>
      <c r="B15" s="52" t="n">
        <v>0</v>
      </c>
      <c r="C15" s="52" t="n">
        <v>0</v>
      </c>
      <c r="D15" s="52" t="n">
        <v>219.6</v>
      </c>
      <c r="E15" s="52" t="n">
        <v>0</v>
      </c>
      <c r="F15" s="52" t="n">
        <v>0</v>
      </c>
      <c r="G15" s="52" t="n">
        <v>0</v>
      </c>
      <c r="H15" s="52" t="n">
        <v>0</v>
      </c>
      <c r="I15" s="52" t="n">
        <v>0</v>
      </c>
      <c r="J15" s="52" t="n">
        <v>0</v>
      </c>
      <c r="K15" s="52" t="n">
        <v>0</v>
      </c>
      <c r="L15" s="52" t="n">
        <v>680.42</v>
      </c>
      <c r="M15" s="52" t="n">
        <v>0</v>
      </c>
      <c r="N15" s="52" t="n">
        <v>0</v>
      </c>
      <c r="O15" s="52">
        <f>SUM(B15:N15)</f>
        <v/>
      </c>
    </row>
    <row r="16">
      <c r="A16" s="52" t="inlineStr">
        <is>
          <t>KISH/PW-15</t>
        </is>
      </c>
      <c r="B16" s="52" t="n">
        <v>0</v>
      </c>
      <c r="C16" s="52" t="n">
        <v>0</v>
      </c>
      <c r="D16" s="52" t="n">
        <v>0</v>
      </c>
      <c r="E16" s="52" t="n">
        <v>0</v>
      </c>
      <c r="F16" s="52" t="n">
        <v>166.9</v>
      </c>
      <c r="G16" s="52" t="n">
        <v>0</v>
      </c>
      <c r="H16" s="52" t="n">
        <v>0</v>
      </c>
      <c r="I16" s="52" t="n">
        <v>0</v>
      </c>
      <c r="J16" s="52" t="n">
        <v>0</v>
      </c>
      <c r="K16" s="52" t="n">
        <v>0</v>
      </c>
      <c r="L16" s="52" t="n">
        <v>616.92</v>
      </c>
      <c r="M16" s="52" t="n">
        <v>0</v>
      </c>
      <c r="N16" s="52" t="n">
        <v>0</v>
      </c>
      <c r="O16" s="52">
        <f>SUM(B16:N16)</f>
        <v/>
      </c>
    </row>
    <row r="17">
      <c r="A17" s="52" t="inlineStr">
        <is>
          <t>KISH/PW-16</t>
        </is>
      </c>
      <c r="B17" s="52" t="n">
        <v>0</v>
      </c>
      <c r="C17" s="52" t="n">
        <v>0</v>
      </c>
      <c r="D17" s="52" t="n">
        <v>404.5</v>
      </c>
      <c r="E17" s="52" t="n">
        <v>0</v>
      </c>
      <c r="F17" s="52" t="n">
        <v>0</v>
      </c>
      <c r="G17" s="52" t="n">
        <v>0</v>
      </c>
      <c r="H17" s="52" t="n">
        <v>0</v>
      </c>
      <c r="I17" s="52" t="n">
        <v>0</v>
      </c>
      <c r="J17" s="52" t="n">
        <v>0</v>
      </c>
      <c r="K17" s="52" t="n">
        <v>0</v>
      </c>
      <c r="L17" s="52" t="n">
        <v>511.3</v>
      </c>
      <c r="M17" s="52" t="n">
        <v>0</v>
      </c>
      <c r="N17" s="52" t="n">
        <v>0</v>
      </c>
      <c r="O17" s="52">
        <f>SUM(B17:N17)</f>
        <v/>
      </c>
    </row>
    <row r="18">
      <c r="A18" s="52" t="inlineStr">
        <is>
          <t>KISH/PW-17</t>
        </is>
      </c>
      <c r="B18" s="52" t="n">
        <v>274.46</v>
      </c>
      <c r="C18" s="52" t="n">
        <v>0</v>
      </c>
      <c r="D18" s="52" t="n">
        <v>715.24</v>
      </c>
      <c r="E18" s="52" t="n">
        <v>177.44</v>
      </c>
      <c r="F18" s="52" t="n">
        <v>0</v>
      </c>
      <c r="G18" s="52" t="n">
        <v>0</v>
      </c>
      <c r="H18" s="52" t="n">
        <v>0</v>
      </c>
      <c r="I18" s="52" t="n">
        <v>0</v>
      </c>
      <c r="J18" s="52" t="n">
        <v>0</v>
      </c>
      <c r="K18" s="52" t="n">
        <v>0</v>
      </c>
      <c r="L18" s="52" t="n">
        <v>550.04</v>
      </c>
      <c r="M18" s="52" t="n">
        <v>0</v>
      </c>
      <c r="N18" s="52" t="n">
        <v>0</v>
      </c>
      <c r="O18" s="52">
        <f>SUM(B18:N18)</f>
        <v/>
      </c>
    </row>
    <row r="19">
      <c r="A19" s="52" t="inlineStr">
        <is>
          <t>KISH/PW-18</t>
        </is>
      </c>
      <c r="B19" s="52" t="n">
        <v>0</v>
      </c>
      <c r="C19" s="52" t="n">
        <v>0</v>
      </c>
      <c r="D19" s="52" t="n">
        <v>0</v>
      </c>
      <c r="E19" s="52" t="n">
        <v>0</v>
      </c>
      <c r="F19" s="52" t="n">
        <v>874.54</v>
      </c>
      <c r="G19" s="52" t="n">
        <v>0</v>
      </c>
      <c r="H19" s="52" t="n">
        <v>615.6</v>
      </c>
      <c r="I19" s="52" t="n">
        <v>0</v>
      </c>
      <c r="J19" s="52" t="n">
        <v>0</v>
      </c>
      <c r="K19" s="52" t="n">
        <v>0</v>
      </c>
      <c r="L19" s="52" t="n">
        <v>0</v>
      </c>
      <c r="M19" s="52" t="n">
        <v>0</v>
      </c>
      <c r="N19" s="52" t="n">
        <v>0</v>
      </c>
      <c r="O19" s="52">
        <f>SUM(B19:N19)</f>
        <v/>
      </c>
    </row>
    <row r="20">
      <c r="A20" s="52" t="inlineStr">
        <is>
          <t>KISH/PW-19</t>
        </is>
      </c>
      <c r="B20" s="52" t="n">
        <v>0</v>
      </c>
      <c r="C20" s="52" t="n">
        <v>0</v>
      </c>
      <c r="D20" s="52" t="n">
        <v>0</v>
      </c>
      <c r="E20" s="52" t="n">
        <v>0</v>
      </c>
      <c r="F20" s="52" t="n">
        <v>0</v>
      </c>
      <c r="G20" s="52" t="n">
        <v>0</v>
      </c>
      <c r="H20" s="52" t="n">
        <v>1065</v>
      </c>
      <c r="I20" s="52" t="n">
        <v>0</v>
      </c>
      <c r="J20" s="52" t="n">
        <v>0</v>
      </c>
      <c r="K20" s="52" t="n">
        <v>0</v>
      </c>
      <c r="L20" s="52" t="n">
        <v>0</v>
      </c>
      <c r="M20" s="52" t="n">
        <v>0</v>
      </c>
      <c r="N20" s="52" t="n">
        <v>0</v>
      </c>
      <c r="O20" s="52">
        <f>SUM(B20:N20)</f>
        <v/>
      </c>
    </row>
    <row r="21">
      <c r="A21" s="177" t="inlineStr">
        <is>
          <t>KISH/PW-20</t>
        </is>
      </c>
      <c r="B21" s="177" t="n">
        <v>284.55</v>
      </c>
      <c r="C21" s="177" t="n">
        <v>0</v>
      </c>
      <c r="D21" s="177" t="n">
        <v>0</v>
      </c>
      <c r="E21" s="177" t="n">
        <v>170.44</v>
      </c>
      <c r="F21" s="177" t="n">
        <v>2136</v>
      </c>
      <c r="G21" s="177" t="n">
        <v>0</v>
      </c>
      <c r="H21" s="177" t="n">
        <v>0</v>
      </c>
      <c r="I21" s="177" t="n">
        <v>0</v>
      </c>
      <c r="J21" s="177" t="n">
        <v>0</v>
      </c>
      <c r="K21" s="177" t="n">
        <v>0</v>
      </c>
      <c r="L21" s="177" t="n">
        <v>0</v>
      </c>
      <c r="M21" s="177" t="n">
        <v>0</v>
      </c>
      <c r="N21" s="177" t="n">
        <v>0</v>
      </c>
      <c r="O21" s="177">
        <f>SUM(B21:N21)</f>
        <v/>
      </c>
    </row>
    <row r="22">
      <c r="A22" s="177" t="inlineStr">
        <is>
          <t>KISH/PW-21</t>
        </is>
      </c>
      <c r="B22" s="177" t="n">
        <v>0</v>
      </c>
      <c r="C22" s="177" t="n">
        <v>0</v>
      </c>
      <c r="D22" s="177" t="n">
        <v>385</v>
      </c>
      <c r="E22" s="177" t="n">
        <v>0</v>
      </c>
      <c r="F22" s="177" t="n">
        <v>0</v>
      </c>
      <c r="G22" s="177" t="n">
        <v>0</v>
      </c>
      <c r="H22" s="177" t="n">
        <v>0</v>
      </c>
      <c r="I22" s="177" t="n">
        <v>0</v>
      </c>
      <c r="J22" s="177" t="n">
        <v>0</v>
      </c>
      <c r="K22" s="177" t="n">
        <v>0</v>
      </c>
      <c r="L22" s="177" t="n">
        <v>478.31</v>
      </c>
      <c r="M22" s="177" t="n">
        <v>125</v>
      </c>
      <c r="N22" s="177" t="n">
        <v>0</v>
      </c>
      <c r="O22" s="177">
        <f>SUM(B22:N22)</f>
        <v/>
      </c>
    </row>
    <row r="23">
      <c r="A23" s="177" t="inlineStr">
        <is>
          <t>KISH/PW-22</t>
        </is>
      </c>
      <c r="B23" s="177" t="n">
        <v>72.88</v>
      </c>
      <c r="C23" s="177" t="n">
        <v>0</v>
      </c>
      <c r="D23" s="177" t="n">
        <v>0</v>
      </c>
      <c r="E23" s="177" t="n">
        <v>116.03</v>
      </c>
      <c r="F23" s="177" t="n">
        <v>194.91</v>
      </c>
      <c r="G23" s="177" t="n">
        <v>0</v>
      </c>
      <c r="H23" s="177" t="n">
        <v>209.47</v>
      </c>
      <c r="I23" s="177" t="n">
        <v>0</v>
      </c>
      <c r="J23" s="177" t="n">
        <v>0</v>
      </c>
      <c r="K23" s="177" t="n">
        <v>0</v>
      </c>
      <c r="L23" s="177" t="n">
        <v>252.89</v>
      </c>
      <c r="M23" s="177" t="n">
        <v>0</v>
      </c>
      <c r="N23" s="177" t="n">
        <v>0</v>
      </c>
      <c r="O23" s="177">
        <f>SUM(B23:N23)</f>
        <v/>
      </c>
    </row>
    <row r="24">
      <c r="A24" s="177" t="inlineStr">
        <is>
          <t>KISH/PW-23</t>
        </is>
      </c>
      <c r="B24" s="177" t="n">
        <v>41.87</v>
      </c>
      <c r="C24" s="177" t="n">
        <v>0</v>
      </c>
      <c r="D24" s="177" t="n">
        <v>567.12</v>
      </c>
      <c r="E24" s="177" t="n">
        <v>39.54</v>
      </c>
      <c r="F24" s="177" t="n">
        <v>0</v>
      </c>
      <c r="G24" s="177" t="n">
        <v>0</v>
      </c>
      <c r="H24" s="177" t="n">
        <v>32.63</v>
      </c>
      <c r="I24" s="177" t="n">
        <v>0</v>
      </c>
      <c r="J24" s="177" t="n">
        <v>0</v>
      </c>
      <c r="K24" s="177" t="n">
        <v>0</v>
      </c>
      <c r="L24" s="177" t="n">
        <v>105.29</v>
      </c>
      <c r="M24" s="177" t="n">
        <v>0</v>
      </c>
      <c r="N24" s="177" t="n">
        <v>0</v>
      </c>
      <c r="O24" s="177">
        <f>SUM(B24:N24)</f>
        <v/>
      </c>
    </row>
    <row r="25">
      <c r="A25" s="177" t="inlineStr">
        <is>
          <t>KISH/PW-24</t>
        </is>
      </c>
      <c r="B25" s="177" t="n">
        <v>0</v>
      </c>
      <c r="C25" s="177" t="n">
        <v>0</v>
      </c>
      <c r="D25" s="177" t="n">
        <v>0</v>
      </c>
      <c r="E25" s="177" t="n">
        <v>0</v>
      </c>
      <c r="F25" s="177" t="n">
        <v>0</v>
      </c>
      <c r="G25" s="177" t="n">
        <v>0</v>
      </c>
      <c r="H25" s="177" t="n">
        <v>0</v>
      </c>
      <c r="I25" s="177" t="n">
        <v>0</v>
      </c>
      <c r="J25" s="177" t="n">
        <v>0</v>
      </c>
      <c r="K25" s="177" t="n">
        <v>0</v>
      </c>
      <c r="L25" s="177" t="n">
        <v>918.58</v>
      </c>
      <c r="M25" s="177" t="n">
        <v>0</v>
      </c>
      <c r="N25" s="177" t="n">
        <v>0</v>
      </c>
      <c r="O25" s="177">
        <f>SUM(B25:N25)</f>
        <v/>
      </c>
    </row>
    <row r="26">
      <c r="A26" s="177" t="inlineStr">
        <is>
          <t>KISH/PW-25</t>
        </is>
      </c>
      <c r="B26" s="177" t="n">
        <v>124.68</v>
      </c>
      <c r="C26" s="177" t="n">
        <v>0</v>
      </c>
      <c r="D26" s="177" t="n">
        <v>396.96</v>
      </c>
      <c r="E26" s="177" t="n">
        <v>43.25</v>
      </c>
      <c r="F26" s="177" t="n">
        <v>600.58</v>
      </c>
      <c r="G26" s="177" t="n">
        <v>0</v>
      </c>
      <c r="H26" s="177" t="n">
        <v>424.98</v>
      </c>
      <c r="I26" s="177" t="n">
        <v>0</v>
      </c>
      <c r="J26" s="177" t="n">
        <v>0</v>
      </c>
      <c r="K26" s="177" t="n">
        <v>0</v>
      </c>
      <c r="L26" s="177" t="n">
        <v>0</v>
      </c>
      <c r="M26" s="177" t="n">
        <v>0</v>
      </c>
      <c r="N26" s="177" t="n">
        <v>0</v>
      </c>
      <c r="O26" s="177">
        <f>SUM(B26:N26)</f>
        <v/>
      </c>
    </row>
    <row r="27">
      <c r="A27" s="177" t="inlineStr">
        <is>
          <t>KISH/PW-26</t>
        </is>
      </c>
      <c r="B27" s="177" t="n">
        <v>0</v>
      </c>
      <c r="C27" s="177" t="n">
        <v>0</v>
      </c>
      <c r="D27" s="177" t="n">
        <v>0</v>
      </c>
      <c r="E27" s="177" t="n">
        <v>0</v>
      </c>
      <c r="F27" s="177" t="n">
        <v>0</v>
      </c>
      <c r="G27" s="177" t="n">
        <v>0</v>
      </c>
      <c r="H27" s="177" t="n">
        <v>486.56</v>
      </c>
      <c r="I27" s="177" t="n">
        <v>0</v>
      </c>
      <c r="J27" s="177" t="n">
        <v>0</v>
      </c>
      <c r="K27" s="177" t="n">
        <v>0</v>
      </c>
      <c r="L27" s="177" t="n">
        <v>10</v>
      </c>
      <c r="M27" s="177" t="n">
        <v>0</v>
      </c>
      <c r="N27" s="177" t="n">
        <v>0</v>
      </c>
      <c r="O27" s="177">
        <f>SUM(B27:N27)</f>
        <v/>
      </c>
    </row>
    <row r="28">
      <c r="A28" s="177" t="inlineStr">
        <is>
          <t>KISH/PW-27</t>
        </is>
      </c>
      <c r="B28" s="177" t="n">
        <v>0</v>
      </c>
      <c r="C28" s="177" t="n">
        <v>0</v>
      </c>
      <c r="D28" s="177" t="n">
        <v>320</v>
      </c>
      <c r="E28" s="177" t="n">
        <v>195</v>
      </c>
      <c r="F28" s="177" t="n">
        <v>406</v>
      </c>
      <c r="G28" s="177" t="n">
        <v>0</v>
      </c>
      <c r="H28" s="177" t="n">
        <v>0</v>
      </c>
      <c r="I28" s="177" t="n">
        <v>0</v>
      </c>
      <c r="J28" s="177" t="n">
        <v>0</v>
      </c>
      <c r="K28" s="177" t="n">
        <v>0</v>
      </c>
      <c r="L28" s="177" t="n">
        <v>0</v>
      </c>
      <c r="M28" s="177" t="n">
        <v>0</v>
      </c>
      <c r="N28" s="177" t="n">
        <v>0</v>
      </c>
      <c r="O28" s="177">
        <f>SUM(B28:N28)</f>
        <v/>
      </c>
    </row>
    <row r="29">
      <c r="A29" s="177" t="inlineStr">
        <is>
          <t>KISH/PW-28</t>
        </is>
      </c>
      <c r="B29" s="177" t="n">
        <v>0</v>
      </c>
      <c r="C29" s="177" t="n">
        <v>0</v>
      </c>
      <c r="D29" s="177" t="n">
        <v>0</v>
      </c>
      <c r="E29" s="177" t="n">
        <v>0</v>
      </c>
      <c r="F29" s="177" t="n">
        <v>0</v>
      </c>
      <c r="G29" s="177" t="n">
        <v>0</v>
      </c>
      <c r="H29" s="177" t="n">
        <v>0</v>
      </c>
      <c r="I29" s="177" t="n">
        <v>0</v>
      </c>
      <c r="J29" s="177" t="n">
        <v>0</v>
      </c>
      <c r="K29" s="177" t="n">
        <v>0</v>
      </c>
      <c r="L29" s="177" t="n">
        <v>0</v>
      </c>
      <c r="M29" s="177" t="n">
        <v>0</v>
      </c>
      <c r="N29" s="177" t="n">
        <v>2100</v>
      </c>
      <c r="O29" s="177">
        <f>SUM(B29:N29)</f>
        <v/>
      </c>
    </row>
    <row r="30">
      <c r="A30" s="52" t="inlineStr">
        <is>
          <t>HOBI/PW-01</t>
        </is>
      </c>
      <c r="B30" s="52" t="n">
        <v>30</v>
      </c>
      <c r="C30" s="52" t="n">
        <v>27.05</v>
      </c>
      <c r="D30" s="52" t="n">
        <v>0</v>
      </c>
      <c r="E30" s="52" t="n">
        <v>0</v>
      </c>
      <c r="F30" s="52" t="n">
        <v>300</v>
      </c>
      <c r="G30" s="52" t="n">
        <v>0</v>
      </c>
      <c r="H30" s="52" t="n">
        <v>0</v>
      </c>
      <c r="I30" s="52" t="n">
        <v>857.52</v>
      </c>
      <c r="J30" s="52" t="n">
        <v>0</v>
      </c>
      <c r="K30" s="52" t="n">
        <v>385.43</v>
      </c>
      <c r="L30" s="52" t="n">
        <v>0</v>
      </c>
      <c r="M30" s="52" t="n">
        <v>0</v>
      </c>
      <c r="N30" s="52" t="n">
        <v>0</v>
      </c>
      <c r="O30" s="52">
        <f>SUM(B30:N30)</f>
        <v/>
      </c>
    </row>
    <row r="31">
      <c r="A31" s="177" t="inlineStr">
        <is>
          <t>HOBI/PW-02</t>
        </is>
      </c>
      <c r="B31" s="177" t="n">
        <v>0</v>
      </c>
      <c r="C31" s="177" t="n">
        <v>0</v>
      </c>
      <c r="D31" s="177" t="n">
        <v>0</v>
      </c>
      <c r="E31" s="177" t="n">
        <v>90</v>
      </c>
      <c r="F31" s="177" t="n">
        <v>570</v>
      </c>
      <c r="G31" s="177" t="n">
        <v>0</v>
      </c>
      <c r="H31" s="177" t="n">
        <v>0</v>
      </c>
      <c r="I31" s="177" t="n">
        <v>54.82</v>
      </c>
      <c r="J31" s="177" t="n">
        <v>0</v>
      </c>
      <c r="K31" s="177" t="n">
        <v>894.64</v>
      </c>
      <c r="L31" s="177" t="n">
        <v>0</v>
      </c>
      <c r="M31" s="177" t="n">
        <v>0</v>
      </c>
      <c r="N31" s="177" t="n">
        <v>0</v>
      </c>
      <c r="O31" s="177">
        <f>SUM(B31:N31)</f>
        <v/>
      </c>
    </row>
    <row r="32">
      <c r="A32" s="177" t="inlineStr">
        <is>
          <t>HOBI/PW-03</t>
        </is>
      </c>
      <c r="B32" s="177" t="n">
        <v>0</v>
      </c>
      <c r="C32" s="177" t="n">
        <v>0</v>
      </c>
      <c r="D32" s="177" t="n">
        <v>0</v>
      </c>
      <c r="E32" s="177" t="n">
        <v>0</v>
      </c>
      <c r="F32" s="177" t="n">
        <v>0</v>
      </c>
      <c r="G32" s="177" t="n">
        <v>0</v>
      </c>
      <c r="H32" s="177" t="n">
        <v>0</v>
      </c>
      <c r="I32" s="177" t="n">
        <v>0</v>
      </c>
      <c r="J32" s="177" t="n">
        <v>0</v>
      </c>
      <c r="K32" s="177" t="n">
        <v>0</v>
      </c>
      <c r="L32" s="177" t="n">
        <v>0</v>
      </c>
      <c r="M32" s="177" t="n">
        <v>0</v>
      </c>
      <c r="N32" s="177" t="n">
        <v>0</v>
      </c>
      <c r="O32" s="177">
        <f>SUM(B32:N32)</f>
        <v/>
      </c>
    </row>
    <row r="33">
      <c r="A33" s="177" t="inlineStr">
        <is>
          <t>HOBI/PW-04</t>
        </is>
      </c>
      <c r="B33" s="177" t="n">
        <v>0</v>
      </c>
      <c r="C33" s="177" t="n">
        <v>0</v>
      </c>
      <c r="D33" s="177" t="n">
        <v>0</v>
      </c>
      <c r="E33" s="177" t="n">
        <v>0</v>
      </c>
      <c r="F33" s="177" t="n">
        <v>0</v>
      </c>
      <c r="G33" s="177" t="n">
        <v>0</v>
      </c>
      <c r="H33" s="177" t="n">
        <v>0</v>
      </c>
      <c r="I33" s="177" t="n">
        <v>0</v>
      </c>
      <c r="J33" s="177" t="n">
        <v>0</v>
      </c>
      <c r="K33" s="177" t="n">
        <v>0</v>
      </c>
      <c r="L33" s="177" t="n">
        <v>1161.49</v>
      </c>
      <c r="M33" s="177" t="n">
        <v>0</v>
      </c>
      <c r="N33" s="177" t="n">
        <v>0</v>
      </c>
      <c r="O33" s="177">
        <f>SUM(B33:N33)</f>
        <v/>
      </c>
    </row>
    <row r="34">
      <c r="A34" s="177" t="inlineStr">
        <is>
          <t>HOBI/PW-05</t>
        </is>
      </c>
      <c r="B34" s="177" t="n">
        <v>0</v>
      </c>
      <c r="C34" s="177" t="n">
        <v>0</v>
      </c>
      <c r="D34" s="177" t="n">
        <v>1155.79</v>
      </c>
      <c r="E34" s="177" t="n">
        <v>0</v>
      </c>
      <c r="F34" s="177" t="n">
        <v>125</v>
      </c>
      <c r="G34" s="177" t="n">
        <v>0</v>
      </c>
      <c r="H34" s="177" t="n">
        <v>0</v>
      </c>
      <c r="I34" s="177" t="n">
        <v>0</v>
      </c>
      <c r="J34" s="177" t="n">
        <v>0</v>
      </c>
      <c r="K34" s="177" t="n">
        <v>0</v>
      </c>
      <c r="L34" s="177" t="n">
        <v>0</v>
      </c>
      <c r="M34" s="177" t="n">
        <v>0</v>
      </c>
      <c r="N34" s="177" t="n">
        <v>0</v>
      </c>
      <c r="O34" s="177">
        <f>SUM(B34:N34)</f>
        <v/>
      </c>
    </row>
    <row r="35">
      <c r="A35" s="177" t="inlineStr">
        <is>
          <t>HOBI/PW-06</t>
        </is>
      </c>
      <c r="B35" s="177" t="n">
        <v>134</v>
      </c>
      <c r="C35" s="177" t="n">
        <v>0</v>
      </c>
      <c r="D35" s="177" t="n">
        <v>0</v>
      </c>
      <c r="E35" s="177" t="n">
        <v>550</v>
      </c>
      <c r="F35" s="177" t="n">
        <v>916</v>
      </c>
      <c r="G35" s="177" t="n">
        <v>0</v>
      </c>
      <c r="H35" s="177" t="n">
        <v>0</v>
      </c>
      <c r="I35" s="177" t="n">
        <v>0</v>
      </c>
      <c r="J35" s="177" t="n">
        <v>0</v>
      </c>
      <c r="K35" s="177" t="n">
        <v>0</v>
      </c>
      <c r="L35" s="177" t="n">
        <v>0</v>
      </c>
      <c r="M35" s="177" t="n">
        <v>0</v>
      </c>
      <c r="N35" s="177" t="n">
        <v>0</v>
      </c>
      <c r="O35" s="177">
        <f>SUM(B35:N35)</f>
        <v/>
      </c>
    </row>
    <row r="36">
      <c r="A36" s="177" t="inlineStr">
        <is>
          <t>HOBI/PW-07</t>
        </is>
      </c>
      <c r="B36" s="177" t="n">
        <v>0</v>
      </c>
      <c r="C36" s="177" t="n">
        <v>0</v>
      </c>
      <c r="D36" s="177" t="n">
        <v>0</v>
      </c>
      <c r="E36" s="177" t="n">
        <v>0</v>
      </c>
      <c r="F36" s="177" t="n">
        <v>0</v>
      </c>
      <c r="G36" s="177" t="n">
        <v>0</v>
      </c>
      <c r="H36" s="177" t="n">
        <v>790.96</v>
      </c>
      <c r="I36" s="177" t="n">
        <v>0</v>
      </c>
      <c r="J36" s="177" t="n">
        <v>0</v>
      </c>
      <c r="K36" s="177" t="n">
        <v>0</v>
      </c>
      <c r="L36" s="177" t="n">
        <v>0</v>
      </c>
      <c r="M36" s="177" t="n">
        <v>9.69</v>
      </c>
      <c r="N36" s="177" t="n">
        <v>0</v>
      </c>
      <c r="O36" s="177">
        <f>SUM(B36:N36)</f>
        <v/>
      </c>
    </row>
    <row r="37">
      <c r="A37" s="177" t="inlineStr">
        <is>
          <t>NETR/PW-01</t>
        </is>
      </c>
      <c r="B37" s="177" t="n">
        <v>0</v>
      </c>
      <c r="C37" s="177" t="n">
        <v>0</v>
      </c>
      <c r="D37" s="177" t="n">
        <v>0</v>
      </c>
      <c r="E37" s="177" t="n">
        <v>0</v>
      </c>
      <c r="F37" s="177" t="n">
        <v>0</v>
      </c>
      <c r="G37" s="177" t="n">
        <v>0</v>
      </c>
      <c r="H37" s="177" t="n">
        <v>0</v>
      </c>
      <c r="I37" s="177" t="n">
        <v>0</v>
      </c>
      <c r="J37" s="177" t="n">
        <v>1170.27</v>
      </c>
      <c r="K37" s="177" t="n">
        <v>0</v>
      </c>
      <c r="L37" s="177" t="n">
        <v>0</v>
      </c>
      <c r="M37" s="177" t="n">
        <v>0</v>
      </c>
      <c r="N37" s="177" t="n">
        <v>0</v>
      </c>
      <c r="O37" s="177">
        <f>SUM(B37:N37)</f>
        <v/>
      </c>
    </row>
    <row r="38">
      <c r="A38" s="177" t="inlineStr">
        <is>
          <t>NETR/PW-02</t>
        </is>
      </c>
      <c r="B38" s="177" t="n">
        <v>0</v>
      </c>
      <c r="C38" s="177" t="n">
        <v>0</v>
      </c>
      <c r="D38" s="177" t="n">
        <v>0</v>
      </c>
      <c r="E38" s="177" t="n">
        <v>0</v>
      </c>
      <c r="F38" s="177" t="n">
        <v>0</v>
      </c>
      <c r="G38" s="177" t="n">
        <v>0</v>
      </c>
      <c r="H38" s="177" t="n">
        <v>0</v>
      </c>
      <c r="I38" s="177" t="n">
        <v>806</v>
      </c>
      <c r="J38" s="177" t="n">
        <v>0</v>
      </c>
      <c r="K38" s="177" t="n">
        <v>0</v>
      </c>
      <c r="L38" s="177" t="n">
        <v>0</v>
      </c>
      <c r="M38" s="177" t="n">
        <v>0</v>
      </c>
      <c r="N38" s="177" t="n">
        <v>0</v>
      </c>
      <c r="O38" s="177">
        <f>SUM(B38:N38)</f>
        <v/>
      </c>
    </row>
    <row r="39">
      <c r="A39" s="177" t="inlineStr">
        <is>
          <t>NETR/PW-03</t>
        </is>
      </c>
      <c r="B39" s="177" t="n">
        <v>0</v>
      </c>
      <c r="C39" s="177" t="n">
        <v>389.57</v>
      </c>
      <c r="D39" s="177" t="n">
        <v>0</v>
      </c>
      <c r="E39" s="177" t="n">
        <v>0</v>
      </c>
      <c r="F39" s="177" t="n">
        <v>0</v>
      </c>
      <c r="G39" s="177" t="n">
        <v>0</v>
      </c>
      <c r="H39" s="177" t="n">
        <v>0</v>
      </c>
      <c r="I39" s="177" t="n">
        <v>0</v>
      </c>
      <c r="J39" s="177" t="n">
        <v>581.74</v>
      </c>
      <c r="K39" s="177" t="n">
        <v>28.69</v>
      </c>
      <c r="L39" s="177" t="n">
        <v>0</v>
      </c>
      <c r="M39" s="177" t="n">
        <v>0</v>
      </c>
      <c r="N39" s="177" t="n">
        <v>0</v>
      </c>
      <c r="O39" s="177">
        <f>SUM(B39:N39)</f>
        <v/>
      </c>
    </row>
    <row r="40">
      <c r="A40" s="177" t="inlineStr">
        <is>
          <t>NETR/PW-04</t>
        </is>
      </c>
      <c r="B40" s="177" t="n">
        <v>0</v>
      </c>
      <c r="C40" s="177" t="n">
        <v>0</v>
      </c>
      <c r="D40" s="177" t="n">
        <v>0</v>
      </c>
      <c r="E40" s="177" t="n">
        <v>0</v>
      </c>
      <c r="F40" s="177" t="n">
        <v>0</v>
      </c>
      <c r="G40" s="177" t="n">
        <v>0</v>
      </c>
      <c r="H40" s="177" t="n">
        <v>0</v>
      </c>
      <c r="I40" s="177" t="n">
        <v>952.8399999999999</v>
      </c>
      <c r="J40" s="177" t="n">
        <v>0</v>
      </c>
      <c r="K40" s="177" t="n">
        <v>200</v>
      </c>
      <c r="L40" s="177" t="n">
        <v>0</v>
      </c>
      <c r="M40" s="177" t="n">
        <v>0</v>
      </c>
      <c r="N40" s="177" t="n">
        <v>0</v>
      </c>
      <c r="O40" s="177">
        <f>SUM(B40:N40)</f>
        <v/>
      </c>
    </row>
    <row r="41">
      <c r="A41" s="177" t="inlineStr">
        <is>
          <t>NETR/PW-05</t>
        </is>
      </c>
      <c r="B41" s="177" t="n">
        <v>0</v>
      </c>
      <c r="C41" s="177" t="n">
        <v>0</v>
      </c>
      <c r="D41" s="177" t="n">
        <v>1006.65</v>
      </c>
      <c r="E41" s="177" t="n">
        <v>0</v>
      </c>
      <c r="F41" s="177" t="n">
        <v>0</v>
      </c>
      <c r="G41" s="177" t="n">
        <v>0</v>
      </c>
      <c r="H41" s="177" t="n">
        <v>0</v>
      </c>
      <c r="I41" s="177" t="n">
        <v>0</v>
      </c>
      <c r="J41" s="177" t="n">
        <v>0</v>
      </c>
      <c r="K41" s="177" t="n">
        <v>0</v>
      </c>
      <c r="L41" s="177" t="n">
        <v>57.25</v>
      </c>
      <c r="M41" s="177" t="n">
        <v>0</v>
      </c>
      <c r="N41" s="177" t="n">
        <v>0</v>
      </c>
      <c r="O41" s="177">
        <f>SUM(B41:N41)</f>
        <v/>
      </c>
    </row>
    <row r="42">
      <c r="A42" s="177" t="inlineStr">
        <is>
          <t>NETR/PW-06</t>
        </is>
      </c>
      <c r="B42" s="177" t="n">
        <v>85.01000000000001</v>
      </c>
      <c r="C42" s="177" t="n">
        <v>0</v>
      </c>
      <c r="D42" s="177" t="n">
        <v>0</v>
      </c>
      <c r="E42" s="177" t="n">
        <v>16.92</v>
      </c>
      <c r="F42" s="177" t="n">
        <v>0</v>
      </c>
      <c r="G42" s="177" t="n">
        <v>0</v>
      </c>
      <c r="H42" s="177" t="n">
        <v>460</v>
      </c>
      <c r="I42" s="177" t="n">
        <v>0</v>
      </c>
      <c r="J42" s="177" t="n">
        <v>0</v>
      </c>
      <c r="K42" s="177" t="n">
        <v>0</v>
      </c>
      <c r="L42" s="177" t="n">
        <v>0</v>
      </c>
      <c r="M42" s="177" t="n">
        <v>19.43</v>
      </c>
      <c r="N42" s="177" t="n">
        <v>0</v>
      </c>
      <c r="O42" s="177">
        <f>SUM(B42:N42)</f>
        <v/>
      </c>
    </row>
    <row r="43">
      <c r="A43" s="177" t="inlineStr">
        <is>
          <t>NETR/PW-07</t>
        </is>
      </c>
      <c r="B43" s="177" t="n">
        <v>0</v>
      </c>
      <c r="C43" s="177" t="n">
        <v>0</v>
      </c>
      <c r="D43" s="177" t="n">
        <v>0</v>
      </c>
      <c r="E43" s="177" t="n">
        <v>0</v>
      </c>
      <c r="F43" s="177" t="n">
        <v>0</v>
      </c>
      <c r="G43" s="177" t="n">
        <v>0</v>
      </c>
      <c r="H43" s="177" t="n">
        <v>906.38</v>
      </c>
      <c r="I43" s="177" t="n">
        <v>0</v>
      </c>
      <c r="J43" s="177" t="n">
        <v>0</v>
      </c>
      <c r="K43" s="177" t="n">
        <v>0</v>
      </c>
      <c r="L43" s="177" t="n">
        <v>0</v>
      </c>
      <c r="M43" s="177" t="n">
        <v>0</v>
      </c>
      <c r="N43" s="177" t="n">
        <v>0</v>
      </c>
      <c r="O43" s="177">
        <f>SUM(B43:N43)</f>
        <v/>
      </c>
    </row>
    <row r="44">
      <c r="A44" s="177" t="inlineStr">
        <is>
          <t>NETR/PW-08</t>
        </is>
      </c>
      <c r="B44" s="177" t="n">
        <v>37</v>
      </c>
      <c r="C44" s="177" t="n">
        <v>0</v>
      </c>
      <c r="D44" s="177" t="n">
        <v>490</v>
      </c>
      <c r="E44" s="177" t="n">
        <v>300</v>
      </c>
      <c r="F44" s="177" t="n">
        <v>0</v>
      </c>
      <c r="G44" s="177" t="n">
        <v>0</v>
      </c>
      <c r="H44" s="177" t="n">
        <v>0</v>
      </c>
      <c r="I44" s="177" t="n">
        <v>0</v>
      </c>
      <c r="J44" s="177" t="n">
        <v>0</v>
      </c>
      <c r="K44" s="177" t="n">
        <v>0</v>
      </c>
      <c r="L44" s="177" t="n">
        <v>0</v>
      </c>
      <c r="M44" s="177" t="n">
        <v>0</v>
      </c>
      <c r="N44" s="177" t="n">
        <v>0</v>
      </c>
      <c r="O44" s="177">
        <f>SUM(B44:N44)</f>
        <v/>
      </c>
    </row>
    <row r="45">
      <c r="A45" s="177" t="inlineStr">
        <is>
          <t>SUNM/PW-01</t>
        </is>
      </c>
      <c r="B45" s="177" t="n">
        <v>95.91</v>
      </c>
      <c r="C45" s="177" t="n">
        <v>0</v>
      </c>
      <c r="D45" s="177" t="n">
        <v>0</v>
      </c>
      <c r="E45" s="177" t="n">
        <v>315.62</v>
      </c>
      <c r="F45" s="177" t="n">
        <v>0</v>
      </c>
      <c r="G45" s="177" t="n">
        <v>0</v>
      </c>
      <c r="H45" s="177" t="n">
        <v>478.84</v>
      </c>
      <c r="I45" s="177" t="n">
        <v>0</v>
      </c>
      <c r="J45" s="177" t="n">
        <v>0</v>
      </c>
      <c r="K45" s="177" t="n">
        <v>0</v>
      </c>
      <c r="L45" s="177" t="n">
        <v>672.2</v>
      </c>
      <c r="M45" s="177" t="n">
        <v>0</v>
      </c>
      <c r="N45" s="177" t="n">
        <v>0</v>
      </c>
      <c r="O45" s="177">
        <f>SUM(B45:N45)</f>
        <v/>
      </c>
    </row>
    <row r="46">
      <c r="A46" s="177" t="inlineStr">
        <is>
          <t>SUNM/PW-02</t>
        </is>
      </c>
      <c r="B46" s="177" t="n">
        <v>0</v>
      </c>
      <c r="C46" s="177" t="n">
        <v>0</v>
      </c>
      <c r="D46" s="177" t="n">
        <v>0</v>
      </c>
      <c r="E46" s="177" t="n">
        <v>0</v>
      </c>
      <c r="F46" s="177" t="n">
        <v>0</v>
      </c>
      <c r="G46" s="177" t="n">
        <v>0</v>
      </c>
      <c r="H46" s="177" t="n">
        <v>1193.75</v>
      </c>
      <c r="I46" s="177" t="n">
        <v>0</v>
      </c>
      <c r="J46" s="177" t="n">
        <v>0</v>
      </c>
      <c r="K46" s="177" t="n">
        <v>0</v>
      </c>
      <c r="L46" s="177" t="n">
        <v>0</v>
      </c>
      <c r="M46" s="177" t="n">
        <v>0</v>
      </c>
      <c r="N46" s="177" t="n">
        <v>0</v>
      </c>
      <c r="O46" s="177">
        <f>SUM(B46:N46)</f>
        <v/>
      </c>
    </row>
    <row r="47">
      <c r="A47" s="177" t="inlineStr">
        <is>
          <t>SUNM/PW-03</t>
        </is>
      </c>
      <c r="B47" s="177" t="n">
        <v>0</v>
      </c>
      <c r="C47" s="177" t="n">
        <v>0</v>
      </c>
      <c r="D47" s="177" t="n">
        <v>533.51</v>
      </c>
      <c r="E47" s="177" t="n">
        <v>0</v>
      </c>
      <c r="F47" s="177" t="n">
        <v>1008.35</v>
      </c>
      <c r="G47" s="177" t="n">
        <v>0</v>
      </c>
      <c r="H47" s="177" t="n">
        <v>0</v>
      </c>
      <c r="I47" s="177" t="n">
        <v>0</v>
      </c>
      <c r="J47" s="177" t="n">
        <v>0</v>
      </c>
      <c r="K47" s="177" t="n">
        <v>0</v>
      </c>
      <c r="L47" s="177" t="n">
        <v>0</v>
      </c>
      <c r="M47" s="177" t="n">
        <v>0</v>
      </c>
      <c r="N47" s="177" t="n">
        <v>0</v>
      </c>
      <c r="O47" s="177">
        <f>SUM(B47:N47)</f>
        <v/>
      </c>
    </row>
    <row r="48">
      <c r="A48" s="52" t="inlineStr">
        <is>
          <t>SUNM/PW-04</t>
        </is>
      </c>
      <c r="B48" s="52" t="n">
        <v>0</v>
      </c>
      <c r="C48" s="52" t="n">
        <v>0</v>
      </c>
      <c r="D48" s="52" t="n">
        <v>0</v>
      </c>
      <c r="E48" s="52" t="n">
        <v>0</v>
      </c>
      <c r="F48" s="52" t="n">
        <v>0</v>
      </c>
      <c r="G48" s="52" t="n">
        <v>0</v>
      </c>
      <c r="H48" s="52" t="n">
        <v>0</v>
      </c>
      <c r="I48" s="52" t="n">
        <v>0</v>
      </c>
      <c r="J48" s="52" t="n">
        <v>0</v>
      </c>
      <c r="K48" s="52" t="n">
        <v>0</v>
      </c>
      <c r="L48" s="52" t="n">
        <v>1564.32</v>
      </c>
      <c r="M48" s="52" t="n">
        <v>0</v>
      </c>
      <c r="N48" s="52" t="n">
        <v>0</v>
      </c>
      <c r="O48" s="52">
        <f>SUM(B48:N48)</f>
        <v/>
      </c>
    </row>
    <row r="49">
      <c r="A49" s="52" t="inlineStr">
        <is>
          <t>SUNM/PW-05</t>
        </is>
      </c>
      <c r="B49" s="52" t="n">
        <v>0</v>
      </c>
      <c r="C49" s="52" t="n">
        <v>0</v>
      </c>
      <c r="D49" s="52" t="n">
        <v>567.6800000000001</v>
      </c>
      <c r="E49" s="52" t="n">
        <v>0</v>
      </c>
      <c r="F49" s="52" t="n">
        <v>939.97</v>
      </c>
      <c r="G49" s="52" t="n">
        <v>0</v>
      </c>
      <c r="H49" s="52" t="n">
        <v>0</v>
      </c>
      <c r="I49" s="52" t="n">
        <v>0</v>
      </c>
      <c r="J49" s="52" t="n">
        <v>0</v>
      </c>
      <c r="K49" s="52" t="n">
        <v>0</v>
      </c>
      <c r="L49" s="52" t="n">
        <v>0</v>
      </c>
      <c r="M49" s="52" t="n">
        <v>0</v>
      </c>
      <c r="N49" s="52" t="n">
        <v>0</v>
      </c>
      <c r="O49" s="52">
        <f>SUM(B49:N49)</f>
        <v/>
      </c>
    </row>
    <row r="50">
      <c r="A50" s="52" t="inlineStr">
        <is>
          <t>SUNM/PW-06</t>
        </is>
      </c>
      <c r="B50" s="52" t="n">
        <v>131.28</v>
      </c>
      <c r="C50" s="52" t="n">
        <v>0</v>
      </c>
      <c r="D50" s="52" t="n">
        <v>0</v>
      </c>
      <c r="E50" s="52" t="n">
        <v>45.13</v>
      </c>
      <c r="F50" s="52" t="n">
        <v>0</v>
      </c>
      <c r="G50" s="52" t="n">
        <v>0</v>
      </c>
      <c r="H50" s="52" t="n">
        <v>1402.17</v>
      </c>
      <c r="I50" s="52" t="n">
        <v>0</v>
      </c>
      <c r="J50" s="52" t="n">
        <v>0</v>
      </c>
      <c r="K50" s="52" t="n">
        <v>0</v>
      </c>
      <c r="L50" s="52" t="n">
        <v>0</v>
      </c>
      <c r="M50" s="52" t="n">
        <v>0</v>
      </c>
      <c r="N50" s="52" t="n">
        <v>0</v>
      </c>
      <c r="O50" s="52">
        <f>SUM(B50:N50)</f>
        <v/>
      </c>
    </row>
    <row r="51">
      <c r="B51">
        <f>SUM(B2:B50)</f>
        <v/>
      </c>
      <c r="C51">
        <f>SUM(C2:C50)</f>
        <v/>
      </c>
      <c r="D51">
        <f>SUM(D2:D50)</f>
        <v/>
      </c>
      <c r="E51">
        <f>SUM(E2:E50)</f>
        <v/>
      </c>
      <c r="F51">
        <f>SUM(F2:F50)</f>
        <v/>
      </c>
      <c r="G51">
        <f>SUM(G2:G50)</f>
        <v/>
      </c>
      <c r="H51">
        <f>SUM(H2:H50)</f>
        <v/>
      </c>
      <c r="I51">
        <f>SUM(I2:I50)</f>
        <v/>
      </c>
      <c r="J51">
        <f>SUM(J2:J50)</f>
        <v/>
      </c>
      <c r="K51">
        <f>SUM(K2:K50)</f>
        <v/>
      </c>
      <c r="L51">
        <f>SUM(L2:L50)</f>
        <v/>
      </c>
      <c r="M51">
        <f>SUM(M2:M50)</f>
        <v/>
      </c>
      <c r="N51">
        <f>SUM(N2:N50)</f>
        <v/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1"/>
  <sheetViews>
    <sheetView topLeftCell="A40" workbookViewId="0">
      <selection activeCell="B51" sqref="B51"/>
    </sheetView>
  </sheetViews>
  <sheetFormatPr baseColWidth="8" defaultRowHeight="15"/>
  <cols>
    <col customWidth="1" max="1" min="1" style="172" width="17.28515625"/>
  </cols>
  <sheetData>
    <row r="1">
      <c r="A1" s="142" t="inlineStr">
        <is>
          <t>Package</t>
        </is>
      </c>
      <c r="B1" s="177" t="n">
        <v>1</v>
      </c>
      <c r="C1" s="177" t="n">
        <v>2</v>
      </c>
      <c r="D1" s="177" t="n">
        <v>3</v>
      </c>
      <c r="E1" s="177" t="n">
        <v>4</v>
      </c>
      <c r="F1" s="177" t="n">
        <v>5</v>
      </c>
      <c r="G1" s="177" t="n">
        <v>6</v>
      </c>
      <c r="H1" s="177" t="n">
        <v>7</v>
      </c>
      <c r="I1" s="177" t="n">
        <v>8</v>
      </c>
      <c r="J1" s="177" t="n">
        <v>9</v>
      </c>
      <c r="K1" s="177" t="n">
        <v>10</v>
      </c>
      <c r="L1" s="177" t="n">
        <v>11</v>
      </c>
      <c r="M1" s="177" t="n">
        <v>12</v>
      </c>
      <c r="N1" s="177" t="n">
        <v>13</v>
      </c>
    </row>
    <row r="2">
      <c r="A2" s="142" t="inlineStr">
        <is>
          <t>KISH/PW-01</t>
        </is>
      </c>
      <c r="B2" s="177">
        <f>Q_revised!B2-Q_tendered!B2</f>
        <v/>
      </c>
      <c r="C2" s="177">
        <f>Q_revised!C2-Q_tendered!C2</f>
        <v/>
      </c>
      <c r="D2" s="177">
        <f>Q_revised!D2-Q_tendered!D2</f>
        <v/>
      </c>
      <c r="E2" s="177">
        <f>Q_revised!E2-Q_tendered!E2</f>
        <v/>
      </c>
      <c r="F2" s="177">
        <f>Q_revised!F2-Q_tendered!F2</f>
        <v/>
      </c>
      <c r="G2" s="177">
        <f>Q_revised!G2-Q_tendered!G2</f>
        <v/>
      </c>
      <c r="H2" s="177">
        <f>Q_revised!H2-Q_tendered!H2</f>
        <v/>
      </c>
      <c r="I2" s="177">
        <f>Q_revised!I2-Q_tendered!I2</f>
        <v/>
      </c>
      <c r="J2" s="177">
        <f>Q_revised!J2-Q_tendered!J2</f>
        <v/>
      </c>
      <c r="K2" s="177">
        <f>Q_revised!K2-Q_tendered!K2</f>
        <v/>
      </c>
      <c r="L2" s="177">
        <f>Q_revised!L2-Q_tendered!L2</f>
        <v/>
      </c>
      <c r="M2" s="177">
        <f>Q_revised!M2-Q_tendered!M2</f>
        <v/>
      </c>
      <c r="N2" s="177">
        <f>Q_revised!N2-Q_tendered!N2</f>
        <v/>
      </c>
    </row>
    <row r="3">
      <c r="A3" s="142" t="inlineStr">
        <is>
          <t>KISH/PW-02</t>
        </is>
      </c>
      <c r="B3" s="177">
        <f>Q_revised!B3-Q_tendered!B3</f>
        <v/>
      </c>
      <c r="C3" s="177">
        <f>Q_revised!C3-Q_tendered!C3</f>
        <v/>
      </c>
      <c r="D3" s="177">
        <f>Q_revised!D3-Q_tendered!D3</f>
        <v/>
      </c>
      <c r="E3" s="177">
        <f>Q_revised!E3-Q_tendered!E3</f>
        <v/>
      </c>
      <c r="F3" s="177">
        <f>Q_revised!F3-Q_tendered!F3</f>
        <v/>
      </c>
      <c r="G3" s="177">
        <f>Q_revised!G3-Q_tendered!G3</f>
        <v/>
      </c>
      <c r="H3" s="177">
        <f>Q_revised!H3-Q_tendered!H3</f>
        <v/>
      </c>
      <c r="I3" s="177">
        <f>Q_revised!I3-Q_tendered!I3</f>
        <v/>
      </c>
      <c r="J3" s="177">
        <f>Q_revised!J3-Q_tendered!J3</f>
        <v/>
      </c>
      <c r="K3" s="177">
        <f>Q_revised!K3-Q_tendered!K3</f>
        <v/>
      </c>
      <c r="L3" s="177">
        <f>Q_revised!L3-Q_tendered!L3</f>
        <v/>
      </c>
      <c r="M3" s="177">
        <f>Q_revised!M3-Q_tendered!M3</f>
        <v/>
      </c>
      <c r="N3" s="177">
        <f>Q_revised!N3-Q_tendered!N3</f>
        <v/>
      </c>
    </row>
    <row r="4">
      <c r="A4" s="142" t="inlineStr">
        <is>
          <t>KISH/PW-03</t>
        </is>
      </c>
      <c r="B4" s="177">
        <f>Q_revised!B4-Q_tendered!B4</f>
        <v/>
      </c>
      <c r="C4" s="177">
        <f>Q_revised!C4-Q_tendered!C4</f>
        <v/>
      </c>
      <c r="D4" s="177">
        <f>Q_revised!D4-Q_tendered!D4</f>
        <v/>
      </c>
      <c r="E4" s="177">
        <f>Q_revised!E4-Q_tendered!E4</f>
        <v/>
      </c>
      <c r="F4" s="177">
        <f>Q_revised!F4-Q_tendered!F4</f>
        <v/>
      </c>
      <c r="G4" s="177">
        <f>Q_revised!G4-Q_tendered!G4</f>
        <v/>
      </c>
      <c r="H4" s="177">
        <f>Q_revised!H4-Q_tendered!H4</f>
        <v/>
      </c>
      <c r="I4" s="177">
        <f>Q_revised!I4-Q_tendered!I4</f>
        <v/>
      </c>
      <c r="J4" s="177">
        <f>Q_revised!J4-Q_tendered!J4</f>
        <v/>
      </c>
      <c r="K4" s="177">
        <f>Q_revised!K4-Q_tendered!K4</f>
        <v/>
      </c>
      <c r="L4" s="177">
        <f>Q_revised!L4-Q_tendered!L4</f>
        <v/>
      </c>
      <c r="M4" s="177">
        <f>Q_revised!M4-Q_tendered!M4</f>
        <v/>
      </c>
      <c r="N4" s="177">
        <f>Q_revised!N4-Q_tendered!N4</f>
        <v/>
      </c>
    </row>
    <row r="5">
      <c r="A5" s="142" t="inlineStr">
        <is>
          <t>KISH/PW-04</t>
        </is>
      </c>
      <c r="B5" s="177">
        <f>Q_revised!B5-Q_tendered!B5</f>
        <v/>
      </c>
      <c r="C5" s="177">
        <f>Q_revised!C5-Q_tendered!C5</f>
        <v/>
      </c>
      <c r="D5" s="177">
        <f>Q_revised!D5-Q_tendered!D5</f>
        <v/>
      </c>
      <c r="E5" s="177">
        <f>Q_revised!E5-Q_tendered!E5</f>
        <v/>
      </c>
      <c r="F5" s="177">
        <f>Q_revised!F5-Q_tendered!F5</f>
        <v/>
      </c>
      <c r="G5" s="177">
        <f>Q_revised!G5-Q_tendered!G5</f>
        <v/>
      </c>
      <c r="H5" s="177">
        <f>Q_revised!H5-Q_tendered!H5</f>
        <v/>
      </c>
      <c r="I5" s="177">
        <f>Q_revised!I5-Q_tendered!I5</f>
        <v/>
      </c>
      <c r="J5" s="177">
        <f>Q_revised!J5-Q_tendered!J5</f>
        <v/>
      </c>
      <c r="K5" s="177">
        <f>Q_revised!K5-Q_tendered!K5</f>
        <v/>
      </c>
      <c r="L5" s="177">
        <f>Q_revised!L5-Q_tendered!L5</f>
        <v/>
      </c>
      <c r="M5" s="177">
        <f>Q_revised!M5-Q_tendered!M5</f>
        <v/>
      </c>
      <c r="N5" s="177">
        <f>Q_revised!N5-Q_tendered!N5</f>
        <v/>
      </c>
    </row>
    <row r="6">
      <c r="A6" s="142" t="inlineStr">
        <is>
          <t>KISH/PW-05</t>
        </is>
      </c>
      <c r="B6" s="177">
        <f>Q_revised!B6-Q_tendered!B6</f>
        <v/>
      </c>
      <c r="C6" s="177">
        <f>Q_revised!C6-Q_tendered!C6</f>
        <v/>
      </c>
      <c r="D6" s="177">
        <f>Q_revised!D6-Q_tendered!D6</f>
        <v/>
      </c>
      <c r="E6" s="177">
        <f>Q_revised!E6-Q_tendered!E6</f>
        <v/>
      </c>
      <c r="F6" s="177">
        <f>Q_revised!F6-Q_tendered!F6</f>
        <v/>
      </c>
      <c r="G6" s="177">
        <f>Q_revised!G6-Q_tendered!G6</f>
        <v/>
      </c>
      <c r="H6" s="177">
        <f>Q_revised!H6-Q_tendered!H6</f>
        <v/>
      </c>
      <c r="I6" s="177">
        <f>Q_revised!I6-Q_tendered!I6</f>
        <v/>
      </c>
      <c r="J6" s="177">
        <f>Q_revised!J6-Q_tendered!J6</f>
        <v/>
      </c>
      <c r="K6" s="177">
        <f>Q_revised!K6-Q_tendered!K6</f>
        <v/>
      </c>
      <c r="L6" s="177">
        <f>Q_revised!L6-Q_tendered!L6</f>
        <v/>
      </c>
      <c r="M6" s="177">
        <f>Q_revised!M6-Q_tendered!M6</f>
        <v/>
      </c>
      <c r="N6" s="177">
        <f>Q_revised!N6-Q_tendered!N6</f>
        <v/>
      </c>
    </row>
    <row r="7">
      <c r="A7" s="142" t="inlineStr">
        <is>
          <t>KISH/PW-06</t>
        </is>
      </c>
      <c r="B7" s="177">
        <f>Q_revised!B7-Q_tendered!B7</f>
        <v/>
      </c>
      <c r="C7" s="177">
        <f>Q_revised!C7-Q_tendered!C7</f>
        <v/>
      </c>
      <c r="D7" s="177">
        <f>Q_revised!D7-Q_tendered!D7</f>
        <v/>
      </c>
      <c r="E7" s="177">
        <f>Q_revised!E7-Q_tendered!E7</f>
        <v/>
      </c>
      <c r="F7" s="177">
        <f>Q_revised!F7-Q_tendered!F7</f>
        <v/>
      </c>
      <c r="G7" s="177">
        <f>Q_revised!G7-Q_tendered!G7</f>
        <v/>
      </c>
      <c r="H7" s="177">
        <f>Q_revised!H7-Q_tendered!H7</f>
        <v/>
      </c>
      <c r="I7" s="177">
        <f>Q_revised!I7-Q_tendered!I7</f>
        <v/>
      </c>
      <c r="J7" s="177">
        <f>Q_revised!J7-Q_tendered!J7</f>
        <v/>
      </c>
      <c r="K7" s="177">
        <f>Q_revised!K7-Q_tendered!K7</f>
        <v/>
      </c>
      <c r="L7" s="177">
        <f>Q_revised!L7-Q_tendered!L7</f>
        <v/>
      </c>
      <c r="M7" s="177">
        <f>Q_revised!M7-Q_tendered!M7</f>
        <v/>
      </c>
      <c r="N7" s="177">
        <f>Q_revised!N7-Q_tendered!N7</f>
        <v/>
      </c>
    </row>
    <row r="8">
      <c r="A8" s="142" t="inlineStr">
        <is>
          <t>KISH/PW-07</t>
        </is>
      </c>
      <c r="B8" s="177">
        <f>Q_revised!B8-Q_tendered!B8</f>
        <v/>
      </c>
      <c r="C8" s="177">
        <f>Q_revised!C8-Q_tendered!C8</f>
        <v/>
      </c>
      <c r="D8" s="177">
        <f>Q_revised!D8-Q_tendered!D8</f>
        <v/>
      </c>
      <c r="E8" s="177">
        <f>Q_revised!E8-Q_tendered!E8</f>
        <v/>
      </c>
      <c r="F8" s="177">
        <f>Q_revised!F8-Q_tendered!F8</f>
        <v/>
      </c>
      <c r="G8" s="177">
        <f>Q_revised!G8-Q_tendered!G8</f>
        <v/>
      </c>
      <c r="H8" s="177">
        <f>Q_revised!H8-Q_tendered!H8</f>
        <v/>
      </c>
      <c r="I8" s="177">
        <f>Q_revised!I8-Q_tendered!I8</f>
        <v/>
      </c>
      <c r="J8" s="177">
        <f>Q_revised!J8-Q_tendered!J8</f>
        <v/>
      </c>
      <c r="K8" s="177">
        <f>Q_revised!K8-Q_tendered!K8</f>
        <v/>
      </c>
      <c r="L8" s="177">
        <f>Q_revised!L8-Q_tendered!L8</f>
        <v/>
      </c>
      <c r="M8" s="177">
        <f>Q_revised!M8-Q_tendered!M8</f>
        <v/>
      </c>
      <c r="N8" s="177">
        <f>Q_revised!N8-Q_tendered!N8</f>
        <v/>
      </c>
    </row>
    <row r="9">
      <c r="A9" s="142" t="inlineStr">
        <is>
          <t>KISH/PW-08</t>
        </is>
      </c>
      <c r="B9" s="177">
        <f>Q_revised!B9-Q_tendered!B9</f>
        <v/>
      </c>
      <c r="C9" s="177">
        <f>Q_revised!C9-Q_tendered!C9</f>
        <v/>
      </c>
      <c r="D9" s="177">
        <f>Q_revised!D9-Q_tendered!D9</f>
        <v/>
      </c>
      <c r="E9" s="177">
        <f>Q_revised!E9-Q_tendered!E9</f>
        <v/>
      </c>
      <c r="F9" s="177">
        <f>Q_revised!F9-Q_tendered!F9</f>
        <v/>
      </c>
      <c r="G9" s="177">
        <f>Q_revised!G9-Q_tendered!G9</f>
        <v/>
      </c>
      <c r="H9" s="177">
        <f>Q_revised!H9-Q_tendered!H9</f>
        <v/>
      </c>
      <c r="I9" s="177">
        <f>Q_revised!I9-Q_tendered!I9</f>
        <v/>
      </c>
      <c r="J9" s="177">
        <f>Q_revised!J9-Q_tendered!J9</f>
        <v/>
      </c>
      <c r="K9" s="177">
        <f>Q_revised!K9-Q_tendered!K9</f>
        <v/>
      </c>
      <c r="L9" s="177">
        <f>Q_revised!L9-Q_tendered!L9</f>
        <v/>
      </c>
      <c r="M9" s="177">
        <f>Q_revised!M9-Q_tendered!M9</f>
        <v/>
      </c>
      <c r="N9" s="177">
        <f>Q_revised!N9-Q_tendered!N9</f>
        <v/>
      </c>
    </row>
    <row r="10">
      <c r="A10" s="142" t="inlineStr">
        <is>
          <t>KISH/PW-09</t>
        </is>
      </c>
      <c r="B10" s="177">
        <f>Q_revised!B10-Q_tendered!B10</f>
        <v/>
      </c>
      <c r="C10" s="177">
        <f>Q_revised!C10-Q_tendered!C10</f>
        <v/>
      </c>
      <c r="D10" s="177">
        <f>Q_revised!D10-Q_tendered!D10</f>
        <v/>
      </c>
      <c r="E10" s="177">
        <f>Q_revised!E10-Q_tendered!E10</f>
        <v/>
      </c>
      <c r="F10" s="177">
        <f>Q_revised!F10-Q_tendered!F10</f>
        <v/>
      </c>
      <c r="G10" s="177">
        <f>Q_revised!G10-Q_tendered!G10</f>
        <v/>
      </c>
      <c r="H10" s="177">
        <f>Q_revised!H10-Q_tendered!H10</f>
        <v/>
      </c>
      <c r="I10" s="177">
        <f>Q_revised!I10-Q_tendered!I10</f>
        <v/>
      </c>
      <c r="J10" s="177">
        <f>Q_revised!J10-Q_tendered!J10</f>
        <v/>
      </c>
      <c r="K10" s="177">
        <f>Q_revised!K10-Q_tendered!K10</f>
        <v/>
      </c>
      <c r="L10" s="177">
        <f>Q_revised!L10-Q_tendered!L10</f>
        <v/>
      </c>
      <c r="M10" s="177">
        <f>Q_revised!M10-Q_tendered!M10</f>
        <v/>
      </c>
      <c r="N10" s="177">
        <f>Q_revised!N10-Q_tendered!N10</f>
        <v/>
      </c>
    </row>
    <row r="11">
      <c r="A11" s="142" t="inlineStr">
        <is>
          <t>KISH/PW-10</t>
        </is>
      </c>
      <c r="B11" s="177">
        <f>Q_revised!B11-Q_tendered!B11</f>
        <v/>
      </c>
      <c r="C11" s="177">
        <f>Q_revised!C11-Q_tendered!C11</f>
        <v/>
      </c>
      <c r="D11" s="177">
        <f>Q_revised!D11-Q_tendered!D11</f>
        <v/>
      </c>
      <c r="E11" s="177">
        <f>Q_revised!E11-Q_tendered!E11</f>
        <v/>
      </c>
      <c r="F11" s="177">
        <f>Q_revised!F11-Q_tendered!F11</f>
        <v/>
      </c>
      <c r="G11" s="177">
        <f>Q_revised!G11-Q_tendered!G11</f>
        <v/>
      </c>
      <c r="H11" s="177">
        <f>Q_revised!H11-Q_tendered!H11</f>
        <v/>
      </c>
      <c r="I11" s="177">
        <f>Q_revised!I11-Q_tendered!I11</f>
        <v/>
      </c>
      <c r="J11" s="177">
        <f>Q_revised!J11-Q_tendered!J11</f>
        <v/>
      </c>
      <c r="K11" s="177">
        <f>Q_revised!K11-Q_tendered!K11</f>
        <v/>
      </c>
      <c r="L11" s="177">
        <f>Q_revised!L11-Q_tendered!L11</f>
        <v/>
      </c>
      <c r="M11" s="177">
        <f>Q_revised!M11-Q_tendered!M11</f>
        <v/>
      </c>
      <c r="N11" s="177">
        <f>Q_revised!N11-Q_tendered!N11</f>
        <v/>
      </c>
    </row>
    <row r="12">
      <c r="A12" s="142" t="inlineStr">
        <is>
          <t>KISH/PW-11</t>
        </is>
      </c>
      <c r="B12" s="177">
        <f>Q_revised!B12-Q_tendered!B12</f>
        <v/>
      </c>
      <c r="C12" s="177">
        <f>Q_revised!C12-Q_tendered!C12</f>
        <v/>
      </c>
      <c r="D12" s="177">
        <f>Q_revised!D12-Q_tendered!D12</f>
        <v/>
      </c>
      <c r="E12" s="177">
        <f>Q_revised!E12-Q_tendered!E12</f>
        <v/>
      </c>
      <c r="F12" s="177">
        <f>Q_revised!F12-Q_tendered!F12</f>
        <v/>
      </c>
      <c r="G12" s="177">
        <f>Q_revised!G12-Q_tendered!G12</f>
        <v/>
      </c>
      <c r="H12" s="177">
        <f>Q_revised!H12-Q_tendered!H12</f>
        <v/>
      </c>
      <c r="I12" s="177">
        <f>Q_revised!I12-Q_tendered!I12</f>
        <v/>
      </c>
      <c r="J12" s="177">
        <f>Q_revised!J12-Q_tendered!J12</f>
        <v/>
      </c>
      <c r="K12" s="177">
        <f>Q_revised!K12-Q_tendered!K12</f>
        <v/>
      </c>
      <c r="L12" s="177">
        <f>Q_revised!L12-Q_tendered!L12</f>
        <v/>
      </c>
      <c r="M12" s="177">
        <f>Q_revised!M12-Q_tendered!M12</f>
        <v/>
      </c>
      <c r="N12" s="177">
        <f>Q_revised!N12-Q_tendered!N12</f>
        <v/>
      </c>
    </row>
    <row r="13">
      <c r="A13" s="142" t="inlineStr">
        <is>
          <t>KISH/PW-12</t>
        </is>
      </c>
      <c r="B13" s="177">
        <f>Q_revised!B13-Q_tendered!B13</f>
        <v/>
      </c>
      <c r="C13" s="177">
        <f>Q_revised!C13-Q_tendered!C13</f>
        <v/>
      </c>
      <c r="D13" s="177">
        <f>Q_revised!D13-Q_tendered!D13</f>
        <v/>
      </c>
      <c r="E13" s="177">
        <f>Q_revised!E13-Q_tendered!E13</f>
        <v/>
      </c>
      <c r="F13" s="177">
        <f>Q_revised!F13-Q_tendered!F13</f>
        <v/>
      </c>
      <c r="G13" s="177">
        <f>Q_revised!G13-Q_tendered!G13</f>
        <v/>
      </c>
      <c r="H13" s="177">
        <f>Q_revised!H13-Q_tendered!H13</f>
        <v/>
      </c>
      <c r="I13" s="177">
        <f>Q_revised!I13-Q_tendered!I13</f>
        <v/>
      </c>
      <c r="J13" s="177">
        <f>Q_revised!J13-Q_tendered!J13</f>
        <v/>
      </c>
      <c r="K13" s="177">
        <f>Q_revised!K13-Q_tendered!K13</f>
        <v/>
      </c>
      <c r="L13" s="177">
        <f>Q_revised!L13-Q_tendered!L13</f>
        <v/>
      </c>
      <c r="M13" s="177">
        <f>Q_revised!M13-Q_tendered!M13</f>
        <v/>
      </c>
      <c r="N13" s="177">
        <f>Q_revised!N13-Q_tendered!N13</f>
        <v/>
      </c>
    </row>
    <row r="14">
      <c r="A14" s="142" t="inlineStr">
        <is>
          <t>KISH/PW-13</t>
        </is>
      </c>
      <c r="B14" s="177">
        <f>Q_revised!B14-Q_tendered!B14</f>
        <v/>
      </c>
      <c r="C14" s="177">
        <f>Q_revised!C14-Q_tendered!C14</f>
        <v/>
      </c>
      <c r="D14" s="177">
        <f>Q_revised!D14-Q_tendered!D14</f>
        <v/>
      </c>
      <c r="E14" s="177">
        <f>Q_revised!E14-Q_tendered!E14</f>
        <v/>
      </c>
      <c r="F14" s="177">
        <f>Q_revised!F14-Q_tendered!F14</f>
        <v/>
      </c>
      <c r="G14" s="177">
        <f>Q_revised!G14-Q_tendered!G14</f>
        <v/>
      </c>
      <c r="H14" s="177">
        <f>Q_revised!H14-Q_tendered!H14</f>
        <v/>
      </c>
      <c r="I14" s="177">
        <f>Q_revised!I14-Q_tendered!I14</f>
        <v/>
      </c>
      <c r="J14" s="177">
        <f>Q_revised!J14-Q_tendered!J14</f>
        <v/>
      </c>
      <c r="K14" s="177">
        <f>Q_revised!K14-Q_tendered!K14</f>
        <v/>
      </c>
      <c r="L14" s="177">
        <f>Q_revised!L14-Q_tendered!L14</f>
        <v/>
      </c>
      <c r="M14" s="177">
        <f>Q_revised!M14-Q_tendered!M14</f>
        <v/>
      </c>
      <c r="N14" s="177">
        <f>Q_revised!N14-Q_tendered!N14</f>
        <v/>
      </c>
    </row>
    <row r="15">
      <c r="A15" s="142" t="inlineStr">
        <is>
          <t>KISH/PW-14</t>
        </is>
      </c>
      <c r="B15" s="177">
        <f>Q_revised!B15-Q_tendered!B15</f>
        <v/>
      </c>
      <c r="C15" s="177">
        <f>Q_revised!C15-Q_tendered!C15</f>
        <v/>
      </c>
      <c r="D15" s="177">
        <f>Q_revised!D15-Q_tendered!D15</f>
        <v/>
      </c>
      <c r="E15" s="177">
        <f>Q_revised!E15-Q_tendered!E15</f>
        <v/>
      </c>
      <c r="F15" s="177">
        <f>Q_revised!F15-Q_tendered!F15</f>
        <v/>
      </c>
      <c r="G15" s="177">
        <f>Q_revised!G15-Q_tendered!G15</f>
        <v/>
      </c>
      <c r="H15" s="177">
        <f>Q_revised!H15-Q_tendered!H15</f>
        <v/>
      </c>
      <c r="I15" s="177">
        <f>Q_revised!I15-Q_tendered!I15</f>
        <v/>
      </c>
      <c r="J15" s="177">
        <f>Q_revised!J15-Q_tendered!J15</f>
        <v/>
      </c>
      <c r="K15" s="177">
        <f>Q_revised!K15-Q_tendered!K15</f>
        <v/>
      </c>
      <c r="L15" s="177">
        <f>Q_revised!L15-Q_tendered!L15</f>
        <v/>
      </c>
      <c r="M15" s="177">
        <f>Q_revised!M15-Q_tendered!M15</f>
        <v/>
      </c>
      <c r="N15" s="177">
        <f>Q_revised!N15-Q_tendered!N15</f>
        <v/>
      </c>
    </row>
    <row r="16">
      <c r="A16" s="142" t="inlineStr">
        <is>
          <t>KISH/PW-15</t>
        </is>
      </c>
      <c r="B16" s="177">
        <f>Q_revised!B16-Q_tendered!B16</f>
        <v/>
      </c>
      <c r="C16" s="177">
        <f>Q_revised!C16-Q_tendered!C16</f>
        <v/>
      </c>
      <c r="D16" s="177">
        <f>Q_revised!D16-Q_tendered!D16</f>
        <v/>
      </c>
      <c r="E16" s="177">
        <f>Q_revised!E16-Q_tendered!E16</f>
        <v/>
      </c>
      <c r="F16" s="177">
        <f>Q_revised!F16-Q_tendered!F16</f>
        <v/>
      </c>
      <c r="G16" s="177">
        <f>Q_revised!G16-Q_tendered!G16</f>
        <v/>
      </c>
      <c r="H16" s="177">
        <f>Q_revised!H16-Q_tendered!H16</f>
        <v/>
      </c>
      <c r="I16" s="177">
        <f>Q_revised!I16-Q_tendered!I16</f>
        <v/>
      </c>
      <c r="J16" s="177">
        <f>Q_revised!J16-Q_tendered!J16</f>
        <v/>
      </c>
      <c r="K16" s="177">
        <f>Q_revised!K16-Q_tendered!K16</f>
        <v/>
      </c>
      <c r="L16" s="177">
        <f>Q_revised!L16-Q_tendered!L16</f>
        <v/>
      </c>
      <c r="M16" s="177">
        <f>Q_revised!M16-Q_tendered!M16</f>
        <v/>
      </c>
      <c r="N16" s="177">
        <f>Q_revised!N16-Q_tendered!N16</f>
        <v/>
      </c>
    </row>
    <row r="17">
      <c r="A17" s="142" t="inlineStr">
        <is>
          <t>KISH/PW-16</t>
        </is>
      </c>
      <c r="B17" s="177">
        <f>Q_revised!B17-Q_tendered!B17</f>
        <v/>
      </c>
      <c r="C17" s="177">
        <f>Q_revised!C17-Q_tendered!C17</f>
        <v/>
      </c>
      <c r="D17" s="177">
        <f>Q_revised!D17-Q_tendered!D17</f>
        <v/>
      </c>
      <c r="E17" s="177">
        <f>Q_revised!E17-Q_tendered!E17</f>
        <v/>
      </c>
      <c r="F17" s="177">
        <f>Q_revised!F17-Q_tendered!F17</f>
        <v/>
      </c>
      <c r="G17" s="177">
        <f>Q_revised!G17-Q_tendered!G17</f>
        <v/>
      </c>
      <c r="H17" s="177">
        <f>Q_revised!H17-Q_tendered!H17</f>
        <v/>
      </c>
      <c r="I17" s="177">
        <f>Q_revised!I17-Q_tendered!I17</f>
        <v/>
      </c>
      <c r="J17" s="177">
        <f>Q_revised!J17-Q_tendered!J17</f>
        <v/>
      </c>
      <c r="K17" s="177">
        <f>Q_revised!K17-Q_tendered!K17</f>
        <v/>
      </c>
      <c r="L17" s="177">
        <f>Q_revised!L17-Q_tendered!L17</f>
        <v/>
      </c>
      <c r="M17" s="177">
        <f>Q_revised!M17-Q_tendered!M17</f>
        <v/>
      </c>
      <c r="N17" s="177">
        <f>Q_revised!N17-Q_tendered!N17</f>
        <v/>
      </c>
    </row>
    <row r="18">
      <c r="A18" s="142" t="inlineStr">
        <is>
          <t>KISH/PW-17</t>
        </is>
      </c>
      <c r="B18" s="177">
        <f>Q_revised!B18-Q_tendered!B18</f>
        <v/>
      </c>
      <c r="C18" s="177">
        <f>Q_revised!C18-Q_tendered!C18</f>
        <v/>
      </c>
      <c r="D18" s="177">
        <f>Q_revised!D18-Q_tendered!D18</f>
        <v/>
      </c>
      <c r="E18" s="177">
        <f>Q_revised!E18-Q_tendered!E18</f>
        <v/>
      </c>
      <c r="F18" s="177">
        <f>Q_revised!F18-Q_tendered!F18</f>
        <v/>
      </c>
      <c r="G18" s="177">
        <f>Q_revised!G18-Q_tendered!G18</f>
        <v/>
      </c>
      <c r="H18" s="177">
        <f>Q_revised!H18-Q_tendered!H18</f>
        <v/>
      </c>
      <c r="I18" s="177">
        <f>Q_revised!I18-Q_tendered!I18</f>
        <v/>
      </c>
      <c r="J18" s="177">
        <f>Q_revised!J18-Q_tendered!J18</f>
        <v/>
      </c>
      <c r="K18" s="177">
        <f>Q_revised!K18-Q_tendered!K18</f>
        <v/>
      </c>
      <c r="L18" s="177">
        <f>Q_revised!L18-Q_tendered!L18</f>
        <v/>
      </c>
      <c r="M18" s="177">
        <f>Q_revised!M18-Q_tendered!M18</f>
        <v/>
      </c>
      <c r="N18" s="177">
        <f>Q_revised!N18-Q_tendered!N18</f>
        <v/>
      </c>
    </row>
    <row r="19">
      <c r="A19" s="142" t="inlineStr">
        <is>
          <t>KISH/PW-18</t>
        </is>
      </c>
      <c r="B19" s="177">
        <f>Q_revised!B19-Q_tendered!B19</f>
        <v/>
      </c>
      <c r="C19" s="177">
        <f>Q_revised!C19-Q_tendered!C19</f>
        <v/>
      </c>
      <c r="D19" s="177">
        <f>Q_revised!D19-Q_tendered!D19</f>
        <v/>
      </c>
      <c r="E19" s="177">
        <f>Q_revised!E19-Q_tendered!E19</f>
        <v/>
      </c>
      <c r="F19" s="177">
        <f>Q_revised!F19-Q_tendered!F19</f>
        <v/>
      </c>
      <c r="G19" s="177">
        <f>Q_revised!G19-Q_tendered!G19</f>
        <v/>
      </c>
      <c r="H19" s="177">
        <f>Q_revised!H19-Q_tendered!H19</f>
        <v/>
      </c>
      <c r="I19" s="177">
        <f>Q_revised!I19-Q_tendered!I19</f>
        <v/>
      </c>
      <c r="J19" s="177">
        <f>Q_revised!J19-Q_tendered!J19</f>
        <v/>
      </c>
      <c r="K19" s="177">
        <f>Q_revised!K19-Q_tendered!K19</f>
        <v/>
      </c>
      <c r="L19" s="177">
        <f>Q_revised!L19-Q_tendered!L19</f>
        <v/>
      </c>
      <c r="M19" s="177">
        <f>Q_revised!M19-Q_tendered!M19</f>
        <v/>
      </c>
      <c r="N19" s="177">
        <f>Q_revised!N19-Q_tendered!N19</f>
        <v/>
      </c>
    </row>
    <row r="20">
      <c r="A20" s="142" t="inlineStr">
        <is>
          <t>KISH/PW-19</t>
        </is>
      </c>
      <c r="B20" s="177">
        <f>Q_revised!B20-Q_tendered!B20</f>
        <v/>
      </c>
      <c r="C20" s="177">
        <f>Q_revised!C20-Q_tendered!C20</f>
        <v/>
      </c>
      <c r="D20" s="177">
        <f>Q_revised!D20-Q_tendered!D20</f>
        <v/>
      </c>
      <c r="E20" s="177">
        <f>Q_revised!E20-Q_tendered!E20</f>
        <v/>
      </c>
      <c r="F20" s="177">
        <f>Q_revised!F20-Q_tendered!F20</f>
        <v/>
      </c>
      <c r="G20" s="177">
        <f>Q_revised!G20-Q_tendered!G20</f>
        <v/>
      </c>
      <c r="H20" s="177">
        <f>Q_revised!H20-Q_tendered!H20</f>
        <v/>
      </c>
      <c r="I20" s="177">
        <f>Q_revised!I20-Q_tendered!I20</f>
        <v/>
      </c>
      <c r="J20" s="177">
        <f>Q_revised!J20-Q_tendered!J20</f>
        <v/>
      </c>
      <c r="K20" s="177">
        <f>Q_revised!K20-Q_tendered!K20</f>
        <v/>
      </c>
      <c r="L20" s="177">
        <f>Q_revised!L20-Q_tendered!L20</f>
        <v/>
      </c>
      <c r="M20" s="177">
        <f>Q_revised!M20-Q_tendered!M20</f>
        <v/>
      </c>
      <c r="N20" s="177">
        <f>Q_revised!N20-Q_tendered!N20</f>
        <v/>
      </c>
    </row>
    <row r="21">
      <c r="A21" s="142" t="inlineStr">
        <is>
          <t>KISH/PW-20</t>
        </is>
      </c>
      <c r="B21" s="177">
        <f>Q_revised!B21-Q_tendered!B21</f>
        <v/>
      </c>
      <c r="C21" s="177">
        <f>Q_revised!C21-Q_tendered!C21</f>
        <v/>
      </c>
      <c r="D21" s="177">
        <f>Q_revised!D21-Q_tendered!D21</f>
        <v/>
      </c>
      <c r="E21" s="177">
        <f>Q_revised!E21-Q_tendered!E21</f>
        <v/>
      </c>
      <c r="F21" s="177">
        <f>Q_revised!F21-Q_tendered!F21</f>
        <v/>
      </c>
      <c r="G21" s="177">
        <f>Q_revised!G21-Q_tendered!G21</f>
        <v/>
      </c>
      <c r="H21" s="177">
        <f>Q_revised!H21-Q_tendered!H21</f>
        <v/>
      </c>
      <c r="I21" s="177">
        <f>Q_revised!I21-Q_tendered!I21</f>
        <v/>
      </c>
      <c r="J21" s="177">
        <f>Q_revised!J21-Q_tendered!J21</f>
        <v/>
      </c>
      <c r="K21" s="177">
        <f>Q_revised!K21-Q_tendered!K21</f>
        <v/>
      </c>
      <c r="L21" s="177">
        <f>Q_revised!L21-Q_tendered!L21</f>
        <v/>
      </c>
      <c r="M21" s="177">
        <f>Q_revised!M21-Q_tendered!M21</f>
        <v/>
      </c>
      <c r="N21" s="177">
        <f>Q_revised!N21-Q_tendered!N21</f>
        <v/>
      </c>
    </row>
    <row r="22">
      <c r="A22" s="142" t="inlineStr">
        <is>
          <t>KISH/PW-21</t>
        </is>
      </c>
      <c r="B22" s="177">
        <f>Q_revised!B22-Q_tendered!B22</f>
        <v/>
      </c>
      <c r="C22" s="177">
        <f>Q_revised!C22-Q_tendered!C22</f>
        <v/>
      </c>
      <c r="D22" s="177">
        <f>Q_revised!D22-Q_tendered!D22</f>
        <v/>
      </c>
      <c r="E22" s="177">
        <f>Q_revised!E22-Q_tendered!E22</f>
        <v/>
      </c>
      <c r="F22" s="177">
        <f>Q_revised!F22-Q_tendered!F22</f>
        <v/>
      </c>
      <c r="G22" s="177">
        <f>Q_revised!G22-Q_tendered!G22</f>
        <v/>
      </c>
      <c r="H22" s="177">
        <f>Q_revised!H22-Q_tendered!H22</f>
        <v/>
      </c>
      <c r="I22" s="177">
        <f>Q_revised!I22-Q_tendered!I22</f>
        <v/>
      </c>
      <c r="J22" s="177">
        <f>Q_revised!J22-Q_tendered!J22</f>
        <v/>
      </c>
      <c r="K22" s="177">
        <f>Q_revised!K22-Q_tendered!K22</f>
        <v/>
      </c>
      <c r="L22" s="177">
        <f>Q_revised!L22-Q_tendered!L22</f>
        <v/>
      </c>
      <c r="M22" s="177">
        <f>Q_revised!M22-Q_tendered!M22</f>
        <v/>
      </c>
      <c r="N22" s="177">
        <f>Q_revised!N22-Q_tendered!N22</f>
        <v/>
      </c>
    </row>
    <row r="23">
      <c r="A23" s="142" t="inlineStr">
        <is>
          <t>KISH/PW-22</t>
        </is>
      </c>
      <c r="B23" s="177">
        <f>Q_revised!B23-Q_tendered!B23</f>
        <v/>
      </c>
      <c r="C23" s="177">
        <f>Q_revised!C23-Q_tendered!C23</f>
        <v/>
      </c>
      <c r="D23" s="177">
        <f>Q_revised!D23-Q_tendered!D23</f>
        <v/>
      </c>
      <c r="E23" s="177">
        <f>Q_revised!E23-Q_tendered!E23</f>
        <v/>
      </c>
      <c r="F23" s="177">
        <f>Q_revised!F23-Q_tendered!F23</f>
        <v/>
      </c>
      <c r="G23" s="177">
        <f>Q_revised!G23-Q_tendered!G23</f>
        <v/>
      </c>
      <c r="H23" s="177">
        <f>Q_revised!H23-Q_tendered!H23</f>
        <v/>
      </c>
      <c r="I23" s="177">
        <f>Q_revised!I23-Q_tendered!I23</f>
        <v/>
      </c>
      <c r="J23" s="177">
        <f>Q_revised!J23-Q_tendered!J23</f>
        <v/>
      </c>
      <c r="K23" s="177">
        <f>Q_revised!K23-Q_tendered!K23</f>
        <v/>
      </c>
      <c r="L23" s="177">
        <f>Q_revised!L23-Q_tendered!L23</f>
        <v/>
      </c>
      <c r="M23" s="177">
        <f>Q_revised!M23-Q_tendered!M23</f>
        <v/>
      </c>
      <c r="N23" s="177">
        <f>Q_revised!N23-Q_tendered!N23</f>
        <v/>
      </c>
    </row>
    <row r="24">
      <c r="A24" s="142" t="inlineStr">
        <is>
          <t>KISH/PW-23</t>
        </is>
      </c>
      <c r="B24" s="177">
        <f>Q_revised!B24-Q_tendered!B24</f>
        <v/>
      </c>
      <c r="C24" s="177">
        <f>Q_revised!C24-Q_tendered!C24</f>
        <v/>
      </c>
      <c r="D24" s="177">
        <f>Q_revised!D24-Q_tendered!D24</f>
        <v/>
      </c>
      <c r="E24" s="177">
        <f>Q_revised!E24-Q_tendered!E24</f>
        <v/>
      </c>
      <c r="F24" s="177">
        <f>Q_revised!F24-Q_tendered!F24</f>
        <v/>
      </c>
      <c r="G24" s="177">
        <f>Q_revised!G24-Q_tendered!G24</f>
        <v/>
      </c>
      <c r="H24" s="177">
        <f>Q_revised!H24-Q_tendered!H24</f>
        <v/>
      </c>
      <c r="I24" s="177">
        <f>Q_revised!I24-Q_tendered!I24</f>
        <v/>
      </c>
      <c r="J24" s="177">
        <f>Q_revised!J24-Q_tendered!J24</f>
        <v/>
      </c>
      <c r="K24" s="177">
        <f>Q_revised!K24-Q_tendered!K24</f>
        <v/>
      </c>
      <c r="L24" s="177">
        <f>Q_revised!L24-Q_tendered!L24</f>
        <v/>
      </c>
      <c r="M24" s="177">
        <f>Q_revised!M24-Q_tendered!M24</f>
        <v/>
      </c>
      <c r="N24" s="177">
        <f>Q_revised!N24-Q_tendered!N24</f>
        <v/>
      </c>
    </row>
    <row r="25">
      <c r="A25" s="142" t="inlineStr">
        <is>
          <t>KISH/PW-24</t>
        </is>
      </c>
      <c r="B25" s="177">
        <f>Q_revised!B25-Q_tendered!B25</f>
        <v/>
      </c>
      <c r="C25" s="177">
        <f>Q_revised!C25-Q_tendered!C25</f>
        <v/>
      </c>
      <c r="D25" s="177">
        <f>Q_revised!D25-Q_tendered!D25</f>
        <v/>
      </c>
      <c r="E25" s="177">
        <f>Q_revised!E25-Q_tendered!E25</f>
        <v/>
      </c>
      <c r="F25" s="177">
        <f>Q_revised!F25-Q_tendered!F25</f>
        <v/>
      </c>
      <c r="G25" s="177">
        <f>Q_revised!G25-Q_tendered!G25</f>
        <v/>
      </c>
      <c r="H25" s="177">
        <f>Q_revised!H25-Q_tendered!H25</f>
        <v/>
      </c>
      <c r="I25" s="177">
        <f>Q_revised!I25-Q_tendered!I25</f>
        <v/>
      </c>
      <c r="J25" s="177">
        <f>Q_revised!J25-Q_tendered!J25</f>
        <v/>
      </c>
      <c r="K25" s="177">
        <f>Q_revised!K25-Q_tendered!K25</f>
        <v/>
      </c>
      <c r="L25" s="177">
        <f>Q_revised!L25-Q_tendered!L25</f>
        <v/>
      </c>
      <c r="M25" s="177">
        <f>Q_revised!M25-Q_tendered!M25</f>
        <v/>
      </c>
      <c r="N25" s="177">
        <f>Q_revised!N25-Q_tendered!N25</f>
        <v/>
      </c>
    </row>
    <row r="26">
      <c r="A26" s="142" t="inlineStr">
        <is>
          <t>KISH/PW-25</t>
        </is>
      </c>
      <c r="B26" s="177">
        <f>Q_revised!B26-Q_tendered!B26</f>
        <v/>
      </c>
      <c r="C26" s="177">
        <f>Q_revised!C26-Q_tendered!C26</f>
        <v/>
      </c>
      <c r="D26" s="177">
        <f>Q_revised!D26-Q_tendered!D26</f>
        <v/>
      </c>
      <c r="E26" s="177">
        <f>Q_revised!E26-Q_tendered!E26</f>
        <v/>
      </c>
      <c r="F26" s="177">
        <f>Q_revised!F26-Q_tendered!F26</f>
        <v/>
      </c>
      <c r="G26" s="177">
        <f>Q_revised!G26-Q_tendered!G26</f>
        <v/>
      </c>
      <c r="H26" s="177">
        <f>Q_revised!H26-Q_tendered!H26</f>
        <v/>
      </c>
      <c r="I26" s="177">
        <f>Q_revised!I26-Q_tendered!I26</f>
        <v/>
      </c>
      <c r="J26" s="177">
        <f>Q_revised!J26-Q_tendered!J26</f>
        <v/>
      </c>
      <c r="K26" s="177">
        <f>Q_revised!K26-Q_tendered!K26</f>
        <v/>
      </c>
      <c r="L26" s="177">
        <f>Q_revised!L26-Q_tendered!L26</f>
        <v/>
      </c>
      <c r="M26" s="177">
        <f>Q_revised!M26-Q_tendered!M26</f>
        <v/>
      </c>
      <c r="N26" s="177">
        <f>Q_revised!N26-Q_tendered!N26</f>
        <v/>
      </c>
    </row>
    <row r="27">
      <c r="A27" s="142" t="inlineStr">
        <is>
          <t>KISH/PW-26</t>
        </is>
      </c>
      <c r="B27" s="177">
        <f>Q_revised!B27-Q_tendered!B27</f>
        <v/>
      </c>
      <c r="C27" s="177">
        <f>Q_revised!C27-Q_tendered!C27</f>
        <v/>
      </c>
      <c r="D27" s="177">
        <f>Q_revised!D27-Q_tendered!D27</f>
        <v/>
      </c>
      <c r="E27" s="177">
        <f>Q_revised!E27-Q_tendered!E27</f>
        <v/>
      </c>
      <c r="F27" s="177">
        <f>Q_revised!F27-Q_tendered!F27</f>
        <v/>
      </c>
      <c r="G27" s="177">
        <f>Q_revised!G27-Q_tendered!G27</f>
        <v/>
      </c>
      <c r="H27" s="177">
        <f>Q_revised!H27-Q_tendered!H27</f>
        <v/>
      </c>
      <c r="I27" s="177">
        <f>Q_revised!I27-Q_tendered!I27</f>
        <v/>
      </c>
      <c r="J27" s="177">
        <f>Q_revised!J27-Q_tendered!J27</f>
        <v/>
      </c>
      <c r="K27" s="177">
        <f>Q_revised!K27-Q_tendered!K27</f>
        <v/>
      </c>
      <c r="L27" s="177">
        <f>Q_revised!L27-Q_tendered!L27</f>
        <v/>
      </c>
      <c r="M27" s="177">
        <f>Q_revised!M27-Q_tendered!M27</f>
        <v/>
      </c>
      <c r="N27" s="177">
        <f>Q_revised!N27-Q_tendered!N27</f>
        <v/>
      </c>
    </row>
    <row r="28">
      <c r="A28" s="142" t="inlineStr">
        <is>
          <t>KISH/PW-27</t>
        </is>
      </c>
      <c r="B28" s="177">
        <f>Q_revised!B28-Q_tendered!B28</f>
        <v/>
      </c>
      <c r="C28" s="177">
        <f>Q_revised!C28-Q_tendered!C28</f>
        <v/>
      </c>
      <c r="D28" s="177">
        <f>Q_revised!D28-Q_tendered!D28</f>
        <v/>
      </c>
      <c r="E28" s="177">
        <f>Q_revised!E28-Q_tendered!E28</f>
        <v/>
      </c>
      <c r="F28" s="177">
        <f>Q_revised!F28-Q_tendered!F28</f>
        <v/>
      </c>
      <c r="G28" s="177">
        <f>Q_revised!G28-Q_tendered!G28</f>
        <v/>
      </c>
      <c r="H28" s="177">
        <f>Q_revised!H28-Q_tendered!H28</f>
        <v/>
      </c>
      <c r="I28" s="177">
        <f>Q_revised!I28-Q_tendered!I28</f>
        <v/>
      </c>
      <c r="J28" s="177">
        <f>Q_revised!J28-Q_tendered!J28</f>
        <v/>
      </c>
      <c r="K28" s="177">
        <f>Q_revised!K28-Q_tendered!K28</f>
        <v/>
      </c>
      <c r="L28" s="177">
        <f>Q_revised!L28-Q_tendered!L28</f>
        <v/>
      </c>
      <c r="M28" s="177">
        <f>Q_revised!M28-Q_tendered!M28</f>
        <v/>
      </c>
      <c r="N28" s="177">
        <f>Q_revised!N28-Q_tendered!N28</f>
        <v/>
      </c>
    </row>
    <row r="29">
      <c r="A29" s="142" t="inlineStr">
        <is>
          <t>KISH/PW-28</t>
        </is>
      </c>
      <c r="B29" s="177">
        <f>Q_revised!B29-Q_tendered!B29</f>
        <v/>
      </c>
      <c r="C29" s="177">
        <f>Q_revised!C29-Q_tendered!C29</f>
        <v/>
      </c>
      <c r="D29" s="177">
        <f>Q_revised!D29-Q_tendered!D29</f>
        <v/>
      </c>
      <c r="E29" s="177">
        <f>Q_revised!E29-Q_tendered!E29</f>
        <v/>
      </c>
      <c r="F29" s="177">
        <f>Q_revised!F29-Q_tendered!F29</f>
        <v/>
      </c>
      <c r="G29" s="177">
        <f>Q_revised!G29-Q_tendered!G29</f>
        <v/>
      </c>
      <c r="H29" s="177">
        <f>Q_revised!H29-Q_tendered!H29</f>
        <v/>
      </c>
      <c r="I29" s="177">
        <f>Q_revised!I29-Q_tendered!I29</f>
        <v/>
      </c>
      <c r="J29" s="177">
        <f>Q_revised!J29-Q_tendered!J29</f>
        <v/>
      </c>
      <c r="K29" s="177">
        <f>Q_revised!K29-Q_tendered!K29</f>
        <v/>
      </c>
      <c r="L29" s="177">
        <f>Q_revised!L29-Q_tendered!L29</f>
        <v/>
      </c>
      <c r="M29" s="177">
        <f>Q_revised!M29-Q_tendered!M29</f>
        <v/>
      </c>
      <c r="N29" s="177">
        <f>Q_revised!N29-Q_tendered!N29</f>
        <v/>
      </c>
    </row>
    <row r="30">
      <c r="A30" s="142" t="inlineStr">
        <is>
          <t>HOBI/PW-01</t>
        </is>
      </c>
      <c r="B30" s="177">
        <f>Q_revised!B30-Q_tendered!B30</f>
        <v/>
      </c>
      <c r="C30" s="177">
        <f>Q_revised!C30-Q_tendered!C30</f>
        <v/>
      </c>
      <c r="D30" s="177">
        <f>Q_revised!D30-Q_tendered!D30</f>
        <v/>
      </c>
      <c r="E30" s="177">
        <f>Q_revised!E30-Q_tendered!E30</f>
        <v/>
      </c>
      <c r="F30" s="177">
        <f>Q_revised!F30-Q_tendered!F30</f>
        <v/>
      </c>
      <c r="G30" s="177">
        <f>Q_revised!G30-Q_tendered!G30</f>
        <v/>
      </c>
      <c r="H30" s="177">
        <f>Q_revised!H30-Q_tendered!H30</f>
        <v/>
      </c>
      <c r="I30" s="177">
        <f>Q_revised!I30-Q_tendered!I30</f>
        <v/>
      </c>
      <c r="J30" s="177">
        <f>Q_revised!J30-Q_tendered!J30</f>
        <v/>
      </c>
      <c r="K30" s="177">
        <f>Q_revised!K30-Q_tendered!K30</f>
        <v/>
      </c>
      <c r="L30" s="177">
        <f>Q_revised!L30-Q_tendered!L30</f>
        <v/>
      </c>
      <c r="M30" s="177">
        <f>Q_revised!M30-Q_tendered!M30</f>
        <v/>
      </c>
      <c r="N30" s="177">
        <f>Q_revised!N30-Q_tendered!N30</f>
        <v/>
      </c>
    </row>
    <row r="31">
      <c r="A31" s="142" t="inlineStr">
        <is>
          <t>HOBI/PW-02</t>
        </is>
      </c>
      <c r="B31" s="177">
        <f>Q_revised!B31-Q_tendered!B31</f>
        <v/>
      </c>
      <c r="C31" s="177">
        <f>Q_revised!C31-Q_tendered!C31</f>
        <v/>
      </c>
      <c r="D31" s="177">
        <f>Q_revised!D31-Q_tendered!D31</f>
        <v/>
      </c>
      <c r="E31" s="177">
        <f>Q_revised!E31-Q_tendered!E31</f>
        <v/>
      </c>
      <c r="F31" s="177">
        <f>Q_revised!F31-Q_tendered!F31</f>
        <v/>
      </c>
      <c r="G31" s="177">
        <f>Q_revised!G31-Q_tendered!G31</f>
        <v/>
      </c>
      <c r="H31" s="177">
        <f>Q_revised!H31-Q_tendered!H31</f>
        <v/>
      </c>
      <c r="I31" s="177">
        <f>Q_revised!I31-Q_tendered!I31</f>
        <v/>
      </c>
      <c r="J31" s="177">
        <f>Q_revised!J31-Q_tendered!J31</f>
        <v/>
      </c>
      <c r="K31" s="177">
        <f>Q_revised!K31-Q_tendered!K31</f>
        <v/>
      </c>
      <c r="L31" s="177">
        <f>Q_revised!L31-Q_tendered!L31</f>
        <v/>
      </c>
      <c r="M31" s="177">
        <f>Q_revised!M31-Q_tendered!M31</f>
        <v/>
      </c>
      <c r="N31" s="177">
        <f>Q_revised!N31-Q_tendered!N31</f>
        <v/>
      </c>
    </row>
    <row r="32">
      <c r="A32" s="142" t="inlineStr">
        <is>
          <t>HOBI/PW-03</t>
        </is>
      </c>
      <c r="B32" s="177">
        <f>Q_revised!B32-Q_tendered!B32</f>
        <v/>
      </c>
      <c r="C32" s="177">
        <f>Q_revised!C32-Q_tendered!C32</f>
        <v/>
      </c>
      <c r="D32" s="177">
        <f>Q_revised!D32-Q_tendered!D32</f>
        <v/>
      </c>
      <c r="E32" s="177">
        <f>Q_revised!E32-Q_tendered!E32</f>
        <v/>
      </c>
      <c r="F32" s="177">
        <f>Q_revised!F32-Q_tendered!F32</f>
        <v/>
      </c>
      <c r="G32" s="177">
        <f>Q_revised!G32-Q_tendered!G32</f>
        <v/>
      </c>
      <c r="H32" s="177">
        <f>Q_revised!H32-Q_tendered!H32</f>
        <v/>
      </c>
      <c r="I32" s="177">
        <f>Q_revised!I32-Q_tendered!I32</f>
        <v/>
      </c>
      <c r="J32" s="177">
        <f>Q_revised!J32-Q_tendered!J32</f>
        <v/>
      </c>
      <c r="K32" s="177">
        <f>Q_revised!K32-Q_tendered!K32</f>
        <v/>
      </c>
      <c r="L32" s="177">
        <f>Q_revised!L32-Q_tendered!L32</f>
        <v/>
      </c>
      <c r="M32" s="177">
        <f>Q_revised!M32-Q_tendered!M32</f>
        <v/>
      </c>
      <c r="N32" s="177">
        <f>Q_revised!N32-Q_tendered!N32</f>
        <v/>
      </c>
    </row>
    <row r="33">
      <c r="A33" s="142" t="inlineStr">
        <is>
          <t>HOBI/PW-04</t>
        </is>
      </c>
      <c r="B33" s="177">
        <f>Q_revised!B33-Q_tendered!B33</f>
        <v/>
      </c>
      <c r="C33" s="177">
        <f>Q_revised!C33-Q_tendered!C33</f>
        <v/>
      </c>
      <c r="D33" s="177">
        <f>Q_revised!D33-Q_tendered!D33</f>
        <v/>
      </c>
      <c r="E33" s="177">
        <f>Q_revised!E33-Q_tendered!E33</f>
        <v/>
      </c>
      <c r="F33" s="177">
        <f>Q_revised!F33-Q_tendered!F33</f>
        <v/>
      </c>
      <c r="G33" s="177">
        <f>Q_revised!G33-Q_tendered!G33</f>
        <v/>
      </c>
      <c r="H33" s="177">
        <f>Q_revised!H33-Q_tendered!H33</f>
        <v/>
      </c>
      <c r="I33" s="177">
        <f>Q_revised!I33-Q_tendered!I33</f>
        <v/>
      </c>
      <c r="J33" s="177">
        <f>Q_revised!J33-Q_tendered!J33</f>
        <v/>
      </c>
      <c r="K33" s="177">
        <f>Q_revised!K33-Q_tendered!K33</f>
        <v/>
      </c>
      <c r="L33" s="177">
        <f>Q_revised!L33-Q_tendered!L33</f>
        <v/>
      </c>
      <c r="M33" s="177">
        <f>Q_revised!M33-Q_tendered!M33</f>
        <v/>
      </c>
      <c r="N33" s="177">
        <f>Q_revised!N33-Q_tendered!N33</f>
        <v/>
      </c>
    </row>
    <row r="34">
      <c r="A34" s="142" t="inlineStr">
        <is>
          <t>HOBI/PW-05</t>
        </is>
      </c>
      <c r="B34" s="177">
        <f>Q_revised!B34-Q_tendered!B34</f>
        <v/>
      </c>
      <c r="C34" s="177">
        <f>Q_revised!C34-Q_tendered!C34</f>
        <v/>
      </c>
      <c r="D34" s="177">
        <f>Q_revised!D34-Q_tendered!D34</f>
        <v/>
      </c>
      <c r="E34" s="177">
        <f>Q_revised!E34-Q_tendered!E34</f>
        <v/>
      </c>
      <c r="F34" s="177">
        <f>Q_revised!F34-Q_tendered!F34</f>
        <v/>
      </c>
      <c r="G34" s="177">
        <f>Q_revised!G34-Q_tendered!G34</f>
        <v/>
      </c>
      <c r="H34" s="177">
        <f>Q_revised!H34-Q_tendered!H34</f>
        <v/>
      </c>
      <c r="I34" s="177">
        <f>Q_revised!I34-Q_tendered!I34</f>
        <v/>
      </c>
      <c r="J34" s="177">
        <f>Q_revised!J34-Q_tendered!J34</f>
        <v/>
      </c>
      <c r="K34" s="177">
        <f>Q_revised!K34-Q_tendered!K34</f>
        <v/>
      </c>
      <c r="L34" s="177">
        <f>Q_revised!L34-Q_tendered!L34</f>
        <v/>
      </c>
      <c r="M34" s="177">
        <f>Q_revised!M34-Q_tendered!M34</f>
        <v/>
      </c>
      <c r="N34" s="177">
        <f>Q_revised!N34-Q_tendered!N34</f>
        <v/>
      </c>
    </row>
    <row r="35">
      <c r="A35" s="142" t="inlineStr">
        <is>
          <t>HOBI/PW-06</t>
        </is>
      </c>
      <c r="B35" s="177">
        <f>Q_revised!B35-Q_tendered!B35</f>
        <v/>
      </c>
      <c r="C35" s="177">
        <f>Q_revised!C35-Q_tendered!C35</f>
        <v/>
      </c>
      <c r="D35" s="177">
        <f>Q_revised!D35-Q_tendered!D35</f>
        <v/>
      </c>
      <c r="E35" s="177">
        <f>Q_revised!E35-Q_tendered!E35</f>
        <v/>
      </c>
      <c r="F35" s="177">
        <f>Q_revised!F35-Q_tendered!F35</f>
        <v/>
      </c>
      <c r="G35" s="177">
        <f>Q_revised!G35-Q_tendered!G35</f>
        <v/>
      </c>
      <c r="H35" s="177">
        <f>Q_revised!H35-Q_tendered!H35</f>
        <v/>
      </c>
      <c r="I35" s="177">
        <f>Q_revised!I35-Q_tendered!I35</f>
        <v/>
      </c>
      <c r="J35" s="177">
        <f>Q_revised!J35-Q_tendered!J35</f>
        <v/>
      </c>
      <c r="K35" s="177">
        <f>Q_revised!K35-Q_tendered!K35</f>
        <v/>
      </c>
      <c r="L35" s="177">
        <f>Q_revised!L35-Q_tendered!L35</f>
        <v/>
      </c>
      <c r="M35" s="177">
        <f>Q_revised!M35-Q_tendered!M35</f>
        <v/>
      </c>
      <c r="N35" s="177">
        <f>Q_revised!N35-Q_tendered!N35</f>
        <v/>
      </c>
    </row>
    <row r="36">
      <c r="A36" s="142" t="inlineStr">
        <is>
          <t>HOBI/PW-07</t>
        </is>
      </c>
      <c r="B36" s="177">
        <f>Q_revised!B36-Q_tendered!B36</f>
        <v/>
      </c>
      <c r="C36" s="177">
        <f>Q_revised!C36-Q_tendered!C36</f>
        <v/>
      </c>
      <c r="D36" s="177">
        <f>Q_revised!D36-Q_tendered!D36</f>
        <v/>
      </c>
      <c r="E36" s="177">
        <f>Q_revised!E36-Q_tendered!E36</f>
        <v/>
      </c>
      <c r="F36" s="177">
        <f>Q_revised!F36-Q_tendered!F36</f>
        <v/>
      </c>
      <c r="G36" s="177">
        <f>Q_revised!G36-Q_tendered!G36</f>
        <v/>
      </c>
      <c r="H36" s="177">
        <f>Q_revised!H36-Q_tendered!H36</f>
        <v/>
      </c>
      <c r="I36" s="177">
        <f>Q_revised!I36-Q_tendered!I36</f>
        <v/>
      </c>
      <c r="J36" s="177">
        <f>Q_revised!J36-Q_tendered!J36</f>
        <v/>
      </c>
      <c r="K36" s="177">
        <f>Q_revised!K36-Q_tendered!K36</f>
        <v/>
      </c>
      <c r="L36" s="177">
        <f>Q_revised!L36-Q_tendered!L36</f>
        <v/>
      </c>
      <c r="M36" s="177">
        <f>Q_revised!M36-Q_tendered!M36</f>
        <v/>
      </c>
      <c r="N36" s="177">
        <f>Q_revised!N36-Q_tendered!N36</f>
        <v/>
      </c>
    </row>
    <row r="37">
      <c r="A37" s="142" t="inlineStr">
        <is>
          <t>NETR/PW-01</t>
        </is>
      </c>
      <c r="B37" s="177">
        <f>Q_revised!B37-Q_tendered!B37</f>
        <v/>
      </c>
      <c r="C37" s="177">
        <f>Q_revised!C37-Q_tendered!C37</f>
        <v/>
      </c>
      <c r="D37" s="177">
        <f>Q_revised!D37-Q_tendered!D37</f>
        <v/>
      </c>
      <c r="E37" s="177">
        <f>Q_revised!E37-Q_tendered!E37</f>
        <v/>
      </c>
      <c r="F37" s="177">
        <f>Q_revised!F37-Q_tendered!F37</f>
        <v/>
      </c>
      <c r="G37" s="177">
        <f>Q_revised!G37-Q_tendered!G37</f>
        <v/>
      </c>
      <c r="H37" s="177">
        <f>Q_revised!H37-Q_tendered!H37</f>
        <v/>
      </c>
      <c r="I37" s="177">
        <f>Q_revised!I37-Q_tendered!I37</f>
        <v/>
      </c>
      <c r="J37" s="177">
        <f>Q_revised!J37-Q_tendered!J37</f>
        <v/>
      </c>
      <c r="K37" s="177">
        <f>Q_revised!K37-Q_tendered!K37</f>
        <v/>
      </c>
      <c r="L37" s="177">
        <f>Q_revised!L37-Q_tendered!L37</f>
        <v/>
      </c>
      <c r="M37" s="177">
        <f>Q_revised!M37-Q_tendered!M37</f>
        <v/>
      </c>
      <c r="N37" s="177">
        <f>Q_revised!N37-Q_tendered!N37</f>
        <v/>
      </c>
    </row>
    <row r="38">
      <c r="A38" s="142" t="inlineStr">
        <is>
          <t>NETR/PW-02</t>
        </is>
      </c>
      <c r="B38" s="177">
        <f>Q_revised!B38-Q_tendered!B38</f>
        <v/>
      </c>
      <c r="C38" s="177">
        <f>Q_revised!C38-Q_tendered!C38</f>
        <v/>
      </c>
      <c r="D38" s="177">
        <f>Q_revised!D38-Q_tendered!D38</f>
        <v/>
      </c>
      <c r="E38" s="177">
        <f>Q_revised!E38-Q_tendered!E38</f>
        <v/>
      </c>
      <c r="F38" s="177">
        <f>Q_revised!F38-Q_tendered!F38</f>
        <v/>
      </c>
      <c r="G38" s="177">
        <f>Q_revised!G38-Q_tendered!G38</f>
        <v/>
      </c>
      <c r="H38" s="177">
        <f>Q_revised!H38-Q_tendered!H38</f>
        <v/>
      </c>
      <c r="I38" s="177">
        <f>Q_revised!I38-Q_tendered!I38</f>
        <v/>
      </c>
      <c r="J38" s="177">
        <f>Q_revised!J38-Q_tendered!J38</f>
        <v/>
      </c>
      <c r="K38" s="177">
        <f>Q_revised!K38-Q_tendered!K38</f>
        <v/>
      </c>
      <c r="L38" s="177">
        <f>Q_revised!L38-Q_tendered!L38</f>
        <v/>
      </c>
      <c r="M38" s="177">
        <f>Q_revised!M38-Q_tendered!M38</f>
        <v/>
      </c>
      <c r="N38" s="177">
        <f>Q_revised!N38-Q_tendered!N38</f>
        <v/>
      </c>
    </row>
    <row r="39">
      <c r="A39" s="142" t="inlineStr">
        <is>
          <t>NETR/PW-03</t>
        </is>
      </c>
      <c r="B39" s="177">
        <f>Q_revised!B39-Q_tendered!B39</f>
        <v/>
      </c>
      <c r="C39" s="177">
        <f>Q_revised!C39-Q_tendered!C39</f>
        <v/>
      </c>
      <c r="D39" s="177">
        <f>Q_revised!D39-Q_tendered!D39</f>
        <v/>
      </c>
      <c r="E39" s="177">
        <f>Q_revised!E39-Q_tendered!E39</f>
        <v/>
      </c>
      <c r="F39" s="177">
        <f>Q_revised!F39-Q_tendered!F39</f>
        <v/>
      </c>
      <c r="G39" s="177">
        <f>Q_revised!G39-Q_tendered!G39</f>
        <v/>
      </c>
      <c r="H39" s="177">
        <f>Q_revised!H39-Q_tendered!H39</f>
        <v/>
      </c>
      <c r="I39" s="177">
        <f>Q_revised!I39-Q_tendered!I39</f>
        <v/>
      </c>
      <c r="J39" s="177">
        <f>Q_revised!J39-Q_tendered!J39</f>
        <v/>
      </c>
      <c r="K39" s="177">
        <f>Q_revised!K39-Q_tendered!K39</f>
        <v/>
      </c>
      <c r="L39" s="177">
        <f>Q_revised!L39-Q_tendered!L39</f>
        <v/>
      </c>
      <c r="M39" s="177">
        <f>Q_revised!M39-Q_tendered!M39</f>
        <v/>
      </c>
      <c r="N39" s="177">
        <f>Q_revised!N39-Q_tendered!N39</f>
        <v/>
      </c>
    </row>
    <row r="40">
      <c r="A40" s="142" t="inlineStr">
        <is>
          <t>NETR/PW-04</t>
        </is>
      </c>
      <c r="B40" s="177">
        <f>Q_revised!B40-Q_tendered!B40</f>
        <v/>
      </c>
      <c r="C40" s="177">
        <f>Q_revised!C40-Q_tendered!C40</f>
        <v/>
      </c>
      <c r="D40" s="177">
        <f>Q_revised!D40-Q_tendered!D40</f>
        <v/>
      </c>
      <c r="E40" s="177">
        <f>Q_revised!E40-Q_tendered!E40</f>
        <v/>
      </c>
      <c r="F40" s="177">
        <f>Q_revised!F40-Q_tendered!F40</f>
        <v/>
      </c>
      <c r="G40" s="177">
        <f>Q_revised!G40-Q_tendered!G40</f>
        <v/>
      </c>
      <c r="H40" s="177">
        <f>Q_revised!H40-Q_tendered!H40</f>
        <v/>
      </c>
      <c r="I40" s="177">
        <f>Q_revised!I40-Q_tendered!I40</f>
        <v/>
      </c>
      <c r="J40" s="177">
        <f>Q_revised!J40-Q_tendered!J40</f>
        <v/>
      </c>
      <c r="K40" s="177">
        <f>Q_revised!K40-Q_tendered!K40</f>
        <v/>
      </c>
      <c r="L40" s="177">
        <f>Q_revised!L40-Q_tendered!L40</f>
        <v/>
      </c>
      <c r="M40" s="177">
        <f>Q_revised!M40-Q_tendered!M40</f>
        <v/>
      </c>
      <c r="N40" s="177">
        <f>Q_revised!N40-Q_tendered!N40</f>
        <v/>
      </c>
    </row>
    <row r="41">
      <c r="A41" s="142" t="inlineStr">
        <is>
          <t>NETR/PW-05</t>
        </is>
      </c>
      <c r="B41" s="177">
        <f>Q_revised!B41-Q_tendered!B41</f>
        <v/>
      </c>
      <c r="C41" s="177">
        <f>Q_revised!C41-Q_tendered!C41</f>
        <v/>
      </c>
      <c r="D41" s="177">
        <f>Q_revised!D41-Q_tendered!D41</f>
        <v/>
      </c>
      <c r="E41" s="177">
        <f>Q_revised!E41-Q_tendered!E41</f>
        <v/>
      </c>
      <c r="F41" s="177">
        <f>Q_revised!F41-Q_tendered!F41</f>
        <v/>
      </c>
      <c r="G41" s="177">
        <f>Q_revised!G41-Q_tendered!G41</f>
        <v/>
      </c>
      <c r="H41" s="177">
        <f>Q_revised!H41-Q_tendered!H41</f>
        <v/>
      </c>
      <c r="I41" s="177">
        <f>Q_revised!I41-Q_tendered!I41</f>
        <v/>
      </c>
      <c r="J41" s="177">
        <f>Q_revised!J41-Q_tendered!J41</f>
        <v/>
      </c>
      <c r="K41" s="177">
        <f>Q_revised!K41-Q_tendered!K41</f>
        <v/>
      </c>
      <c r="L41" s="177">
        <f>Q_revised!L41-Q_tendered!L41</f>
        <v/>
      </c>
      <c r="M41" s="177">
        <f>Q_revised!M41-Q_tendered!M41</f>
        <v/>
      </c>
      <c r="N41" s="177">
        <f>Q_revised!N41-Q_tendered!N41</f>
        <v/>
      </c>
    </row>
    <row r="42">
      <c r="A42" s="142" t="inlineStr">
        <is>
          <t>NETR/PW-06</t>
        </is>
      </c>
      <c r="B42" s="177">
        <f>Q_revised!B42-Q_tendered!B42</f>
        <v/>
      </c>
      <c r="C42" s="177">
        <f>Q_revised!C42-Q_tendered!C42</f>
        <v/>
      </c>
      <c r="D42" s="177">
        <f>Q_revised!D42-Q_tendered!D42</f>
        <v/>
      </c>
      <c r="E42" s="177">
        <f>Q_revised!E42-Q_tendered!E42</f>
        <v/>
      </c>
      <c r="F42" s="177">
        <f>Q_revised!F42-Q_tendered!F42</f>
        <v/>
      </c>
      <c r="G42" s="177">
        <f>Q_revised!G42-Q_tendered!G42</f>
        <v/>
      </c>
      <c r="H42" s="177">
        <f>Q_revised!H42-Q_tendered!H42</f>
        <v/>
      </c>
      <c r="I42" s="177">
        <f>Q_revised!I42-Q_tendered!I42</f>
        <v/>
      </c>
      <c r="J42" s="177">
        <f>Q_revised!J42-Q_tendered!J42</f>
        <v/>
      </c>
      <c r="K42" s="177">
        <f>Q_revised!K42-Q_tendered!K42</f>
        <v/>
      </c>
      <c r="L42" s="177">
        <f>Q_revised!L42-Q_tendered!L42</f>
        <v/>
      </c>
      <c r="M42" s="177">
        <f>Q_revised!M42-Q_tendered!M42</f>
        <v/>
      </c>
      <c r="N42" s="177">
        <f>Q_revised!N42-Q_tendered!N42</f>
        <v/>
      </c>
    </row>
    <row r="43">
      <c r="A43" s="142" t="inlineStr">
        <is>
          <t>NETR/PW-07</t>
        </is>
      </c>
      <c r="B43" s="177">
        <f>Q_revised!B43-Q_tendered!B43</f>
        <v/>
      </c>
      <c r="C43" s="177">
        <f>Q_revised!C43-Q_tendered!C43</f>
        <v/>
      </c>
      <c r="D43" s="177">
        <f>Q_revised!D43-Q_tendered!D43</f>
        <v/>
      </c>
      <c r="E43" s="177">
        <f>Q_revised!E43-Q_tendered!E43</f>
        <v/>
      </c>
      <c r="F43" s="177">
        <f>Q_revised!F43-Q_tendered!F43</f>
        <v/>
      </c>
      <c r="G43" s="177">
        <f>Q_revised!G43-Q_tendered!G43</f>
        <v/>
      </c>
      <c r="H43" s="177">
        <f>Q_revised!H43-Q_tendered!H43</f>
        <v/>
      </c>
      <c r="I43" s="177">
        <f>Q_revised!I43-Q_tendered!I43</f>
        <v/>
      </c>
      <c r="J43" s="177">
        <f>Q_revised!J43-Q_tendered!J43</f>
        <v/>
      </c>
      <c r="K43" s="177">
        <f>Q_revised!K43-Q_tendered!K43</f>
        <v/>
      </c>
      <c r="L43" s="177">
        <f>Q_revised!L43-Q_tendered!L43</f>
        <v/>
      </c>
      <c r="M43" s="177">
        <f>Q_revised!M43-Q_tendered!M43</f>
        <v/>
      </c>
      <c r="N43" s="177">
        <f>Q_revised!N43-Q_tendered!N43</f>
        <v/>
      </c>
    </row>
    <row r="44">
      <c r="A44" s="142" t="inlineStr">
        <is>
          <t>NETR/PW-08</t>
        </is>
      </c>
      <c r="B44" s="177">
        <f>Q_revised!B44-Q_tendered!B44</f>
        <v/>
      </c>
      <c r="C44" s="177">
        <f>Q_revised!C44-Q_tendered!C44</f>
        <v/>
      </c>
      <c r="D44" s="177">
        <f>Q_revised!D44-Q_tendered!D44</f>
        <v/>
      </c>
      <c r="E44" s="177">
        <f>Q_revised!E44-Q_tendered!E44</f>
        <v/>
      </c>
      <c r="F44" s="177">
        <f>Q_revised!F44-Q_tendered!F44</f>
        <v/>
      </c>
      <c r="G44" s="177">
        <f>Q_revised!G44-Q_tendered!G44</f>
        <v/>
      </c>
      <c r="H44" s="177">
        <f>Q_revised!H44-Q_tendered!H44</f>
        <v/>
      </c>
      <c r="I44" s="177">
        <f>Q_revised!I44-Q_tendered!I44</f>
        <v/>
      </c>
      <c r="J44" s="177">
        <f>Q_revised!J44-Q_tendered!J44</f>
        <v/>
      </c>
      <c r="K44" s="177">
        <f>Q_revised!K44-Q_tendered!K44</f>
        <v/>
      </c>
      <c r="L44" s="177">
        <f>Q_revised!L44-Q_tendered!L44</f>
        <v/>
      </c>
      <c r="M44" s="177">
        <f>Q_revised!M44-Q_tendered!M44</f>
        <v/>
      </c>
      <c r="N44" s="177">
        <f>Q_revised!N44-Q_tendered!N44</f>
        <v/>
      </c>
    </row>
    <row r="45">
      <c r="A45" s="142" t="inlineStr">
        <is>
          <t>SUNM/PW-01</t>
        </is>
      </c>
      <c r="B45" s="177">
        <f>Q_revised!B45-Q_tendered!B45</f>
        <v/>
      </c>
      <c r="C45" s="177">
        <f>Q_revised!C45-Q_tendered!C45</f>
        <v/>
      </c>
      <c r="D45" s="177">
        <f>Q_revised!D45-Q_tendered!D45</f>
        <v/>
      </c>
      <c r="E45" s="177">
        <f>Q_revised!E45-Q_tendered!E45</f>
        <v/>
      </c>
      <c r="F45" s="177">
        <f>Q_revised!F45-Q_tendered!F45</f>
        <v/>
      </c>
      <c r="G45" s="177">
        <f>Q_revised!G45-Q_tendered!G45</f>
        <v/>
      </c>
      <c r="H45" s="177">
        <f>Q_revised!H45-Q_tendered!H45</f>
        <v/>
      </c>
      <c r="I45" s="177">
        <f>Q_revised!I45-Q_tendered!I45</f>
        <v/>
      </c>
      <c r="J45" s="177">
        <f>Q_revised!J45-Q_tendered!J45</f>
        <v/>
      </c>
      <c r="K45" s="177">
        <f>Q_revised!K45-Q_tendered!K45</f>
        <v/>
      </c>
      <c r="L45" s="177">
        <f>Q_revised!L45-Q_tendered!L45</f>
        <v/>
      </c>
      <c r="M45" s="177">
        <f>Q_revised!M45-Q_tendered!M45</f>
        <v/>
      </c>
      <c r="N45" s="177">
        <f>Q_revised!N45-Q_tendered!N45</f>
        <v/>
      </c>
    </row>
    <row r="46">
      <c r="A46" s="142" t="inlineStr">
        <is>
          <t>SUNM/PW-02</t>
        </is>
      </c>
      <c r="B46" s="177">
        <f>Q_revised!B46-Q_tendered!B46</f>
        <v/>
      </c>
      <c r="C46" s="177">
        <f>Q_revised!C46-Q_tendered!C46</f>
        <v/>
      </c>
      <c r="D46" s="177">
        <f>Q_revised!D46-Q_tendered!D46</f>
        <v/>
      </c>
      <c r="E46" s="177">
        <f>Q_revised!E46-Q_tendered!E46</f>
        <v/>
      </c>
      <c r="F46" s="177">
        <f>Q_revised!F46-Q_tendered!F46</f>
        <v/>
      </c>
      <c r="G46" s="177">
        <f>Q_revised!G46-Q_tendered!G46</f>
        <v/>
      </c>
      <c r="H46" s="177">
        <f>Q_revised!H46-Q_tendered!H46</f>
        <v/>
      </c>
      <c r="I46" s="177">
        <f>Q_revised!I46-Q_tendered!I46</f>
        <v/>
      </c>
      <c r="J46" s="177">
        <f>Q_revised!J46-Q_tendered!J46</f>
        <v/>
      </c>
      <c r="K46" s="177">
        <f>Q_revised!K46-Q_tendered!K46</f>
        <v/>
      </c>
      <c r="L46" s="177">
        <f>Q_revised!L46-Q_tendered!L46</f>
        <v/>
      </c>
      <c r="M46" s="177">
        <f>Q_revised!M46-Q_tendered!M46</f>
        <v/>
      </c>
      <c r="N46" s="177">
        <f>Q_revised!N46-Q_tendered!N46</f>
        <v/>
      </c>
    </row>
    <row r="47">
      <c r="A47" s="142" t="inlineStr">
        <is>
          <t>SUNM/PW-03</t>
        </is>
      </c>
      <c r="B47" s="177">
        <f>Q_revised!B47-Q_tendered!B47</f>
        <v/>
      </c>
      <c r="C47" s="177">
        <f>Q_revised!C47-Q_tendered!C47</f>
        <v/>
      </c>
      <c r="D47" s="177">
        <f>Q_revised!D47-Q_tendered!D47</f>
        <v/>
      </c>
      <c r="E47" s="177">
        <f>Q_revised!E47-Q_tendered!E47</f>
        <v/>
      </c>
      <c r="F47" s="177">
        <f>Q_revised!F47-Q_tendered!F47</f>
        <v/>
      </c>
      <c r="G47" s="177">
        <f>Q_revised!G47-Q_tendered!G47</f>
        <v/>
      </c>
      <c r="H47" s="177">
        <f>Q_revised!H47-Q_tendered!H47</f>
        <v/>
      </c>
      <c r="I47" s="177">
        <f>Q_revised!I47-Q_tendered!I47</f>
        <v/>
      </c>
      <c r="J47" s="177">
        <f>Q_revised!J47-Q_tendered!J47</f>
        <v/>
      </c>
      <c r="K47" s="177">
        <f>Q_revised!K47-Q_tendered!K47</f>
        <v/>
      </c>
      <c r="L47" s="177">
        <f>Q_revised!L47-Q_tendered!L47</f>
        <v/>
      </c>
      <c r="M47" s="177">
        <f>Q_revised!M47-Q_tendered!M47</f>
        <v/>
      </c>
      <c r="N47" s="177">
        <f>Q_revised!N47-Q_tendered!N47</f>
        <v/>
      </c>
    </row>
    <row r="48">
      <c r="A48" s="142" t="inlineStr">
        <is>
          <t>SUNM/PW-04</t>
        </is>
      </c>
      <c r="B48" s="177">
        <f>Q_revised!B48-Q_tendered!B48</f>
        <v/>
      </c>
      <c r="C48" s="177">
        <f>Q_revised!C48-Q_tendered!C48</f>
        <v/>
      </c>
      <c r="D48" s="177">
        <f>Q_revised!D48-Q_tendered!D48</f>
        <v/>
      </c>
      <c r="E48" s="177">
        <f>Q_revised!E48-Q_tendered!E48</f>
        <v/>
      </c>
      <c r="F48" s="177">
        <f>Q_revised!F48-Q_tendered!F48</f>
        <v/>
      </c>
      <c r="G48" s="177">
        <f>Q_revised!G48-Q_tendered!G48</f>
        <v/>
      </c>
      <c r="H48" s="177">
        <f>Q_revised!H48-Q_tendered!H48</f>
        <v/>
      </c>
      <c r="I48" s="177">
        <f>Q_revised!I48-Q_tendered!I48</f>
        <v/>
      </c>
      <c r="J48" s="177">
        <f>Q_revised!J48-Q_tendered!J48</f>
        <v/>
      </c>
      <c r="K48" s="177">
        <f>Q_revised!K48-Q_tendered!K48</f>
        <v/>
      </c>
      <c r="L48" s="177">
        <f>Q_revised!L48-Q_tendered!L48</f>
        <v/>
      </c>
      <c r="M48" s="177">
        <f>Q_revised!M48-Q_tendered!M48</f>
        <v/>
      </c>
      <c r="N48" s="177">
        <f>Q_revised!N48-Q_tendered!N48</f>
        <v/>
      </c>
    </row>
    <row r="49">
      <c r="A49" s="142" t="inlineStr">
        <is>
          <t>SUNM/PW-05</t>
        </is>
      </c>
      <c r="B49" s="177">
        <f>Q_revised!B49-Q_tendered!B49</f>
        <v/>
      </c>
      <c r="C49" s="177">
        <f>Q_revised!C49-Q_tendered!C49</f>
        <v/>
      </c>
      <c r="D49" s="177">
        <f>Q_revised!D49-Q_tendered!D49</f>
        <v/>
      </c>
      <c r="E49" s="177">
        <f>Q_revised!E49-Q_tendered!E49</f>
        <v/>
      </c>
      <c r="F49" s="177">
        <f>Q_revised!F49-Q_tendered!F49</f>
        <v/>
      </c>
      <c r="G49" s="177">
        <f>Q_revised!G49-Q_tendered!G49</f>
        <v/>
      </c>
      <c r="H49" s="177">
        <f>Q_revised!H49-Q_tendered!H49</f>
        <v/>
      </c>
      <c r="I49" s="177">
        <f>Q_revised!I49-Q_tendered!I49</f>
        <v/>
      </c>
      <c r="J49" s="177">
        <f>Q_revised!J49-Q_tendered!J49</f>
        <v/>
      </c>
      <c r="K49" s="177">
        <f>Q_revised!K49-Q_tendered!K49</f>
        <v/>
      </c>
      <c r="L49" s="177">
        <f>Q_revised!L49-Q_tendered!L49</f>
        <v/>
      </c>
      <c r="M49" s="177">
        <f>Q_revised!M49-Q_tendered!M49</f>
        <v/>
      </c>
      <c r="N49" s="177">
        <f>Q_revised!N49-Q_tendered!N49</f>
        <v/>
      </c>
    </row>
    <row r="50">
      <c r="A50" s="142" t="inlineStr">
        <is>
          <t>SUNM/PW-06</t>
        </is>
      </c>
      <c r="B50" s="177">
        <f>Q_revised!B50-Q_tendered!B50</f>
        <v/>
      </c>
      <c r="C50" s="177">
        <f>Q_revised!C50-Q_tendered!C50</f>
        <v/>
      </c>
      <c r="D50" s="177">
        <f>Q_revised!D50-Q_tendered!D50</f>
        <v/>
      </c>
      <c r="E50" s="177">
        <f>Q_revised!E50-Q_tendered!E50</f>
        <v/>
      </c>
      <c r="F50" s="177">
        <f>Q_revised!F50-Q_tendered!F50</f>
        <v/>
      </c>
      <c r="G50" s="177">
        <f>Q_revised!G50-Q_tendered!G50</f>
        <v/>
      </c>
      <c r="H50" s="177">
        <f>Q_revised!H50-Q_tendered!H50</f>
        <v/>
      </c>
      <c r="I50" s="177">
        <f>Q_revised!I50-Q_tendered!I50</f>
        <v/>
      </c>
      <c r="J50" s="177">
        <f>Q_revised!J50-Q_tendered!J50</f>
        <v/>
      </c>
      <c r="K50" s="177">
        <f>Q_revised!K50-Q_tendered!K50</f>
        <v/>
      </c>
      <c r="L50" s="177">
        <f>Q_revised!L50-Q_tendered!L50</f>
        <v/>
      </c>
      <c r="M50" s="177">
        <f>Q_revised!M50-Q_tendered!M50</f>
        <v/>
      </c>
      <c r="N50" s="177">
        <f>Q_revised!N50-Q_tendered!N50</f>
        <v/>
      </c>
    </row>
    <row r="51">
      <c r="A51" s="142" t="inlineStr">
        <is>
          <t>Total</t>
        </is>
      </c>
      <c r="B51" s="177">
        <f>SUM(B2:B50)</f>
        <v/>
      </c>
      <c r="C51" s="177">
        <f>SUM(C2:C50)</f>
        <v/>
      </c>
      <c r="D51" s="177">
        <f>SUM(D2:D50)</f>
        <v/>
      </c>
      <c r="E51" s="177">
        <f>SUM(E2:E50)</f>
        <v/>
      </c>
      <c r="F51" s="177">
        <f>SUM(F2:F50)</f>
        <v/>
      </c>
      <c r="G51" s="177">
        <f>SUM(G2:G50)</f>
        <v/>
      </c>
      <c r="H51" s="177">
        <f>SUM(H2:H50)</f>
        <v/>
      </c>
      <c r="I51" s="177">
        <f>SUM(I2:I50)</f>
        <v/>
      </c>
      <c r="J51" s="177">
        <f>SUM(J2:J50)</f>
        <v/>
      </c>
      <c r="K51" s="177">
        <f>SUM(K2:K50)</f>
        <v/>
      </c>
      <c r="L51" s="177">
        <f>SUM(L2:L50)</f>
        <v/>
      </c>
      <c r="M51" s="177">
        <f>SUM(M2:M50)</f>
        <v/>
      </c>
      <c r="N51" s="177">
        <f>SUM(N2:N50)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2019-11-17T12:05:31Z</dcterms:modified>
  <cp:lastModifiedBy>HFMLIP</cp:lastModifiedBy>
  <cp:lastPrinted>2019-11-17T12:02:42Z</cp:lastPrinted>
</cp:coreProperties>
</file>