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120" yWindow="-120" windowWidth="20730" windowHeight="11760"/>
  </bookViews>
  <sheets>
    <sheet name="Sheet1" sheetId="1" r:id="rId1"/>
    <sheet name="Sheet2" sheetId="2" r:id="rId2"/>
    <sheet name="Sheet3" sheetId="3" r:id="rId3"/>
  </sheets>
  <definedNames>
    <definedName name="_xlnm.Print_Area" localSheetId="0">Sheet1!$A$1:$F$42</definedName>
    <definedName name="_xlnm.Print_Titles" localSheetId="0">Sheet1!$4:$5</definedName>
  </definedNames>
  <calcPr calcId="145621"/>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21" i="1" l="1"/>
  <c r="F18" i="1"/>
  <c r="F20" i="1"/>
  <c r="F7" i="1"/>
  <c r="F8" i="1"/>
  <c r="F9" i="1"/>
  <c r="F10" i="1"/>
  <c r="F11" i="1"/>
  <c r="F12" i="1"/>
  <c r="F13" i="1"/>
  <c r="F14" i="1"/>
  <c r="F15" i="1"/>
  <c r="F16" i="1"/>
  <c r="F17" i="1"/>
  <c r="F19" i="1"/>
  <c r="F6" i="1"/>
  <c r="F22" i="1" l="1"/>
</calcChain>
</file>

<file path=xl/sharedStrings.xml><?xml version="1.0" encoding="utf-8"?>
<sst xmlns="http://schemas.openxmlformats.org/spreadsheetml/2006/main" count="52" uniqueCount="41">
  <si>
    <t>Sl. No/ code no</t>
  </si>
  <si>
    <t>Description of Items</t>
  </si>
  <si>
    <t xml:space="preserve">Quantity </t>
  </si>
  <si>
    <t>Unit</t>
  </si>
  <si>
    <t>Rate</t>
  </si>
  <si>
    <t>1/16-100</t>
  </si>
  <si>
    <t xml:space="preserve">Erection of bamboo profile with full bamboo posts and pegs not less than 60mm in diameter and coir strings etc. complete as per direction of Engineer in charge. </t>
  </si>
  <si>
    <t>No</t>
  </si>
  <si>
    <t>Amount              Tk.</t>
  </si>
  <si>
    <t>2./16-220</t>
  </si>
  <si>
    <t>Cum</t>
  </si>
  <si>
    <t>3/16-240</t>
  </si>
  <si>
    <t>4/16-180</t>
  </si>
  <si>
    <t xml:space="preserve">Royalty of specified earth taken from private land (with prior permission of the Executive Engineer on production of royalty deeds with the land owner) from the area to be selected by the contractor with mutual agreement. </t>
  </si>
  <si>
    <t>5/40-550</t>
  </si>
  <si>
    <t>6/40-500</t>
  </si>
  <si>
    <t>Sqm</t>
  </si>
  <si>
    <t>7/40-520</t>
  </si>
  <si>
    <t xml:space="preserve">(B) 40-520-10. :. Well graded between 20mm to 5mm size. (Combination of sub-item 10 &amp; 30 or 20 &amp; 30 shall be used) </t>
  </si>
  <si>
    <t>8/40-150</t>
  </si>
  <si>
    <t>Nos</t>
  </si>
  <si>
    <t>(B)40-150-50. : Block Size: 30cmx30cmx30cm</t>
  </si>
  <si>
    <t>9/40-270</t>
  </si>
  <si>
    <t xml:space="preserve">(B)40-270 -10.  200 m to 500 m. </t>
  </si>
  <si>
    <t xml:space="preserve">Fine dressing and close turfing of the slopes and the crest of embankment with 75mm thick, good quality durba or charkanta sods of size 200mm x 200mm, with all leads and lifts, including ramming, watering until the turf grows properly, maintaining etc. complete (measurement will be given on well grown grass only). as per direction of Engineer in charge. </t>
  </si>
  <si>
    <t>No.</t>
  </si>
  <si>
    <t xml:space="preserve">Construction of flood Fuse 35.00 m long at km.29.618 &amp;km 33.955 Of Naogaon Haor Part-B </t>
  </si>
  <si>
    <t>Total =</t>
  </si>
  <si>
    <r>
      <t xml:space="preserve">Earth work by carried earth (by truck/boat or any other means) supplied at contractor's own cost (including royalty) in constructing/ resectioning of the embankment/ canal bank/ road etc. compacted to 85%/90% maximum dry density at optimum moisture content with reference to laboratory density test AASHTO modified hammer, with clayey soil (minimum 30% clay, 0-40% silt and 0-30% sand) beyond initial lead of 300m including throwing the spoils to profiles in layer not exceeding 230mm in thickness with clod breaking to maximum size of 100mm, benching the side slopes, removing roots and stumps of trees of girth upto 200mm, stripping/ ploughing the base of embankment and borrow pit area, dug bailing, clearing jungles, bail out of water, rough dressing including 150mm cambering at the centre of crest with all leads and lifts complete (compaction will be done by the contractor with approved equipment including all ancillary charges for compaction and testing) as per direction of Engineer in charge.                                                                                                                                                   </t>
    </r>
    <r>
      <rPr>
        <b/>
        <sz val="9"/>
        <color theme="1"/>
        <rFont val="Calibri"/>
        <family val="2"/>
        <scheme val="minor"/>
      </rPr>
      <t xml:space="preserve">16-220-10 . 300m to 1.00 km.(85% compaction) </t>
    </r>
  </si>
  <si>
    <r>
      <t xml:space="preserve">Earth work by Mechanical Excavator (Long Boon) in constructing/ resectioning of embankment/canal bank/ road etc. compacted to 85%/90% maximum dry density at optimum moisture content, with reference to laboratory density test AAHSTO modified hammer, with clayey soil(minm 30% clay, 0-40% silt, 0-30% sand) within the initial lead of 30m and all lifts including throwing the spoils to profiles in layers not exceeding 230mm in thickness with clod breaking to a maximum size of 100mm, benching the side slopes, removing roots and stumps of trees of girth upto 200mm from the ground, stripping/ploughing the base of embankment and borrow pit area, dug bailing, rough dressing including 150mm cambering at the centre of crest etc. complete, including maintenance of the same for 6 months after completion, (compaction will be done by the contractor with approved equipment, including all ancillary charges for compaction  and  testing)  as per  direction  of  Engineer  in  charge.                                                                                                                                                                                                                                        </t>
    </r>
    <r>
      <rPr>
        <b/>
        <sz val="9"/>
        <color theme="1"/>
        <rFont val="Calibri"/>
        <family val="2"/>
        <scheme val="minor"/>
      </rPr>
      <t xml:space="preserve">16-240-10 : Equipment; ht: 0 to 4m; 85% comp. </t>
    </r>
  </si>
  <si>
    <r>
      <t xml:space="preserve">Supplying and laying sand as filter layers as per specific size ranges and gradation including preparation of surface, compacting in layer etc. complete with supply of all materials and as per direction of Engineer in charge.                                                                                       </t>
    </r>
    <r>
      <rPr>
        <b/>
        <sz val="9"/>
        <color theme="1"/>
        <rFont val="Calibri"/>
        <family val="2"/>
        <scheme val="minor"/>
      </rPr>
      <t xml:space="preserve">40-550 . FM :  FM : 1.0 to 1.5 </t>
    </r>
  </si>
  <si>
    <r>
      <t xml:space="preserve">Supplying and laying dry 1st class or pick jhama chips as filter in two layers (top and bottom) as per specific size, range and gradation, including breaking chips, grading, preparation of surface, compacting each layer etc. complete with supply of all materials and as per direction of Engineer in charge                                                                        (A) </t>
    </r>
    <r>
      <rPr>
        <b/>
        <sz val="9"/>
        <color theme="1"/>
        <rFont val="Calibri"/>
        <family val="2"/>
        <scheme val="minor"/>
      </rPr>
      <t xml:space="preserve">40-520-20. :Well graded between 40mm to 20mm size. . </t>
    </r>
  </si>
  <si>
    <r>
      <t xml:space="preserve">Manufacturing and supplying C.C. blocks in leanest mix. 1:3:6, with cement, sand (FM&gt;=1.5) and Stone Chips (40mm down graded), to attain a minimum 28 days cylinder strength of 9.0 N/mm² including grading, washing stone chips, mixing, laying in forms, consolidation, curing for at least 21 days, including preparation of platform, shuttering and stacking in measurable stacks etc complete including supply of all materials (steel shutter to be used) as per direction of Engineer in charge.
</t>
    </r>
    <r>
      <rPr>
        <b/>
        <sz val="9"/>
        <color theme="1"/>
        <rFont val="Calibri"/>
        <family val="2"/>
        <scheme val="minor"/>
      </rPr>
      <t>(A) 40-150-40. : Block Size: 40cmx40cmx20cm</t>
    </r>
  </si>
  <si>
    <r>
      <t xml:space="preserve">Labour charge for protective works in laying CC blocks of different sizes including preparation of base, watering and ramming of base etc. complete as per direction of Engineer in charge.                                                                                                                                                </t>
    </r>
    <r>
      <rPr>
        <b/>
        <sz val="9"/>
        <color theme="1"/>
        <rFont val="Calibri"/>
        <family val="2"/>
        <scheme val="minor"/>
      </rPr>
      <t>(A) 40-270 -10. Within 200 m. cum</t>
    </r>
  </si>
  <si>
    <r>
      <t xml:space="preserve">Supplying filling and placing of geo-textile bags of different sizes and capacity at project/work site, making with standard geo-textile fabric (100% ypropylene fabric, mass&gt;= 400gm/m², unit weight : 855 Kg/m3 to 946 Kg/m3, EOS&lt;=0.075 mm) and sewing in accordance with the drawing and Technical Specifications of BWDB and Schedule of Rates of BWDB, filling with sand (dry and minimum 80% sand must be retained on sieve no 100), sewing along one transverse (top) side after filling, staking in measurable/countable stakes, marking by synthetic enamel paint during counting, placing in position as per approved drawing including levelling, dressing and
preparation of base, cost of all materials &amp; equipments and its mobilization, labour, incidental charges etc. complete as per technical specification, approved design and direction of Engineer in charge.
[fill volume and weight will be measured after filling with dry sand]"                                                                             </t>
    </r>
    <r>
      <rPr>
        <b/>
        <sz val="9"/>
        <color theme="1"/>
        <rFont val="Calibri"/>
        <family val="2"/>
        <scheme val="minor"/>
      </rPr>
      <t xml:space="preserve">40-380-50 : Geo-bag; inner size:800mmx650mm, outer size:850mmx700mm, geo-fabric th.=&gt;3.0mm, Fill Vol: 0.0520cum; wt: 80kg </t>
    </r>
  </si>
  <si>
    <r>
      <t xml:space="preserve">Cement concrete work in leanest mix. 1:3:6 with sand of FM&gt;=1.5, in foundation or floor including breaking, screening, grading and washing aggregates with clear water, mixing, laying in position, consolidation to levels, curing, including supply of all materials, excluding the cost of formworks etc. complete as per direction of Engineer in charge. cum28-120 . With 25mm down graded picked jhama or 1st. class  brick chips.                        </t>
    </r>
    <r>
      <rPr>
        <b/>
        <sz val="9"/>
        <color theme="1"/>
        <rFont val="Calibri"/>
        <family val="2"/>
        <scheme val="minor"/>
      </rPr>
      <t>28-120-20.:  With 25mm down graded stone chips</t>
    </r>
  </si>
  <si>
    <t>12/28-120</t>
  </si>
  <si>
    <t>13/48-100</t>
  </si>
  <si>
    <t>10
40-380</t>
  </si>
  <si>
    <r>
      <t xml:space="preserve">Detail estimate for slope protection work of submersible embankment around </t>
    </r>
    <r>
      <rPr>
        <b/>
        <sz val="11"/>
        <color theme="1"/>
        <rFont val="Calibri"/>
        <family val="2"/>
        <scheme val="minor"/>
      </rPr>
      <t>Naogaon Haor sub project (Part -B</t>
    </r>
    <r>
      <rPr>
        <sz val="11"/>
        <color theme="1"/>
        <rFont val="Calibri"/>
        <family val="2"/>
        <scheme val="minor"/>
      </rPr>
      <t>) from km. 2.200 to km 3.00=800.00m, km 29.200 to km 30.035 =800.00m, Inbetween km. 33.900 to km. 34.010 = 40.00 m, km 39.130 to km 39.210 =80.00m &amp; km. 32.440 to km 32.640 =200.00m Total =1920.00M Including 2 nos 35.00 m length Flood Fuse at km. 29.618 &amp; km.33.955 in C/W Haor Flood Management &amp; Livelihood Improvement Project under Kishoregonj WD Division BWDB, Kishoregonj during the year 2019-20</t>
    </r>
  </si>
  <si>
    <r>
      <t xml:space="preserve">Supplying and placing non-woven needle punched type geotextile fabric (100% Polypropylene Fabric, unit weight : 855 Kg/m3 to 946 Kg/m3) as filter materials of elongation at maximum force machine direction (MD) &gt;=60% and &lt;= 100 % , elongation at maximum force (CMD) =&gt; 40% and &lt;= 100% ,horizontal and vertical permeability (under 2 kn/m² pressure)=&gt;2x10E-3 m/sec. for effective erosion protection in hydraulic structures/river training works including local handling, placing in position, providing machine seamed joints (with 100% polypropylene or nylon thread) or 35cm lap in dry condition or minimum 100cm lap under water including protecting the geotextile material from UV ray and from any other damages including supply of all materials, labours, equipment’s etc. complete as per direction of Engineer in charge.
(Geotextile delivered at site should be certified by ISO and clearly labelled with brand name and grade printed at regular intervals across the body of the fabric).
</t>
    </r>
    <r>
      <rPr>
        <b/>
        <sz val="9"/>
        <color theme="1"/>
        <rFont val="Calibri"/>
        <family val="2"/>
        <scheme val="minor"/>
      </rPr>
      <t xml:space="preserve">40-500-40 : Mass =&gt;400 gm/m², thickness(Under 2 kpa pressure) =&gt;3.00 mm, EoS&lt;=0.08mm, strip tensile strength =&gt;23 kn/m, grab strength =&gt;1500 N, CBR puncture resistance =&gt;3800 N. </t>
    </r>
  </si>
</sst>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3" formatCode="_(* #,##0.00_);_(* \(#,##0.00\);_(* &quot;-&quot;??_);_(@_)"/>
  </numFmts>
  <fonts count="5" x14ac:knownFonts="1">
    <font>
      <sz val="11"/>
      <color theme="1"/>
      <name val="Calibri"/>
      <family val="2"/>
      <scheme val="minor"/>
    </font>
    <font>
      <sz val="11"/>
      <color theme="1"/>
      <name val="Calibri"/>
      <family val="2"/>
      <scheme val="minor"/>
    </font>
    <font>
      <b/>
      <sz val="11"/>
      <color theme="1"/>
      <name val="Calibri"/>
      <family val="2"/>
      <scheme val="minor"/>
    </font>
    <font>
      <sz val="9"/>
      <color theme="1"/>
      <name val="Calibri"/>
      <family val="2"/>
      <scheme val="minor"/>
    </font>
    <font>
      <b/>
      <sz val="9"/>
      <color theme="1"/>
      <name val="Calibri"/>
      <family val="2"/>
      <scheme val="minor"/>
    </font>
  </fonts>
  <fills count="2">
    <fill>
      <patternFill patternType="none"/>
    </fill>
    <fill>
      <patternFill patternType="gray125"/>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s>
  <cellStyleXfs count="2">
    <xf numFmtId="0" fontId="0" fillId="0" borderId="0"/>
    <xf numFmtId="43" fontId="1" fillId="0" borderId="0" applyFont="0" applyFill="0" applyBorder="0" applyAlignment="0" applyProtection="0"/>
  </cellStyleXfs>
  <cellXfs count="36">
    <xf numFmtId="0" fontId="0" fillId="0" borderId="0" xfId="0"/>
    <xf numFmtId="0" fontId="0" fillId="0" borderId="0" xfId="0" applyAlignment="1">
      <alignment wrapText="1"/>
    </xf>
    <xf numFmtId="0" fontId="0" fillId="0" borderId="0" xfId="0" applyBorder="1"/>
    <xf numFmtId="0" fontId="0" fillId="0" borderId="0" xfId="0" applyAlignment="1">
      <alignment vertical="top" wrapText="1"/>
    </xf>
    <xf numFmtId="43" fontId="3" fillId="0" borderId="0" xfId="0" applyNumberFormat="1" applyFont="1" applyBorder="1"/>
    <xf numFmtId="0" fontId="3" fillId="0" borderId="1" xfId="0" applyFont="1" applyBorder="1" applyAlignment="1">
      <alignment vertical="top" wrapText="1"/>
    </xf>
    <xf numFmtId="0" fontId="3" fillId="0" borderId="1" xfId="0" applyFont="1" applyBorder="1" applyAlignment="1">
      <alignment vertical="top"/>
    </xf>
    <xf numFmtId="0" fontId="3" fillId="0" borderId="1" xfId="0" applyFont="1" applyBorder="1" applyAlignment="1">
      <alignment horizontal="center" vertical="top" wrapText="1"/>
    </xf>
    <xf numFmtId="0" fontId="3" fillId="0" borderId="1" xfId="0" applyFont="1" applyBorder="1" applyAlignment="1">
      <alignment horizontal="center"/>
    </xf>
    <xf numFmtId="0" fontId="3" fillId="0" borderId="1" xfId="0" applyFont="1" applyBorder="1" applyAlignment="1">
      <alignment horizontal="center" vertical="top"/>
    </xf>
    <xf numFmtId="0" fontId="3" fillId="0" borderId="1" xfId="0" applyFont="1" applyBorder="1" applyAlignment="1">
      <alignment horizontal="left" vertical="top" wrapText="1"/>
    </xf>
    <xf numFmtId="2" fontId="3" fillId="0" borderId="1" xfId="0" applyNumberFormat="1" applyFont="1" applyBorder="1" applyAlignment="1">
      <alignment horizontal="center" vertical="top"/>
    </xf>
    <xf numFmtId="43" fontId="3" fillId="0" borderId="1" xfId="1" applyFont="1" applyBorder="1" applyAlignment="1">
      <alignment vertical="top"/>
    </xf>
    <xf numFmtId="0" fontId="3" fillId="0" borderId="1" xfId="0" applyFont="1" applyBorder="1"/>
    <xf numFmtId="0" fontId="4" fillId="0" borderId="1" xfId="0" applyFont="1" applyBorder="1" applyAlignment="1">
      <alignment horizontal="left" vertical="top" wrapText="1"/>
    </xf>
    <xf numFmtId="0" fontId="4" fillId="0" borderId="1" xfId="0" applyFont="1" applyBorder="1" applyAlignment="1">
      <alignment horizontal="left" vertical="center"/>
    </xf>
    <xf numFmtId="0" fontId="4" fillId="0" borderId="1" xfId="0" applyFont="1" applyBorder="1" applyAlignment="1">
      <alignment vertical="center"/>
    </xf>
    <xf numFmtId="0" fontId="3" fillId="0" borderId="4" xfId="0" applyFont="1" applyBorder="1" applyAlignment="1">
      <alignment horizontal="center" vertical="top" wrapText="1"/>
    </xf>
    <xf numFmtId="0" fontId="3" fillId="0" borderId="4" xfId="0" applyFont="1" applyBorder="1" applyAlignment="1">
      <alignment horizontal="justify" vertical="top" wrapText="1"/>
    </xf>
    <xf numFmtId="0" fontId="3" fillId="0" borderId="4" xfId="0" applyFont="1" applyBorder="1" applyAlignment="1">
      <alignment horizontal="center" vertical="top"/>
    </xf>
    <xf numFmtId="2" fontId="3" fillId="0" borderId="4" xfId="0" applyNumberFormat="1" applyFont="1" applyBorder="1" applyAlignment="1">
      <alignment horizontal="center" vertical="top"/>
    </xf>
    <xf numFmtId="0" fontId="3" fillId="0" borderId="4" xfId="0" applyFont="1" applyBorder="1" applyAlignment="1">
      <alignment vertical="top"/>
    </xf>
    <xf numFmtId="0" fontId="3" fillId="0" borderId="4" xfId="0" applyFont="1" applyBorder="1" applyAlignment="1">
      <alignment horizontal="left" vertical="top" wrapText="1"/>
    </xf>
    <xf numFmtId="0" fontId="3" fillId="0" borderId="5" xfId="0" applyFont="1" applyBorder="1" applyAlignment="1">
      <alignment horizontal="center" vertical="top"/>
    </xf>
    <xf numFmtId="0" fontId="3" fillId="0" borderId="5" xfId="0" applyFont="1" applyBorder="1" applyAlignment="1">
      <alignment horizontal="left" vertical="top" wrapText="1"/>
    </xf>
    <xf numFmtId="2" fontId="3" fillId="0" borderId="5" xfId="0" applyNumberFormat="1" applyFont="1" applyBorder="1" applyAlignment="1">
      <alignment horizontal="center" vertical="top"/>
    </xf>
    <xf numFmtId="0" fontId="3" fillId="0" borderId="5" xfId="0" applyFont="1" applyFill="1" applyBorder="1" applyAlignment="1">
      <alignment horizontal="center" vertical="top"/>
    </xf>
    <xf numFmtId="2" fontId="3" fillId="0" borderId="6" xfId="0" applyNumberFormat="1" applyFont="1" applyBorder="1" applyAlignment="1">
      <alignment horizontal="center" vertical="top"/>
    </xf>
    <xf numFmtId="0" fontId="3" fillId="0" borderId="2" xfId="0" applyFont="1" applyBorder="1"/>
    <xf numFmtId="0" fontId="3" fillId="0" borderId="3" xfId="0" applyFont="1" applyBorder="1"/>
    <xf numFmtId="2" fontId="3" fillId="0" borderId="3" xfId="0" applyNumberFormat="1" applyFont="1" applyBorder="1" applyAlignment="1">
      <alignment horizontal="center" vertical="top"/>
    </xf>
    <xf numFmtId="0" fontId="3" fillId="0" borderId="3" xfId="0" applyFont="1" applyFill="1" applyBorder="1" applyAlignment="1">
      <alignment horizontal="center" vertical="top"/>
    </xf>
    <xf numFmtId="2" fontId="3" fillId="0" borderId="7" xfId="0" applyNumberFormat="1" applyFont="1" applyBorder="1" applyAlignment="1">
      <alignment horizontal="center" vertical="top"/>
    </xf>
    <xf numFmtId="43" fontId="3" fillId="0" borderId="7" xfId="1" applyFont="1" applyBorder="1" applyAlignment="1">
      <alignment vertical="top"/>
    </xf>
    <xf numFmtId="43" fontId="3" fillId="0" borderId="1" xfId="1" applyNumberFormat="1" applyFont="1" applyBorder="1" applyAlignment="1">
      <alignment vertical="top"/>
    </xf>
    <xf numFmtId="0" fontId="0" fillId="0" borderId="0" xfId="0" applyAlignment="1">
      <alignment horizontal="left" vertical="top" wrapText="1"/>
    </xf>
  </cellXfs>
  <cellStyles count="2">
    <cellStyle name="Comma" xfId="1" builtinId="3"/>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42"/>
  <sheetViews>
    <sheetView tabSelected="1" view="pageBreakPreview" topLeftCell="A19" zoomScaleSheetLayoutView="100" workbookViewId="0">
      <selection activeCell="B20" sqref="B20"/>
    </sheetView>
  </sheetViews>
  <sheetFormatPr defaultRowHeight="15" x14ac:dyDescent="0.25"/>
  <cols>
    <col min="2" max="2" width="40.28515625" customWidth="1"/>
    <col min="3" max="3" width="9.5703125" bestFit="1" customWidth="1"/>
    <col min="4" max="4" width="7.28515625" customWidth="1"/>
    <col min="5" max="5" width="12.140625" customWidth="1"/>
    <col min="6" max="6" width="15.85546875" customWidth="1"/>
  </cols>
  <sheetData>
    <row r="2" spans="1:9" ht="78" customHeight="1" x14ac:dyDescent="0.25">
      <c r="A2" s="35" t="s">
        <v>39</v>
      </c>
      <c r="B2" s="35"/>
      <c r="C2" s="35"/>
      <c r="D2" s="35"/>
      <c r="E2" s="35"/>
      <c r="F2" s="35"/>
      <c r="G2" s="3"/>
      <c r="H2" s="3"/>
      <c r="I2" s="3"/>
    </row>
    <row r="4" spans="1:9" ht="24" x14ac:dyDescent="0.25">
      <c r="A4" s="5" t="s">
        <v>0</v>
      </c>
      <c r="B4" s="5" t="s">
        <v>1</v>
      </c>
      <c r="C4" s="6" t="s">
        <v>2</v>
      </c>
      <c r="D4" s="6" t="s">
        <v>3</v>
      </c>
      <c r="E4" s="6" t="s">
        <v>4</v>
      </c>
      <c r="F4" s="7" t="s">
        <v>8</v>
      </c>
      <c r="G4" s="1"/>
    </row>
    <row r="5" spans="1:9" x14ac:dyDescent="0.25">
      <c r="A5" s="8">
        <v>1</v>
      </c>
      <c r="B5" s="8">
        <v>2</v>
      </c>
      <c r="C5" s="8">
        <v>3</v>
      </c>
      <c r="D5" s="8">
        <v>4</v>
      </c>
      <c r="E5" s="8">
        <v>5</v>
      </c>
      <c r="F5" s="8">
        <v>6</v>
      </c>
    </row>
    <row r="6" spans="1:9" ht="58.5" customHeight="1" x14ac:dyDescent="0.25">
      <c r="A6" s="9" t="s">
        <v>5</v>
      </c>
      <c r="B6" s="10" t="s">
        <v>6</v>
      </c>
      <c r="C6" s="9">
        <v>65</v>
      </c>
      <c r="D6" s="9" t="s">
        <v>7</v>
      </c>
      <c r="E6" s="11">
        <v>367.41</v>
      </c>
      <c r="F6" s="12">
        <f>C6*E6</f>
        <v>23881.65</v>
      </c>
    </row>
    <row r="7" spans="1:9" ht="288" x14ac:dyDescent="0.25">
      <c r="A7" s="6" t="s">
        <v>9</v>
      </c>
      <c r="B7" s="10" t="s">
        <v>28</v>
      </c>
      <c r="C7" s="9">
        <v>14554.04</v>
      </c>
      <c r="D7" s="9" t="s">
        <v>10</v>
      </c>
      <c r="E7" s="11">
        <v>429.88</v>
      </c>
      <c r="F7" s="12">
        <f t="shared" ref="F7:F19" si="0">C7*E7</f>
        <v>6256490.7152000004</v>
      </c>
    </row>
    <row r="8" spans="1:9" ht="273.75" customHeight="1" x14ac:dyDescent="0.25">
      <c r="A8" s="6" t="s">
        <v>11</v>
      </c>
      <c r="B8" s="10" t="s">
        <v>29</v>
      </c>
      <c r="C8" s="9">
        <v>14554.04</v>
      </c>
      <c r="D8" s="9" t="s">
        <v>10</v>
      </c>
      <c r="E8" s="11">
        <v>157.69999999999999</v>
      </c>
      <c r="F8" s="12">
        <f t="shared" si="0"/>
        <v>2295172.108</v>
      </c>
    </row>
    <row r="9" spans="1:9" ht="72" customHeight="1" x14ac:dyDescent="0.25">
      <c r="A9" s="6" t="s">
        <v>12</v>
      </c>
      <c r="B9" s="10" t="s">
        <v>13</v>
      </c>
      <c r="C9" s="9">
        <v>14554.04</v>
      </c>
      <c r="D9" s="9" t="s">
        <v>10</v>
      </c>
      <c r="E9" s="11">
        <v>16.97</v>
      </c>
      <c r="F9" s="12">
        <f t="shared" si="0"/>
        <v>246982.0588</v>
      </c>
    </row>
    <row r="10" spans="1:9" ht="80.25" customHeight="1" x14ac:dyDescent="0.25">
      <c r="A10" s="6" t="s">
        <v>14</v>
      </c>
      <c r="B10" s="10" t="s">
        <v>30</v>
      </c>
      <c r="C10" s="11">
        <v>1502.4</v>
      </c>
      <c r="D10" s="9" t="s">
        <v>10</v>
      </c>
      <c r="E10" s="11">
        <v>1267.96</v>
      </c>
      <c r="F10" s="12">
        <f t="shared" si="0"/>
        <v>1904983.1040000003</v>
      </c>
    </row>
    <row r="11" spans="1:9" ht="311.25" customHeight="1" x14ac:dyDescent="0.25">
      <c r="A11" s="6" t="s">
        <v>15</v>
      </c>
      <c r="B11" s="5" t="s">
        <v>40</v>
      </c>
      <c r="C11" s="11">
        <v>34810.800000000003</v>
      </c>
      <c r="D11" s="9" t="s">
        <v>16</v>
      </c>
      <c r="E11" s="11">
        <v>250.13</v>
      </c>
      <c r="F11" s="12">
        <f t="shared" si="0"/>
        <v>8707225.404000001</v>
      </c>
    </row>
    <row r="12" spans="1:9" ht="112.5" customHeight="1" x14ac:dyDescent="0.25">
      <c r="A12" s="6" t="s">
        <v>17</v>
      </c>
      <c r="B12" s="10" t="s">
        <v>31</v>
      </c>
      <c r="C12" s="11">
        <v>835.2</v>
      </c>
      <c r="D12" s="9" t="s">
        <v>10</v>
      </c>
      <c r="E12" s="11">
        <v>4564.59</v>
      </c>
      <c r="F12" s="12">
        <f t="shared" si="0"/>
        <v>3812345.5680000004</v>
      </c>
    </row>
    <row r="13" spans="1:9" ht="45.75" customHeight="1" x14ac:dyDescent="0.25">
      <c r="A13" s="13"/>
      <c r="B13" s="14" t="s">
        <v>18</v>
      </c>
      <c r="C13" s="11">
        <v>835.2</v>
      </c>
      <c r="D13" s="9" t="s">
        <v>10</v>
      </c>
      <c r="E13" s="11">
        <v>5028.49</v>
      </c>
      <c r="F13" s="12">
        <f t="shared" si="0"/>
        <v>4199794.8480000002</v>
      </c>
    </row>
    <row r="14" spans="1:9" ht="141.75" customHeight="1" x14ac:dyDescent="0.25">
      <c r="A14" s="6" t="s">
        <v>19</v>
      </c>
      <c r="B14" s="10" t="s">
        <v>32</v>
      </c>
      <c r="C14" s="9">
        <v>90889</v>
      </c>
      <c r="D14" s="9" t="s">
        <v>20</v>
      </c>
      <c r="E14" s="11">
        <v>446.54</v>
      </c>
      <c r="F14" s="12">
        <f t="shared" si="0"/>
        <v>40585574.060000002</v>
      </c>
    </row>
    <row r="15" spans="1:9" ht="23.25" customHeight="1" x14ac:dyDescent="0.25">
      <c r="A15" s="13"/>
      <c r="B15" s="15" t="s">
        <v>21</v>
      </c>
      <c r="C15" s="9">
        <v>31160</v>
      </c>
      <c r="D15" s="9" t="s">
        <v>20</v>
      </c>
      <c r="E15" s="11">
        <v>371.82</v>
      </c>
      <c r="F15" s="12">
        <f t="shared" si="0"/>
        <v>11585911.199999999</v>
      </c>
    </row>
    <row r="16" spans="1:9" ht="72" customHeight="1" x14ac:dyDescent="0.25">
      <c r="A16" s="6" t="s">
        <v>22</v>
      </c>
      <c r="B16" s="10" t="s">
        <v>33</v>
      </c>
      <c r="C16" s="9">
        <v>1874.884</v>
      </c>
      <c r="D16" s="9" t="s">
        <v>10</v>
      </c>
      <c r="E16" s="11">
        <v>1395.03</v>
      </c>
      <c r="F16" s="12">
        <f t="shared" si="0"/>
        <v>2615519.4265199997</v>
      </c>
    </row>
    <row r="17" spans="1:6" ht="25.5" customHeight="1" x14ac:dyDescent="0.25">
      <c r="A17" s="13"/>
      <c r="B17" s="16" t="s">
        <v>23</v>
      </c>
      <c r="C17" s="9">
        <v>1874.884</v>
      </c>
      <c r="D17" s="9" t="s">
        <v>10</v>
      </c>
      <c r="E17" s="11">
        <v>2185.1</v>
      </c>
      <c r="F17" s="34">
        <f t="shared" si="0"/>
        <v>4096809.0283999997</v>
      </c>
    </row>
    <row r="18" spans="1:6" ht="291" customHeight="1" x14ac:dyDescent="0.25">
      <c r="A18" s="17" t="s">
        <v>38</v>
      </c>
      <c r="B18" s="18" t="s">
        <v>34</v>
      </c>
      <c r="C18" s="20">
        <v>842</v>
      </c>
      <c r="D18" s="19" t="s">
        <v>25</v>
      </c>
      <c r="E18" s="20">
        <v>246.9</v>
      </c>
      <c r="F18" s="12">
        <f t="shared" si="0"/>
        <v>207889.80000000002</v>
      </c>
    </row>
    <row r="19" spans="1:6" ht="124.5" customHeight="1" x14ac:dyDescent="0.25">
      <c r="A19" s="21" t="s">
        <v>36</v>
      </c>
      <c r="B19" s="22" t="s">
        <v>35</v>
      </c>
      <c r="C19" s="20">
        <v>96</v>
      </c>
      <c r="D19" s="19" t="s">
        <v>10</v>
      </c>
      <c r="E19" s="20">
        <v>12907.66</v>
      </c>
      <c r="F19" s="12">
        <f t="shared" si="0"/>
        <v>1239135.3599999999</v>
      </c>
    </row>
    <row r="20" spans="1:6" ht="102" customHeight="1" x14ac:dyDescent="0.25">
      <c r="A20" s="6" t="s">
        <v>37</v>
      </c>
      <c r="B20" s="10" t="s">
        <v>24</v>
      </c>
      <c r="C20" s="11">
        <v>16342.8</v>
      </c>
      <c r="D20" s="9" t="s">
        <v>16</v>
      </c>
      <c r="E20" s="11">
        <v>32.97</v>
      </c>
      <c r="F20" s="12">
        <f t="shared" ref="F20:F21" si="1">C20*E20</f>
        <v>538822.11599999992</v>
      </c>
    </row>
    <row r="21" spans="1:6" ht="30" customHeight="1" x14ac:dyDescent="0.25">
      <c r="A21" s="23">
        <v>14</v>
      </c>
      <c r="B21" s="24" t="s">
        <v>26</v>
      </c>
      <c r="C21" s="25">
        <v>2</v>
      </c>
      <c r="D21" s="26" t="s">
        <v>20</v>
      </c>
      <c r="E21" s="27">
        <v>13967336.23</v>
      </c>
      <c r="F21" s="12">
        <f t="shared" si="1"/>
        <v>27934672.460000001</v>
      </c>
    </row>
    <row r="22" spans="1:6" x14ac:dyDescent="0.25">
      <c r="A22" s="28"/>
      <c r="B22" s="29"/>
      <c r="C22" s="30"/>
      <c r="D22" s="31"/>
      <c r="E22" s="32" t="s">
        <v>27</v>
      </c>
      <c r="F22" s="33">
        <f>SUM(F6:F21)</f>
        <v>116251208.90692002</v>
      </c>
    </row>
    <row r="23" spans="1:6" x14ac:dyDescent="0.25">
      <c r="A23" s="2"/>
      <c r="B23" s="2"/>
      <c r="C23" s="2"/>
      <c r="D23" s="2"/>
      <c r="E23" s="2"/>
      <c r="F23" s="4"/>
    </row>
    <row r="24" spans="1:6" x14ac:dyDescent="0.25">
      <c r="A24" s="2"/>
      <c r="B24" s="2"/>
      <c r="C24" s="2"/>
      <c r="D24" s="2"/>
      <c r="E24" s="2"/>
      <c r="F24" s="2"/>
    </row>
    <row r="25" spans="1:6" x14ac:dyDescent="0.25">
      <c r="A25" s="2"/>
      <c r="B25" s="2"/>
      <c r="C25" s="2"/>
      <c r="D25" s="2"/>
      <c r="E25" s="2"/>
      <c r="F25" s="2"/>
    </row>
    <row r="26" spans="1:6" x14ac:dyDescent="0.25">
      <c r="A26" s="2"/>
      <c r="B26" s="2"/>
      <c r="C26" s="2"/>
      <c r="D26" s="2"/>
      <c r="E26" s="2"/>
      <c r="F26" s="2"/>
    </row>
    <row r="27" spans="1:6" x14ac:dyDescent="0.25">
      <c r="A27" s="2"/>
      <c r="B27" s="2"/>
      <c r="C27" s="2"/>
      <c r="D27" s="2"/>
      <c r="E27" s="2"/>
      <c r="F27" s="2"/>
    </row>
    <row r="28" spans="1:6" x14ac:dyDescent="0.25">
      <c r="A28" s="2"/>
      <c r="B28" s="2"/>
      <c r="C28" s="2"/>
      <c r="D28" s="2"/>
      <c r="E28" s="2"/>
      <c r="F28" s="2"/>
    </row>
    <row r="29" spans="1:6" x14ac:dyDescent="0.25">
      <c r="A29" s="2"/>
      <c r="B29" s="2"/>
      <c r="C29" s="2"/>
      <c r="D29" s="2"/>
      <c r="E29" s="2"/>
      <c r="F29" s="2"/>
    </row>
    <row r="30" spans="1:6" x14ac:dyDescent="0.25">
      <c r="A30" s="2"/>
      <c r="B30" s="2"/>
      <c r="C30" s="2"/>
      <c r="D30" s="2"/>
      <c r="E30" s="2"/>
      <c r="F30" s="2"/>
    </row>
    <row r="31" spans="1:6" x14ac:dyDescent="0.25">
      <c r="A31" s="2"/>
      <c r="B31" s="2"/>
      <c r="C31" s="2"/>
      <c r="D31" s="2"/>
      <c r="E31" s="2"/>
      <c r="F31" s="2"/>
    </row>
    <row r="32" spans="1:6" x14ac:dyDescent="0.25">
      <c r="A32" s="2"/>
      <c r="B32" s="2"/>
      <c r="C32" s="2"/>
      <c r="D32" s="2"/>
      <c r="E32" s="2"/>
      <c r="F32" s="2"/>
    </row>
    <row r="33" spans="1:6" x14ac:dyDescent="0.25">
      <c r="A33" s="2"/>
      <c r="B33" s="2"/>
      <c r="C33" s="2"/>
      <c r="D33" s="2"/>
      <c r="E33" s="2"/>
      <c r="F33" s="2"/>
    </row>
    <row r="34" spans="1:6" x14ac:dyDescent="0.25">
      <c r="A34" s="2"/>
      <c r="B34" s="2"/>
      <c r="C34" s="2"/>
      <c r="D34" s="2"/>
      <c r="E34" s="2"/>
      <c r="F34" s="2"/>
    </row>
    <row r="35" spans="1:6" x14ac:dyDescent="0.25">
      <c r="A35" s="2"/>
      <c r="B35" s="2"/>
      <c r="C35" s="2"/>
      <c r="D35" s="2"/>
      <c r="E35" s="2"/>
      <c r="F35" s="2"/>
    </row>
    <row r="36" spans="1:6" x14ac:dyDescent="0.25">
      <c r="A36" s="2"/>
      <c r="B36" s="2"/>
      <c r="C36" s="2"/>
      <c r="D36" s="2"/>
      <c r="E36" s="2"/>
      <c r="F36" s="2"/>
    </row>
    <row r="37" spans="1:6" x14ac:dyDescent="0.25">
      <c r="A37" s="2"/>
      <c r="B37" s="2"/>
      <c r="C37" s="2"/>
      <c r="D37" s="2"/>
      <c r="E37" s="2"/>
      <c r="F37" s="2"/>
    </row>
    <row r="38" spans="1:6" x14ac:dyDescent="0.25">
      <c r="A38" s="2"/>
      <c r="B38" s="2"/>
      <c r="C38" s="2"/>
      <c r="D38" s="2"/>
      <c r="E38" s="2"/>
      <c r="F38" s="2"/>
    </row>
    <row r="39" spans="1:6" x14ac:dyDescent="0.25">
      <c r="A39" s="2"/>
      <c r="B39" s="2"/>
      <c r="C39" s="2"/>
      <c r="D39" s="2"/>
      <c r="E39" s="2"/>
      <c r="F39" s="2"/>
    </row>
    <row r="40" spans="1:6" x14ac:dyDescent="0.25">
      <c r="A40" s="2"/>
      <c r="B40" s="2"/>
      <c r="C40" s="2"/>
      <c r="D40" s="2"/>
      <c r="E40" s="2"/>
      <c r="F40" s="2"/>
    </row>
    <row r="41" spans="1:6" x14ac:dyDescent="0.25">
      <c r="A41" s="2"/>
      <c r="B41" s="2"/>
      <c r="C41" s="2"/>
      <c r="D41" s="2"/>
      <c r="E41" s="2"/>
      <c r="F41" s="2"/>
    </row>
    <row r="42" spans="1:6" x14ac:dyDescent="0.25">
      <c r="A42" s="2"/>
      <c r="B42" s="2"/>
      <c r="C42" s="2"/>
      <c r="D42" s="2"/>
      <c r="E42" s="2"/>
      <c r="F42" s="2"/>
    </row>
  </sheetData>
  <mergeCells count="1">
    <mergeCell ref="A2:F2"/>
  </mergeCells>
  <printOptions horizontalCentered="1"/>
  <pageMargins left="0.7" right="0.7" top="0.75" bottom="0.5" header="0.3" footer="0.3"/>
  <pageSetup scale="95"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Sheet1</vt:lpstr>
      <vt:lpstr>Sheet2</vt:lpstr>
      <vt:lpstr>Sheet3</vt:lpstr>
      <vt:lpstr>Sheet1!Print_Area</vt:lpstr>
      <vt:lpstr>Sheet1!Print_Titles</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dc:creator>
  <cp:lastModifiedBy>AKBAR</cp:lastModifiedBy>
  <cp:lastPrinted>2019-10-07T07:45:59Z</cp:lastPrinted>
  <dcterms:created xsi:type="dcterms:W3CDTF">2019-09-23T09:18:37Z</dcterms:created>
  <dcterms:modified xsi:type="dcterms:W3CDTF">2019-12-17T11:49:37Z</dcterms:modified>
</cp:coreProperties>
</file>