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5" activeTab="10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8" l="1"/>
  <c r="E71" i="47"/>
  <c r="E71" i="30"/>
  <c r="E71" i="48"/>
  <c r="E71" i="33"/>
  <c r="E71" i="34"/>
  <c r="E71" i="35"/>
  <c r="E71" i="36"/>
  <c r="E71" i="37"/>
  <c r="P26" i="33" l="1"/>
  <c r="H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<sst xmlns="http://schemas.openxmlformats.org/spreadsheetml/2006/main" count="1726" uniqueCount="332">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</sst>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3" fontId="27" fillId="2" borderId="1" xfId="1" applyFont="1" applyFill="1" applyBorder="1" applyAlignment="1">
      <alignment vertical="center" wrapText="1"/>
    </xf>
    <xf numFmtId="4" fontId="13" fillId="5" borderId="1" xfId="0" applyNumberFormat="1" applyFont="1" applyFill="1" applyBorder="1"/>
    <xf numFmtId="4" fontId="13" fillId="4" borderId="1" xfId="0" applyNumberFormat="1" applyFont="1" applyFill="1" applyBorder="1"/>
    <xf numFmtId="43" fontId="0" fillId="4" borderId="1" xfId="0" applyNumberFormat="1" applyFill="1" applyBorder="1"/>
    <xf numFmtId="4" fontId="0" fillId="4" borderId="1" xfId="0" applyNumberFormat="1" applyFont="1" applyFill="1" applyBorder="1"/>
    <xf numFmtId="43" fontId="34" fillId="5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  <xf numFmtId="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/>
    </xf>
    <xf numFmtId="4" fontId="27" fillId="2" borderId="1" xfId="1" applyNumberFormat="1" applyFont="1" applyFill="1" applyBorder="1" applyAlignment="1">
      <alignment vertical="center" wrapText="1"/>
    </xf>
    <xf numFmtId="4" fontId="27" fillId="2" borderId="4" xfId="1" applyNumberFormat="1" applyFont="1" applyFill="1" applyBorder="1" applyAlignment="1">
      <alignment horizontal="right" vertical="center" wrapText="1"/>
    </xf>
    <xf numFmtId="4" fontId="27" fillId="2" borderId="4" xfId="1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/>
    </xf>
    <xf numFmtId="43" fontId="27" fillId="2" borderId="4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 vertical="top" wrapText="1"/>
    </xf>
    <xf numFmtId="43" fontId="27" fillId="2" borderId="4" xfId="1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4" fontId="27" fillId="2" borderId="3" xfId="0" applyNumberFormat="1" applyFont="1" applyFill="1" applyBorder="1" applyAlignment="1">
      <alignment horizontal="center" vertical="top" wrapText="1"/>
    </xf>
    <xf numFmtId="4" fontId="27" fillId="2" borderId="11" xfId="0" applyNumberFormat="1" applyFont="1" applyFill="1" applyBorder="1" applyAlignment="1">
      <alignment horizontal="center" vertical="top" wrapText="1"/>
    </xf>
    <xf numFmtId="4" fontId="27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57" t="s">
        <v>196</v>
      </c>
      <c r="B1" s="156" t="s">
        <v>99</v>
      </c>
      <c r="C1" s="158" t="s">
        <v>206</v>
      </c>
      <c r="D1" s="158" t="s">
        <v>287</v>
      </c>
      <c r="E1" s="158" t="s">
        <v>288</v>
      </c>
      <c r="F1" s="158" t="s">
        <v>289</v>
      </c>
      <c r="G1" s="158" t="s">
        <v>290</v>
      </c>
    </row>
    <row r="2" spans="1:7" s="138" customFormat="1" ht="13.5" customHeight="1" x14ac:dyDescent="0.25">
      <c r="A2" s="136">
        <v>3111302</v>
      </c>
      <c r="B2" s="137" t="s">
        <v>100</v>
      </c>
      <c r="C2" s="159" t="s">
        <v>101</v>
      </c>
      <c r="D2" s="160">
        <v>10</v>
      </c>
      <c r="E2" s="160"/>
      <c r="F2" s="161"/>
      <c r="G2" s="160">
        <f>D2+E2+F2</f>
        <v>10</v>
      </c>
    </row>
    <row r="3" spans="1:7" s="138" customFormat="1" ht="13.5" customHeight="1" x14ac:dyDescent="0.25">
      <c r="A3" s="136">
        <v>3111327</v>
      </c>
      <c r="B3" s="137" t="s">
        <v>102</v>
      </c>
      <c r="C3" s="159" t="s">
        <v>101</v>
      </c>
      <c r="D3" s="160">
        <v>10</v>
      </c>
      <c r="E3" s="160"/>
      <c r="F3" s="161"/>
      <c r="G3" s="160">
        <f t="shared" ref="G3:G66" si="0">D3+E3+F3</f>
        <v>10</v>
      </c>
    </row>
    <row r="4" spans="1:7" s="138" customFormat="1" ht="13.5" customHeight="1" x14ac:dyDescent="0.25">
      <c r="A4" s="136">
        <v>3111338</v>
      </c>
      <c r="B4" s="137" t="s">
        <v>103</v>
      </c>
      <c r="C4" s="159" t="s">
        <v>101</v>
      </c>
      <c r="D4" s="160">
        <v>140</v>
      </c>
      <c r="E4" s="160"/>
      <c r="F4" s="161"/>
      <c r="G4" s="160">
        <f t="shared" si="0"/>
        <v>140</v>
      </c>
    </row>
    <row r="5" spans="1:7" s="138" customFormat="1" ht="13.5" customHeight="1" x14ac:dyDescent="0.25">
      <c r="A5" s="136">
        <v>3241101</v>
      </c>
      <c r="B5" s="139" t="s">
        <v>104</v>
      </c>
      <c r="C5" s="159" t="s">
        <v>105</v>
      </c>
      <c r="D5" s="160">
        <v>100</v>
      </c>
      <c r="E5" s="160"/>
      <c r="F5" s="161"/>
      <c r="G5" s="160">
        <f t="shared" si="0"/>
        <v>100</v>
      </c>
    </row>
    <row r="6" spans="1:7" s="138" customFormat="1" ht="22.5" customHeight="1" x14ac:dyDescent="0.25">
      <c r="A6" s="136">
        <v>3211129</v>
      </c>
      <c r="B6" s="140" t="s">
        <v>106</v>
      </c>
      <c r="C6" s="159" t="s">
        <v>107</v>
      </c>
      <c r="D6" s="160">
        <v>245</v>
      </c>
      <c r="E6" s="160"/>
      <c r="F6" s="161"/>
      <c r="G6" s="160">
        <f t="shared" si="0"/>
        <v>245</v>
      </c>
    </row>
    <row r="7" spans="1:7" s="138" customFormat="1" ht="24.75" customHeight="1" x14ac:dyDescent="0.25">
      <c r="A7" s="136">
        <v>3821103</v>
      </c>
      <c r="B7" s="34" t="s">
        <v>108</v>
      </c>
      <c r="C7" s="159" t="s">
        <v>109</v>
      </c>
      <c r="D7" s="160">
        <v>2596.27</v>
      </c>
      <c r="E7" s="160"/>
      <c r="F7" s="161"/>
      <c r="G7" s="160">
        <f t="shared" si="0"/>
        <v>2596.27</v>
      </c>
    </row>
    <row r="8" spans="1:7" s="138" customFormat="1" ht="13.5" customHeight="1" x14ac:dyDescent="0.25">
      <c r="A8" s="136">
        <v>3211119</v>
      </c>
      <c r="B8" s="140" t="s">
        <v>110</v>
      </c>
      <c r="C8" s="159" t="s">
        <v>111</v>
      </c>
      <c r="D8" s="160">
        <v>25</v>
      </c>
      <c r="E8" s="160"/>
      <c r="F8" s="161"/>
      <c r="G8" s="160">
        <f t="shared" si="0"/>
        <v>25</v>
      </c>
    </row>
    <row r="9" spans="1:7" s="138" customFormat="1" ht="13.5" customHeight="1" x14ac:dyDescent="0.25">
      <c r="A9" s="136">
        <v>3211120</v>
      </c>
      <c r="B9" s="139" t="s">
        <v>112</v>
      </c>
      <c r="C9" s="159" t="s">
        <v>111</v>
      </c>
      <c r="D9" s="160">
        <v>25</v>
      </c>
      <c r="E9" s="160"/>
      <c r="F9" s="161"/>
      <c r="G9" s="160">
        <f t="shared" si="0"/>
        <v>25</v>
      </c>
    </row>
    <row r="10" spans="1:7" s="138" customFormat="1" ht="13.5" customHeight="1" x14ac:dyDescent="0.25">
      <c r="A10" s="136">
        <v>3211117</v>
      </c>
      <c r="B10" s="139" t="s">
        <v>113</v>
      </c>
      <c r="C10" s="159" t="s">
        <v>111</v>
      </c>
      <c r="D10" s="160">
        <v>25</v>
      </c>
      <c r="E10" s="160"/>
      <c r="F10" s="161"/>
      <c r="G10" s="160">
        <f t="shared" si="0"/>
        <v>25</v>
      </c>
    </row>
    <row r="11" spans="1:7" s="138" customFormat="1" x14ac:dyDescent="0.25">
      <c r="A11" s="136">
        <v>3221104</v>
      </c>
      <c r="B11" s="139" t="s">
        <v>114</v>
      </c>
      <c r="C11" s="159" t="s">
        <v>115</v>
      </c>
      <c r="D11" s="160">
        <v>15</v>
      </c>
      <c r="E11" s="160"/>
      <c r="F11" s="161"/>
      <c r="G11" s="160">
        <f t="shared" si="0"/>
        <v>15</v>
      </c>
    </row>
    <row r="12" spans="1:7" s="138" customFormat="1" x14ac:dyDescent="0.25">
      <c r="A12" s="136">
        <v>3211115</v>
      </c>
      <c r="B12" s="139" t="s">
        <v>116</v>
      </c>
      <c r="C12" s="159" t="s">
        <v>117</v>
      </c>
      <c r="D12" s="160">
        <v>10</v>
      </c>
      <c r="E12" s="160"/>
      <c r="F12" s="161"/>
      <c r="G12" s="160">
        <f t="shared" si="0"/>
        <v>10</v>
      </c>
    </row>
    <row r="13" spans="1:7" s="138" customFormat="1" x14ac:dyDescent="0.25">
      <c r="A13" s="136">
        <v>3211113</v>
      </c>
      <c r="B13" s="139" t="s">
        <v>118</v>
      </c>
      <c r="C13" s="159" t="s">
        <v>117</v>
      </c>
      <c r="D13" s="160">
        <v>15</v>
      </c>
      <c r="E13" s="160"/>
      <c r="F13" s="161"/>
      <c r="G13" s="160">
        <f t="shared" si="0"/>
        <v>15</v>
      </c>
    </row>
    <row r="14" spans="1:7" s="138" customFormat="1" x14ac:dyDescent="0.25">
      <c r="A14" s="136">
        <v>3243102</v>
      </c>
      <c r="B14" s="137" t="s">
        <v>119</v>
      </c>
      <c r="C14" s="159" t="s">
        <v>120</v>
      </c>
      <c r="D14" s="160">
        <v>200</v>
      </c>
      <c r="E14" s="160"/>
      <c r="F14" s="161"/>
      <c r="G14" s="160">
        <f t="shared" si="0"/>
        <v>200</v>
      </c>
    </row>
    <row r="15" spans="1:7" s="138" customFormat="1" x14ac:dyDescent="0.25">
      <c r="A15" s="136">
        <v>3243101</v>
      </c>
      <c r="B15" s="137" t="s">
        <v>121</v>
      </c>
      <c r="C15" s="159" t="s">
        <v>120</v>
      </c>
      <c r="D15" s="160">
        <v>150</v>
      </c>
      <c r="E15" s="160"/>
      <c r="F15" s="161"/>
      <c r="G15" s="160">
        <f t="shared" si="0"/>
        <v>150</v>
      </c>
    </row>
    <row r="16" spans="1:7" s="138" customFormat="1" x14ac:dyDescent="0.25">
      <c r="A16" s="136">
        <v>3221108</v>
      </c>
      <c r="B16" s="137" t="s">
        <v>122</v>
      </c>
      <c r="C16" s="159" t="s">
        <v>123</v>
      </c>
      <c r="D16" s="160">
        <v>3</v>
      </c>
      <c r="E16" s="160"/>
      <c r="F16" s="161"/>
      <c r="G16" s="160">
        <f t="shared" si="0"/>
        <v>3</v>
      </c>
    </row>
    <row r="17" spans="1:7" s="138" customFormat="1" x14ac:dyDescent="0.25">
      <c r="A17" s="136">
        <v>3255102</v>
      </c>
      <c r="B17" s="137" t="s">
        <v>124</v>
      </c>
      <c r="C17" s="159" t="s">
        <v>125</v>
      </c>
      <c r="D17" s="160">
        <v>35</v>
      </c>
      <c r="E17" s="160"/>
      <c r="F17" s="161"/>
      <c r="G17" s="160">
        <f t="shared" si="0"/>
        <v>35</v>
      </c>
    </row>
    <row r="18" spans="1:7" s="138" customFormat="1" x14ac:dyDescent="0.25">
      <c r="A18" s="136">
        <v>3255104</v>
      </c>
      <c r="B18" s="137" t="s">
        <v>126</v>
      </c>
      <c r="C18" s="159" t="s">
        <v>127</v>
      </c>
      <c r="D18" s="160">
        <v>150</v>
      </c>
      <c r="E18" s="160"/>
      <c r="F18" s="161"/>
      <c r="G18" s="160">
        <f t="shared" si="0"/>
        <v>150</v>
      </c>
    </row>
    <row r="19" spans="1:7" s="138" customFormat="1" x14ac:dyDescent="0.25">
      <c r="A19" s="136">
        <v>3211127</v>
      </c>
      <c r="B19" s="137" t="s">
        <v>128</v>
      </c>
      <c r="C19" s="159" t="s">
        <v>129</v>
      </c>
      <c r="D19" s="160">
        <v>2</v>
      </c>
      <c r="E19" s="160"/>
      <c r="F19" s="161"/>
      <c r="G19" s="160">
        <f t="shared" si="0"/>
        <v>2</v>
      </c>
    </row>
    <row r="20" spans="1:7" s="138" customFormat="1" x14ac:dyDescent="0.25">
      <c r="A20" s="136">
        <v>3231201</v>
      </c>
      <c r="B20" s="137" t="s">
        <v>130</v>
      </c>
      <c r="C20" s="159" t="s">
        <v>131</v>
      </c>
      <c r="D20" s="162"/>
      <c r="E20" s="162">
        <v>238.54</v>
      </c>
      <c r="F20" s="163"/>
      <c r="G20" s="162">
        <f t="shared" si="0"/>
        <v>238.54</v>
      </c>
    </row>
    <row r="21" spans="1:7" s="138" customFormat="1" ht="22.5" x14ac:dyDescent="0.25">
      <c r="A21" s="136">
        <v>3231201</v>
      </c>
      <c r="B21" s="34" t="s">
        <v>132</v>
      </c>
      <c r="C21" s="159" t="s">
        <v>133</v>
      </c>
      <c r="D21" s="162">
        <v>47.81</v>
      </c>
      <c r="E21" s="162">
        <v>350.6</v>
      </c>
      <c r="F21" s="163"/>
      <c r="G21" s="162">
        <f t="shared" si="0"/>
        <v>398.41</v>
      </c>
    </row>
    <row r="22" spans="1:7" s="138" customFormat="1" ht="33.75" x14ac:dyDescent="0.25">
      <c r="A22" s="136">
        <v>3231201</v>
      </c>
      <c r="B22" s="34" t="s">
        <v>134</v>
      </c>
      <c r="C22" s="159" t="s">
        <v>133</v>
      </c>
      <c r="D22" s="162">
        <v>304</v>
      </c>
      <c r="E22" s="162">
        <v>2229.34</v>
      </c>
      <c r="F22" s="163"/>
      <c r="G22" s="162">
        <f t="shared" si="0"/>
        <v>2533.34</v>
      </c>
    </row>
    <row r="23" spans="1:7" s="138" customFormat="1" ht="78.75" customHeight="1" x14ac:dyDescent="0.25">
      <c r="A23" s="136">
        <v>3231201</v>
      </c>
      <c r="B23" s="34" t="s">
        <v>135</v>
      </c>
      <c r="C23" s="159" t="s">
        <v>133</v>
      </c>
      <c r="D23" s="162">
        <v>158.6</v>
      </c>
      <c r="E23" s="162">
        <v>1163.08</v>
      </c>
      <c r="F23" s="163"/>
      <c r="G23" s="162">
        <f>D23+E23+F23</f>
        <v>1321.6799999999998</v>
      </c>
    </row>
    <row r="24" spans="1:7" s="138" customFormat="1" x14ac:dyDescent="0.25">
      <c r="A24" s="136">
        <v>3211109</v>
      </c>
      <c r="B24" s="137" t="s">
        <v>136</v>
      </c>
      <c r="C24" s="159" t="s">
        <v>137</v>
      </c>
      <c r="D24" s="160">
        <v>15</v>
      </c>
      <c r="E24" s="160"/>
      <c r="F24" s="161"/>
      <c r="G24" s="160">
        <f t="shared" si="0"/>
        <v>15</v>
      </c>
    </row>
    <row r="25" spans="1:7" s="138" customFormat="1" x14ac:dyDescent="0.25">
      <c r="A25" s="136">
        <v>3256103</v>
      </c>
      <c r="B25" s="137" t="s">
        <v>138</v>
      </c>
      <c r="C25" s="159" t="s">
        <v>139</v>
      </c>
      <c r="D25" s="160">
        <v>25</v>
      </c>
      <c r="E25" s="160"/>
      <c r="F25" s="161"/>
      <c r="G25" s="160">
        <f t="shared" si="0"/>
        <v>25</v>
      </c>
    </row>
    <row r="26" spans="1:7" s="138" customFormat="1" x14ac:dyDescent="0.25">
      <c r="A26" s="136">
        <v>3257101</v>
      </c>
      <c r="B26" s="137" t="s">
        <v>140</v>
      </c>
      <c r="C26" s="159" t="s">
        <v>141</v>
      </c>
      <c r="D26" s="160"/>
      <c r="E26" s="160"/>
      <c r="F26" s="161">
        <v>7901.4</v>
      </c>
      <c r="G26" s="160">
        <f t="shared" si="0"/>
        <v>7901.4</v>
      </c>
    </row>
    <row r="27" spans="1:7" s="138" customFormat="1" x14ac:dyDescent="0.25">
      <c r="A27" s="294">
        <v>3111332</v>
      </c>
      <c r="B27" s="34" t="s">
        <v>142</v>
      </c>
      <c r="C27" s="159" t="s">
        <v>143</v>
      </c>
      <c r="D27" s="160">
        <v>25</v>
      </c>
      <c r="E27" s="160"/>
      <c r="F27" s="161"/>
      <c r="G27" s="160">
        <f t="shared" si="0"/>
        <v>25</v>
      </c>
    </row>
    <row r="28" spans="1:7" s="138" customFormat="1" x14ac:dyDescent="0.25">
      <c r="A28" s="294"/>
      <c r="B28" s="34" t="s">
        <v>144</v>
      </c>
      <c r="C28" s="159" t="s">
        <v>143</v>
      </c>
      <c r="D28" s="160">
        <v>10</v>
      </c>
      <c r="E28" s="160"/>
      <c r="F28" s="161"/>
      <c r="G28" s="160">
        <f t="shared" si="0"/>
        <v>10</v>
      </c>
    </row>
    <row r="29" spans="1:7" s="138" customFormat="1" x14ac:dyDescent="0.25">
      <c r="A29" s="294"/>
      <c r="B29" s="34" t="s">
        <v>145</v>
      </c>
      <c r="C29" s="159" t="s">
        <v>143</v>
      </c>
      <c r="D29" s="160">
        <v>10</v>
      </c>
      <c r="E29" s="160"/>
      <c r="F29" s="161"/>
      <c r="G29" s="160">
        <f t="shared" si="0"/>
        <v>10</v>
      </c>
    </row>
    <row r="30" spans="1:7" s="138" customFormat="1" x14ac:dyDescent="0.25">
      <c r="A30" s="136">
        <v>3257104</v>
      </c>
      <c r="B30" s="140" t="s">
        <v>146</v>
      </c>
      <c r="C30" s="159" t="s">
        <v>147</v>
      </c>
      <c r="D30" s="160">
        <v>162</v>
      </c>
      <c r="E30" s="160"/>
      <c r="F30" s="161"/>
      <c r="G30" s="160">
        <f t="shared" si="0"/>
        <v>162</v>
      </c>
    </row>
    <row r="31" spans="1:7" s="138" customFormat="1" x14ac:dyDescent="0.25">
      <c r="A31" s="136">
        <v>3255101</v>
      </c>
      <c r="B31" s="137" t="s">
        <v>148</v>
      </c>
      <c r="C31" s="159" t="s">
        <v>149</v>
      </c>
      <c r="D31" s="160">
        <v>50</v>
      </c>
      <c r="E31" s="160"/>
      <c r="F31" s="161"/>
      <c r="G31" s="160">
        <f t="shared" si="0"/>
        <v>50</v>
      </c>
    </row>
    <row r="32" spans="1:7" s="138" customFormat="1" x14ac:dyDescent="0.25">
      <c r="A32" s="136">
        <v>3256101</v>
      </c>
      <c r="B32" s="137" t="s">
        <v>150</v>
      </c>
      <c r="C32" s="159" t="s">
        <v>151</v>
      </c>
      <c r="D32" s="160">
        <v>1700</v>
      </c>
      <c r="E32" s="160"/>
      <c r="F32" s="161"/>
      <c r="G32" s="160">
        <f t="shared" si="0"/>
        <v>1700</v>
      </c>
    </row>
    <row r="33" spans="1:7" s="143" customFormat="1" x14ac:dyDescent="0.25">
      <c r="A33" s="141">
        <v>3258101</v>
      </c>
      <c r="B33" s="142" t="s">
        <v>152</v>
      </c>
      <c r="C33" s="164" t="s">
        <v>153</v>
      </c>
      <c r="D33" s="165">
        <v>100</v>
      </c>
      <c r="E33" s="165"/>
      <c r="F33" s="166"/>
      <c r="G33" s="165">
        <f t="shared" si="0"/>
        <v>100</v>
      </c>
    </row>
    <row r="34" spans="1:7" s="143" customFormat="1" x14ac:dyDescent="0.25">
      <c r="A34" s="141">
        <v>3258102</v>
      </c>
      <c r="B34" s="142" t="s">
        <v>154</v>
      </c>
      <c r="C34" s="164" t="s">
        <v>153</v>
      </c>
      <c r="D34" s="165">
        <v>15</v>
      </c>
      <c r="E34" s="165"/>
      <c r="F34" s="166"/>
      <c r="G34" s="165">
        <f t="shared" si="0"/>
        <v>15</v>
      </c>
    </row>
    <row r="35" spans="1:7" s="143" customFormat="1" x14ac:dyDescent="0.25">
      <c r="A35" s="141">
        <v>3258103</v>
      </c>
      <c r="B35" s="142" t="s">
        <v>155</v>
      </c>
      <c r="C35" s="164" t="s">
        <v>153</v>
      </c>
      <c r="D35" s="165">
        <v>25</v>
      </c>
      <c r="E35" s="165"/>
      <c r="F35" s="166"/>
      <c r="G35" s="165">
        <f t="shared" si="0"/>
        <v>25</v>
      </c>
    </row>
    <row r="36" spans="1:7" s="143" customFormat="1" x14ac:dyDescent="0.25">
      <c r="A36" s="141">
        <v>3258105</v>
      </c>
      <c r="B36" s="142" t="s">
        <v>156</v>
      </c>
      <c r="C36" s="164" t="s">
        <v>153</v>
      </c>
      <c r="D36" s="165">
        <v>25</v>
      </c>
      <c r="E36" s="165"/>
      <c r="F36" s="166"/>
      <c r="G36" s="165">
        <f t="shared" si="0"/>
        <v>25</v>
      </c>
    </row>
    <row r="37" spans="1:7" s="143" customFormat="1" x14ac:dyDescent="0.25">
      <c r="A37" s="141">
        <v>3258107</v>
      </c>
      <c r="B37" s="142" t="s">
        <v>157</v>
      </c>
      <c r="C37" s="164" t="s">
        <v>153</v>
      </c>
      <c r="D37" s="165">
        <v>20</v>
      </c>
      <c r="E37" s="165"/>
      <c r="F37" s="166"/>
      <c r="G37" s="165">
        <f t="shared" si="0"/>
        <v>20</v>
      </c>
    </row>
    <row r="38" spans="1:7" s="143" customFormat="1" x14ac:dyDescent="0.25">
      <c r="A38" s="141">
        <v>3258106</v>
      </c>
      <c r="B38" s="142" t="s">
        <v>158</v>
      </c>
      <c r="C38" s="164" t="s">
        <v>153</v>
      </c>
      <c r="D38" s="165">
        <v>20</v>
      </c>
      <c r="E38" s="165"/>
      <c r="F38" s="166"/>
      <c r="G38" s="165">
        <f t="shared" si="0"/>
        <v>20</v>
      </c>
    </row>
    <row r="39" spans="1:7" s="143" customFormat="1" x14ac:dyDescent="0.25">
      <c r="A39" s="141">
        <v>3258105</v>
      </c>
      <c r="B39" s="142" t="s">
        <v>159</v>
      </c>
      <c r="C39" s="164" t="s">
        <v>153</v>
      </c>
      <c r="D39" s="165">
        <v>25</v>
      </c>
      <c r="E39" s="165"/>
      <c r="F39" s="166"/>
      <c r="G39" s="165">
        <f t="shared" si="0"/>
        <v>25</v>
      </c>
    </row>
    <row r="40" spans="1:7" s="146" customFormat="1" ht="22.5" x14ac:dyDescent="0.25">
      <c r="A40" s="144">
        <v>3258114</v>
      </c>
      <c r="B40" s="145" t="s">
        <v>160</v>
      </c>
      <c r="C40" s="167" t="s">
        <v>153</v>
      </c>
      <c r="D40" s="168">
        <v>43.5</v>
      </c>
      <c r="E40" s="168">
        <v>319</v>
      </c>
      <c r="F40" s="169"/>
      <c r="G40" s="168">
        <f t="shared" si="0"/>
        <v>362.5</v>
      </c>
    </row>
    <row r="41" spans="1:7" s="143" customFormat="1" x14ac:dyDescent="0.25">
      <c r="A41" s="141">
        <v>3258128</v>
      </c>
      <c r="B41" s="142" t="s">
        <v>161</v>
      </c>
      <c r="C41" s="164" t="s">
        <v>153</v>
      </c>
      <c r="D41" s="165">
        <v>10</v>
      </c>
      <c r="E41" s="165"/>
      <c r="F41" s="166"/>
      <c r="G41" s="165">
        <f t="shared" si="0"/>
        <v>10</v>
      </c>
    </row>
    <row r="42" spans="1:7" s="143" customFormat="1" x14ac:dyDescent="0.25">
      <c r="A42" s="141">
        <v>3258107</v>
      </c>
      <c r="B42" s="147" t="s">
        <v>162</v>
      </c>
      <c r="C42" s="164" t="s">
        <v>153</v>
      </c>
      <c r="D42" s="165">
        <v>25</v>
      </c>
      <c r="E42" s="165"/>
      <c r="F42" s="166"/>
      <c r="G42" s="165">
        <f t="shared" si="0"/>
        <v>25</v>
      </c>
    </row>
    <row r="43" spans="1:7" ht="45" x14ac:dyDescent="0.25">
      <c r="A43" s="148">
        <v>4112101</v>
      </c>
      <c r="B43" s="149" t="s">
        <v>163</v>
      </c>
      <c r="C43" s="158" t="s">
        <v>164</v>
      </c>
      <c r="D43" s="160">
        <v>702.5</v>
      </c>
      <c r="E43" s="162"/>
      <c r="F43" s="163"/>
      <c r="G43" s="160">
        <f t="shared" si="0"/>
        <v>702.5</v>
      </c>
    </row>
    <row r="44" spans="1:7" ht="22.5" x14ac:dyDescent="0.25">
      <c r="A44" s="148">
        <v>4112101</v>
      </c>
      <c r="B44" s="34" t="s">
        <v>165</v>
      </c>
      <c r="C44" s="158" t="s">
        <v>164</v>
      </c>
      <c r="D44" s="160">
        <v>68.25</v>
      </c>
      <c r="E44" s="162"/>
      <c r="F44" s="163"/>
      <c r="G44" s="160">
        <f t="shared" si="0"/>
        <v>68.25</v>
      </c>
    </row>
    <row r="45" spans="1:7" x14ac:dyDescent="0.25">
      <c r="A45" s="150">
        <v>4112102</v>
      </c>
      <c r="B45" s="34" t="s">
        <v>166</v>
      </c>
      <c r="C45" s="158" t="s">
        <v>167</v>
      </c>
      <c r="D45" s="160">
        <v>100</v>
      </c>
      <c r="E45" s="162"/>
      <c r="F45" s="163"/>
      <c r="G45" s="160">
        <f t="shared" si="0"/>
        <v>100</v>
      </c>
    </row>
    <row r="46" spans="1:7" ht="22.5" x14ac:dyDescent="0.25">
      <c r="A46" s="295">
        <v>4112316</v>
      </c>
      <c r="B46" s="34" t="s">
        <v>291</v>
      </c>
      <c r="C46" s="158" t="s">
        <v>169</v>
      </c>
      <c r="D46" s="160">
        <v>8.9700000000000006</v>
      </c>
      <c r="E46" s="162"/>
      <c r="F46" s="163"/>
      <c r="G46" s="160">
        <f t="shared" si="0"/>
        <v>8.9700000000000006</v>
      </c>
    </row>
    <row r="47" spans="1:7" ht="22.5" x14ac:dyDescent="0.25">
      <c r="A47" s="295"/>
      <c r="B47" s="34" t="s">
        <v>170</v>
      </c>
      <c r="C47" s="158" t="s">
        <v>169</v>
      </c>
      <c r="D47" s="160">
        <v>5</v>
      </c>
      <c r="E47" s="162"/>
      <c r="F47" s="163"/>
      <c r="G47" s="160">
        <f t="shared" si="0"/>
        <v>5</v>
      </c>
    </row>
    <row r="48" spans="1:7" ht="22.5" x14ac:dyDescent="0.25">
      <c r="A48" s="150">
        <v>4112304</v>
      </c>
      <c r="B48" s="34" t="s">
        <v>171</v>
      </c>
      <c r="C48" s="158" t="s">
        <v>172</v>
      </c>
      <c r="D48" s="160">
        <v>20.5</v>
      </c>
      <c r="E48" s="162"/>
      <c r="F48" s="163"/>
      <c r="G48" s="160">
        <f t="shared" si="0"/>
        <v>20.5</v>
      </c>
    </row>
    <row r="49" spans="1:7" ht="22.5" x14ac:dyDescent="0.25">
      <c r="A49" s="150">
        <v>4112304</v>
      </c>
      <c r="B49" s="34" t="s">
        <v>173</v>
      </c>
      <c r="C49" s="158" t="s">
        <v>172</v>
      </c>
      <c r="D49" s="160">
        <v>6</v>
      </c>
      <c r="E49" s="162"/>
      <c r="F49" s="163"/>
      <c r="G49" s="160">
        <f t="shared" si="0"/>
        <v>6</v>
      </c>
    </row>
    <row r="50" spans="1:7" x14ac:dyDescent="0.25">
      <c r="A50" s="150">
        <v>4112304</v>
      </c>
      <c r="B50" s="34" t="s">
        <v>174</v>
      </c>
      <c r="C50" s="158" t="s">
        <v>172</v>
      </c>
      <c r="D50" s="160">
        <v>50</v>
      </c>
      <c r="E50" s="162"/>
      <c r="F50" s="163"/>
      <c r="G50" s="160">
        <f t="shared" si="0"/>
        <v>50</v>
      </c>
    </row>
    <row r="51" spans="1:7" ht="36" x14ac:dyDescent="0.25">
      <c r="A51" s="150">
        <v>4112202</v>
      </c>
      <c r="B51" s="149" t="s">
        <v>175</v>
      </c>
      <c r="C51" s="158" t="s">
        <v>176</v>
      </c>
      <c r="D51" s="160">
        <v>19.5</v>
      </c>
      <c r="E51" s="162"/>
      <c r="F51" s="163"/>
      <c r="G51" s="160">
        <f t="shared" si="0"/>
        <v>19.5</v>
      </c>
    </row>
    <row r="52" spans="1:7" ht="22.5" x14ac:dyDescent="0.25">
      <c r="A52" s="150">
        <v>4112202</v>
      </c>
      <c r="B52" s="34" t="s">
        <v>177</v>
      </c>
      <c r="C52" s="158" t="s">
        <v>176</v>
      </c>
      <c r="D52" s="160">
        <v>13.75</v>
      </c>
      <c r="E52" s="162"/>
      <c r="F52" s="163"/>
      <c r="G52" s="160">
        <f t="shared" si="0"/>
        <v>13.75</v>
      </c>
    </row>
    <row r="53" spans="1:7" x14ac:dyDescent="0.25">
      <c r="A53" s="150">
        <v>4112202</v>
      </c>
      <c r="B53" s="34" t="s">
        <v>178</v>
      </c>
      <c r="C53" s="158" t="s">
        <v>176</v>
      </c>
      <c r="D53" s="160">
        <v>1.5</v>
      </c>
      <c r="E53" s="162"/>
      <c r="F53" s="163"/>
      <c r="G53" s="160">
        <f t="shared" si="0"/>
        <v>1.5</v>
      </c>
    </row>
    <row r="54" spans="1:7" ht="22.5" x14ac:dyDescent="0.25">
      <c r="A54" s="150">
        <v>4112202</v>
      </c>
      <c r="B54" s="34" t="s">
        <v>179</v>
      </c>
      <c r="C54" s="158" t="s">
        <v>176</v>
      </c>
      <c r="D54" s="160">
        <v>5.25</v>
      </c>
      <c r="E54" s="162"/>
      <c r="F54" s="163"/>
      <c r="G54" s="160">
        <f t="shared" si="0"/>
        <v>5.25</v>
      </c>
    </row>
    <row r="55" spans="1:7" x14ac:dyDescent="0.25">
      <c r="A55" s="148">
        <v>4112314</v>
      </c>
      <c r="B55" s="137" t="s">
        <v>154</v>
      </c>
      <c r="C55" s="158" t="s">
        <v>180</v>
      </c>
      <c r="D55" s="160">
        <v>50</v>
      </c>
      <c r="E55" s="162"/>
      <c r="F55" s="163"/>
      <c r="G55" s="160">
        <f t="shared" si="0"/>
        <v>50</v>
      </c>
    </row>
    <row r="56" spans="1:7" x14ac:dyDescent="0.25">
      <c r="A56" s="148">
        <v>4112303</v>
      </c>
      <c r="B56" s="137" t="s">
        <v>181</v>
      </c>
      <c r="C56" s="158" t="s">
        <v>180</v>
      </c>
      <c r="D56" s="160">
        <v>15</v>
      </c>
      <c r="E56" s="162"/>
      <c r="F56" s="163"/>
      <c r="G56" s="160">
        <f t="shared" si="0"/>
        <v>15</v>
      </c>
    </row>
    <row r="57" spans="1:7" x14ac:dyDescent="0.25">
      <c r="A57" s="151">
        <v>4141101</v>
      </c>
      <c r="B57" s="152" t="s">
        <v>182</v>
      </c>
      <c r="C57" s="158" t="s">
        <v>183</v>
      </c>
      <c r="D57" s="162">
        <v>24000</v>
      </c>
      <c r="E57" s="162"/>
      <c r="F57" s="163"/>
      <c r="G57" s="160">
        <f t="shared" si="0"/>
        <v>24000</v>
      </c>
    </row>
    <row r="58" spans="1:7" x14ac:dyDescent="0.25">
      <c r="A58" s="154">
        <v>4111306</v>
      </c>
      <c r="B58" s="34" t="s">
        <v>184</v>
      </c>
      <c r="C58" s="158" t="s">
        <v>185</v>
      </c>
      <c r="D58" s="162">
        <v>151.32</v>
      </c>
      <c r="E58" s="162">
        <v>1109.68</v>
      </c>
      <c r="F58" s="163"/>
      <c r="G58" s="160">
        <f t="shared" si="0"/>
        <v>1261</v>
      </c>
    </row>
    <row r="59" spans="1:7" ht="25.5" customHeight="1" x14ac:dyDescent="0.25">
      <c r="A59" s="154">
        <v>4111307</v>
      </c>
      <c r="B59" s="152" t="s">
        <v>186</v>
      </c>
      <c r="C59" s="158" t="s">
        <v>185</v>
      </c>
      <c r="D59" s="160">
        <v>181.8</v>
      </c>
      <c r="E59" s="160">
        <v>1333.2</v>
      </c>
      <c r="F59" s="163"/>
      <c r="G59" s="160">
        <f t="shared" si="0"/>
        <v>1515</v>
      </c>
    </row>
    <row r="60" spans="1:7" ht="22.5" x14ac:dyDescent="0.25">
      <c r="A60" s="154">
        <v>4111307</v>
      </c>
      <c r="B60" s="152" t="s">
        <v>187</v>
      </c>
      <c r="C60" s="158" t="s">
        <v>185</v>
      </c>
      <c r="D60" s="162">
        <v>2437.3200000000002</v>
      </c>
      <c r="E60" s="162">
        <v>17873.68</v>
      </c>
      <c r="F60" s="163"/>
      <c r="G60" s="160">
        <f t="shared" si="0"/>
        <v>20311</v>
      </c>
    </row>
    <row r="61" spans="1:7" x14ac:dyDescent="0.25">
      <c r="A61" s="154">
        <v>4111307</v>
      </c>
      <c r="B61" s="34" t="s">
        <v>188</v>
      </c>
      <c r="C61" s="158" t="s">
        <v>185</v>
      </c>
      <c r="D61" s="162">
        <v>1167.48</v>
      </c>
      <c r="E61" s="162">
        <v>8561.52</v>
      </c>
      <c r="F61" s="163"/>
      <c r="G61" s="160">
        <f t="shared" si="0"/>
        <v>9729</v>
      </c>
    </row>
    <row r="62" spans="1:7" x14ac:dyDescent="0.25">
      <c r="A62" s="150">
        <v>4111201</v>
      </c>
      <c r="B62" s="152" t="s">
        <v>189</v>
      </c>
      <c r="C62" s="158" t="s">
        <v>185</v>
      </c>
      <c r="D62" s="160">
        <v>301.8</v>
      </c>
      <c r="E62" s="160">
        <v>2213.1999999999998</v>
      </c>
      <c r="F62" s="163"/>
      <c r="G62" s="160">
        <f t="shared" si="0"/>
        <v>2515</v>
      </c>
    </row>
    <row r="63" spans="1:7" ht="22.5" x14ac:dyDescent="0.25">
      <c r="A63" s="150">
        <v>4111201</v>
      </c>
      <c r="B63" s="152" t="s">
        <v>190</v>
      </c>
      <c r="C63" s="158" t="s">
        <v>185</v>
      </c>
      <c r="D63" s="160">
        <v>306</v>
      </c>
      <c r="E63" s="160">
        <v>2244</v>
      </c>
      <c r="F63" s="163"/>
      <c r="G63" s="160">
        <f t="shared" si="0"/>
        <v>2550</v>
      </c>
    </row>
    <row r="64" spans="1:7" ht="22.5" x14ac:dyDescent="0.25">
      <c r="A64" s="150">
        <v>4111201</v>
      </c>
      <c r="B64" s="152" t="s">
        <v>191</v>
      </c>
      <c r="C64" s="158" t="s">
        <v>185</v>
      </c>
      <c r="D64" s="160">
        <v>214.2</v>
      </c>
      <c r="E64" s="160">
        <v>1570.8</v>
      </c>
      <c r="F64" s="163"/>
      <c r="G64" s="160">
        <f t="shared" si="0"/>
        <v>1785</v>
      </c>
    </row>
    <row r="65" spans="1:8" ht="22.5" x14ac:dyDescent="0.25">
      <c r="A65" s="150">
        <v>4111201</v>
      </c>
      <c r="B65" s="34" t="s">
        <v>192</v>
      </c>
      <c r="C65" s="158" t="s">
        <v>185</v>
      </c>
      <c r="D65" s="160">
        <v>1434.3</v>
      </c>
      <c r="E65" s="160">
        <v>10518.2</v>
      </c>
      <c r="F65" s="163"/>
      <c r="G65" s="160">
        <f t="shared" si="0"/>
        <v>11952.5</v>
      </c>
    </row>
    <row r="66" spans="1:8" x14ac:dyDescent="0.25">
      <c r="A66" s="150">
        <v>4111201</v>
      </c>
      <c r="B66" s="34" t="s">
        <v>193</v>
      </c>
      <c r="C66" s="158" t="s">
        <v>185</v>
      </c>
      <c r="D66" s="160">
        <v>19.920000000000002</v>
      </c>
      <c r="E66" s="160">
        <v>146.08000000000001</v>
      </c>
      <c r="F66" s="163"/>
      <c r="G66" s="160">
        <f t="shared" si="0"/>
        <v>166</v>
      </c>
    </row>
    <row r="67" spans="1:8" ht="15" customHeight="1" x14ac:dyDescent="0.25">
      <c r="A67" s="150">
        <v>4111201</v>
      </c>
      <c r="B67" s="34" t="s">
        <v>194</v>
      </c>
      <c r="C67" s="158" t="s">
        <v>185</v>
      </c>
      <c r="D67" s="160">
        <v>165.6</v>
      </c>
      <c r="E67" s="160">
        <v>1214.4000000000001</v>
      </c>
      <c r="F67" s="163"/>
      <c r="G67" s="160">
        <f t="shared" ref="G67:G68" si="1">D67+E67+F67</f>
        <v>1380</v>
      </c>
    </row>
    <row r="68" spans="1:8" ht="12.75" customHeight="1" x14ac:dyDescent="0.25">
      <c r="A68" s="150">
        <v>4111201</v>
      </c>
      <c r="B68" s="34" t="s">
        <v>195</v>
      </c>
      <c r="C68" s="158" t="s">
        <v>185</v>
      </c>
      <c r="D68" s="160">
        <v>200</v>
      </c>
      <c r="E68" s="160">
        <v>0</v>
      </c>
      <c r="F68" s="163"/>
      <c r="G68" s="160">
        <f t="shared" si="1"/>
        <v>200</v>
      </c>
    </row>
    <row r="69" spans="1:8" x14ac:dyDescent="0.25">
      <c r="A69" s="153" t="s">
        <v>296</v>
      </c>
      <c r="B69" s="34" t="s">
        <v>292</v>
      </c>
      <c r="C69" s="155" t="s">
        <v>285</v>
      </c>
      <c r="D69" s="158">
        <v>100</v>
      </c>
      <c r="E69" s="158">
        <v>158</v>
      </c>
      <c r="F69" s="158">
        <v>0</v>
      </c>
      <c r="G69" s="158">
        <v>258</v>
      </c>
    </row>
    <row r="70" spans="1:8" x14ac:dyDescent="0.25">
      <c r="A70" s="153" t="s">
        <v>297</v>
      </c>
      <c r="B70" s="34" t="s">
        <v>293</v>
      </c>
      <c r="C70" s="155" t="s">
        <v>286</v>
      </c>
      <c r="D70" s="158">
        <v>100.76</v>
      </c>
      <c r="E70" s="158">
        <v>301.38</v>
      </c>
      <c r="F70" s="158">
        <v>0</v>
      </c>
      <c r="G70" s="158">
        <v>402.14</v>
      </c>
    </row>
    <row r="71" spans="1:8" x14ac:dyDescent="0.25">
      <c r="D71" s="122"/>
      <c r="E71" s="122"/>
      <c r="F71" s="122"/>
      <c r="G71" s="122"/>
      <c r="H71" s="122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C25" zoomScaleNormal="100" workbookViewId="0">
      <selection activeCell="E71" sqref="E71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  <col min="5" max="5" width="9.140625" style="123"/>
  </cols>
  <sheetData>
    <row r="1" spans="1:16" x14ac:dyDescent="0.25">
      <c r="A1" s="123" t="s">
        <v>223</v>
      </c>
      <c r="B1" s="123" t="s">
        <v>99</v>
      </c>
      <c r="C1" s="123" t="s">
        <v>225</v>
      </c>
      <c r="D1" s="123" t="s">
        <v>226</v>
      </c>
      <c r="E1" s="125" t="s">
        <v>207</v>
      </c>
      <c r="F1" s="125" t="s">
        <v>208</v>
      </c>
      <c r="G1" s="125" t="s">
        <v>209</v>
      </c>
      <c r="H1" s="125" t="s">
        <v>197</v>
      </c>
      <c r="I1" s="125" t="s">
        <v>198</v>
      </c>
      <c r="J1" s="125" t="s">
        <v>199</v>
      </c>
      <c r="K1" s="125" t="s">
        <v>200</v>
      </c>
      <c r="L1" s="125" t="s">
        <v>201</v>
      </c>
      <c r="M1" s="125" t="s">
        <v>202</v>
      </c>
      <c r="N1" s="125" t="s">
        <v>203</v>
      </c>
      <c r="O1" s="125" t="s">
        <v>204</v>
      </c>
      <c r="P1" s="125" t="s">
        <v>205</v>
      </c>
    </row>
    <row r="2" spans="1:16" x14ac:dyDescent="0.25">
      <c r="A2" s="33" t="s">
        <v>101</v>
      </c>
      <c r="B2" s="124" t="s">
        <v>227</v>
      </c>
      <c r="C2" s="133"/>
      <c r="D2" s="133"/>
      <c r="E2" s="322">
        <v>0.06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x14ac:dyDescent="0.25">
      <c r="A3" s="33" t="s">
        <v>105</v>
      </c>
      <c r="B3" s="124" t="s">
        <v>228</v>
      </c>
      <c r="C3" s="133"/>
      <c r="D3" s="133"/>
      <c r="E3" s="322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A4" s="33" t="s">
        <v>107</v>
      </c>
      <c r="B4" s="124" t="s">
        <v>229</v>
      </c>
      <c r="C4" s="133"/>
      <c r="D4" s="133"/>
      <c r="E4" s="322">
        <v>3.53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A5" s="33" t="s">
        <v>109</v>
      </c>
      <c r="B5" s="124" t="s">
        <v>230</v>
      </c>
      <c r="C5" s="133">
        <v>1.2E-2</v>
      </c>
      <c r="D5" s="133">
        <v>4.0000000000000001E-3</v>
      </c>
      <c r="E5" s="322">
        <v>3</v>
      </c>
      <c r="F5" s="131">
        <v>1E-4</v>
      </c>
      <c r="G5" s="131">
        <v>5.0000000000000001E-4</v>
      </c>
      <c r="H5" s="131">
        <v>1E-3</v>
      </c>
      <c r="I5" s="131">
        <v>1E-3</v>
      </c>
      <c r="J5" s="131">
        <v>2E-3</v>
      </c>
      <c r="K5" s="131">
        <v>2.5000000000000001E-3</v>
      </c>
      <c r="L5" s="131">
        <v>3.0000000000000001E-3</v>
      </c>
      <c r="M5" s="131">
        <v>3.5000000000000001E-3</v>
      </c>
      <c r="N5" s="131">
        <v>3.5000000000000001E-3</v>
      </c>
      <c r="O5" s="131">
        <v>3.5000000000000001E-3</v>
      </c>
      <c r="P5" s="131">
        <v>4.0000000000000001E-3</v>
      </c>
    </row>
    <row r="6" spans="1:16" x14ac:dyDescent="0.25">
      <c r="A6" s="33" t="s">
        <v>111</v>
      </c>
      <c r="B6" s="124" t="s">
        <v>231</v>
      </c>
      <c r="C6" s="133"/>
      <c r="D6" s="133"/>
      <c r="E6" s="322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A7" s="33" t="s">
        <v>115</v>
      </c>
      <c r="B7" s="124" t="s">
        <v>232</v>
      </c>
      <c r="C7" s="133"/>
      <c r="D7" s="133"/>
      <c r="E7" s="322">
        <v>28.75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A8" s="33" t="s">
        <v>117</v>
      </c>
      <c r="B8" s="124" t="s">
        <v>233</v>
      </c>
      <c r="C8" s="133"/>
      <c r="D8" s="133"/>
      <c r="E8" s="322">
        <v>0.05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A9" s="33" t="s">
        <v>120</v>
      </c>
      <c r="B9" s="124" t="s">
        <v>234</v>
      </c>
      <c r="C9" s="133"/>
      <c r="D9" s="133"/>
      <c r="E9" s="322">
        <v>0.01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A10" s="33" t="s">
        <v>123</v>
      </c>
      <c r="B10" s="124" t="s">
        <v>235</v>
      </c>
      <c r="C10" s="133"/>
      <c r="D10" s="133"/>
      <c r="E10" s="322">
        <v>0.01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A11" s="33" t="s">
        <v>125</v>
      </c>
      <c r="B11" s="124" t="s">
        <v>124</v>
      </c>
      <c r="C11" s="133"/>
      <c r="D11" s="133"/>
      <c r="E11" s="322">
        <v>0.16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A12" s="33" t="s">
        <v>127</v>
      </c>
      <c r="B12" s="124" t="s">
        <v>236</v>
      </c>
      <c r="C12" s="133"/>
      <c r="D12" s="133"/>
      <c r="E12" s="322">
        <v>0.15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A13" s="33" t="s">
        <v>129</v>
      </c>
      <c r="B13" s="124" t="s">
        <v>237</v>
      </c>
      <c r="C13" s="133"/>
      <c r="D13" s="133"/>
      <c r="E13" s="322">
        <v>0.75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A14" s="33" t="s">
        <v>131</v>
      </c>
      <c r="B14" s="124" t="s">
        <v>238</v>
      </c>
      <c r="C14" s="133"/>
      <c r="D14" s="133"/>
      <c r="E14" s="322">
        <v>0.25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A15" s="33" t="s">
        <v>133</v>
      </c>
      <c r="B15" s="124" t="s">
        <v>239</v>
      </c>
      <c r="C15" s="133">
        <v>0.03</v>
      </c>
      <c r="D15" s="133">
        <v>0.01</v>
      </c>
      <c r="E15" s="322">
        <v>2.9</v>
      </c>
      <c r="F15" s="131"/>
      <c r="G15" s="131"/>
      <c r="H15" s="131">
        <v>5.0000000000000001E-4</v>
      </c>
      <c r="I15" s="131">
        <v>1E-3</v>
      </c>
      <c r="J15" s="131">
        <v>2E-3</v>
      </c>
      <c r="K15" s="131">
        <v>3.0000000000000001E-3</v>
      </c>
      <c r="L15" s="131">
        <v>4.0000000000000001E-3</v>
      </c>
      <c r="M15" s="131">
        <v>5.0000000000000001E-3</v>
      </c>
      <c r="N15" s="131">
        <v>5.0000000000000001E-3</v>
      </c>
      <c r="O15" s="131">
        <v>8.9999999999999993E-3</v>
      </c>
      <c r="P15" s="131">
        <v>0.01</v>
      </c>
    </row>
    <row r="16" spans="1:16" x14ac:dyDescent="0.25">
      <c r="A16" s="33" t="s">
        <v>137</v>
      </c>
      <c r="B16" s="124" t="s">
        <v>136</v>
      </c>
      <c r="C16" s="133"/>
      <c r="D16" s="133"/>
      <c r="E16" s="322">
        <v>0.13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9" x14ac:dyDescent="0.25">
      <c r="A17" s="33" t="s">
        <v>139</v>
      </c>
      <c r="B17" s="124" t="s">
        <v>138</v>
      </c>
      <c r="C17" s="133"/>
      <c r="D17" s="133"/>
      <c r="E17" s="322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9" x14ac:dyDescent="0.25">
      <c r="A18" s="33" t="s">
        <v>141</v>
      </c>
      <c r="B18" s="124" t="s">
        <v>240</v>
      </c>
      <c r="C18" s="133">
        <v>0.03</v>
      </c>
      <c r="D18" s="133">
        <v>0.01</v>
      </c>
      <c r="E18" s="322">
        <v>1.75</v>
      </c>
      <c r="F18" s="131"/>
      <c r="G18" s="131"/>
      <c r="H18" s="131">
        <v>3.0000000000000001E-3</v>
      </c>
      <c r="I18" s="131">
        <v>3.0000000000000001E-3</v>
      </c>
      <c r="J18" s="131">
        <v>3.0000000000000001E-3</v>
      </c>
      <c r="K18" s="131">
        <v>3.0000000000000001E-3</v>
      </c>
      <c r="L18" s="131">
        <v>5.0000000000000001E-3</v>
      </c>
      <c r="M18" s="131">
        <v>6.0000000000000001E-3</v>
      </c>
      <c r="N18" s="131">
        <v>6.4999999999999997E-3</v>
      </c>
      <c r="O18" s="131">
        <v>7.4999999999999997E-3</v>
      </c>
      <c r="P18" s="131">
        <v>0.01</v>
      </c>
    </row>
    <row r="19" spans="1:19" x14ac:dyDescent="0.25">
      <c r="A19" s="33" t="s">
        <v>143</v>
      </c>
      <c r="B19" s="124" t="s">
        <v>241</v>
      </c>
      <c r="C19" s="133"/>
      <c r="D19" s="133"/>
      <c r="E19" s="322">
        <v>0.04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9" x14ac:dyDescent="0.25">
      <c r="A20" s="33" t="s">
        <v>147</v>
      </c>
      <c r="B20" s="124" t="s">
        <v>146</v>
      </c>
      <c r="C20" s="133"/>
      <c r="D20" s="133"/>
      <c r="E20" s="322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S20" s="188"/>
    </row>
    <row r="21" spans="1:19" x14ac:dyDescent="0.25">
      <c r="A21" s="33" t="s">
        <v>149</v>
      </c>
      <c r="B21" s="124" t="s">
        <v>148</v>
      </c>
      <c r="C21" s="133"/>
      <c r="D21" s="133"/>
      <c r="E21" s="322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9" x14ac:dyDescent="0.25">
      <c r="A22" s="33" t="s">
        <v>151</v>
      </c>
      <c r="B22" s="124" t="s">
        <v>242</v>
      </c>
      <c r="C22" s="133">
        <v>1.8000000000000002E-2</v>
      </c>
      <c r="D22" s="133">
        <v>6.0000000000000001E-3</v>
      </c>
      <c r="E22" s="322"/>
      <c r="F22" s="131"/>
      <c r="G22" s="131"/>
      <c r="H22" s="131"/>
      <c r="I22" s="131">
        <v>2.5000000000000001E-3</v>
      </c>
      <c r="J22" s="131">
        <v>3.5000000000000001E-3</v>
      </c>
      <c r="K22" s="131">
        <v>4.0000000000000001E-3</v>
      </c>
      <c r="L22" s="131">
        <v>4.4999999999999997E-3</v>
      </c>
      <c r="M22" s="131">
        <v>5.0000000000000001E-3</v>
      </c>
      <c r="N22" s="131">
        <v>5.0000000000000001E-3</v>
      </c>
      <c r="O22" s="131">
        <v>5.0000000000000001E-3</v>
      </c>
      <c r="P22" s="131">
        <v>6.0000000000000001E-3</v>
      </c>
    </row>
    <row r="23" spans="1:19" ht="24" x14ac:dyDescent="0.25">
      <c r="A23" s="33" t="s">
        <v>153</v>
      </c>
      <c r="B23" s="124" t="s">
        <v>243</v>
      </c>
      <c r="C23" s="133"/>
      <c r="D23" s="133"/>
      <c r="E23" s="322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9" x14ac:dyDescent="0.25">
      <c r="A24" s="33" t="s">
        <v>164</v>
      </c>
      <c r="B24" s="124" t="s">
        <v>244</v>
      </c>
      <c r="C24" s="133">
        <v>0.01</v>
      </c>
      <c r="D24" s="133">
        <v>0.01</v>
      </c>
      <c r="E24" s="322">
        <v>0.16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9" x14ac:dyDescent="0.25">
      <c r="A25" s="33" t="s">
        <v>167</v>
      </c>
      <c r="B25" s="124" t="s">
        <v>245</v>
      </c>
      <c r="C25" s="133"/>
      <c r="D25" s="133"/>
      <c r="E25" s="322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9" x14ac:dyDescent="0.25">
      <c r="A26" s="33" t="s">
        <v>169</v>
      </c>
      <c r="B26" s="124" t="s">
        <v>246</v>
      </c>
      <c r="C26" s="133"/>
      <c r="D26" s="133"/>
      <c r="E26" s="322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9" x14ac:dyDescent="0.25">
      <c r="A27" s="33" t="s">
        <v>172</v>
      </c>
      <c r="B27" s="124" t="s">
        <v>247</v>
      </c>
      <c r="C27" s="133"/>
      <c r="D27" s="133"/>
      <c r="E27" s="322">
        <v>0.87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9" x14ac:dyDescent="0.25">
      <c r="A28" s="33" t="s">
        <v>176</v>
      </c>
      <c r="B28" s="124" t="s">
        <v>248</v>
      </c>
      <c r="C28" s="133"/>
      <c r="D28" s="133"/>
      <c r="E28" s="322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9" x14ac:dyDescent="0.25">
      <c r="A29" s="33" t="s">
        <v>180</v>
      </c>
      <c r="B29" s="124" t="s">
        <v>249</v>
      </c>
      <c r="C29" s="133"/>
      <c r="D29" s="133"/>
      <c r="E29" s="322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9" x14ac:dyDescent="0.25">
      <c r="A30" s="33" t="s">
        <v>183</v>
      </c>
      <c r="B30" s="124" t="s">
        <v>250</v>
      </c>
      <c r="C30" s="133">
        <v>0.08</v>
      </c>
      <c r="D30" s="133">
        <v>0.03</v>
      </c>
      <c r="E30" s="322">
        <v>3.75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9" x14ac:dyDescent="0.25">
      <c r="A31" s="33" t="s">
        <v>185</v>
      </c>
      <c r="B31" s="124" t="s">
        <v>251</v>
      </c>
      <c r="C31" s="133">
        <v>0.36</v>
      </c>
      <c r="D31" s="133">
        <v>0.19</v>
      </c>
      <c r="E31" s="322">
        <v>1.25</v>
      </c>
      <c r="F31" s="131">
        <v>0.01</v>
      </c>
      <c r="G31" s="131">
        <v>1.4999999999999999E-2</v>
      </c>
      <c r="H31" s="131">
        <v>0.03</v>
      </c>
      <c r="I31" s="131">
        <v>4.2500000000000003E-2</v>
      </c>
      <c r="J31" s="131">
        <v>5.2499999999999998E-2</v>
      </c>
      <c r="K31" s="131">
        <v>6.0499999999999998E-2</v>
      </c>
      <c r="L31" s="131">
        <v>7.0499999999999993E-2</v>
      </c>
      <c r="M31" s="131">
        <v>8.8499999999999995E-2</v>
      </c>
      <c r="N31" s="131">
        <v>0.11</v>
      </c>
      <c r="O31" s="131">
        <v>0.115</v>
      </c>
      <c r="P31" s="131">
        <v>0.19</v>
      </c>
    </row>
    <row r="32" spans="1:19" x14ac:dyDescent="0.25">
      <c r="A32" s="181" t="s">
        <v>285</v>
      </c>
      <c r="B32" s="34" t="s">
        <v>292</v>
      </c>
      <c r="C32" s="131"/>
      <c r="D32" s="110"/>
      <c r="E32" s="320">
        <v>66.25</v>
      </c>
      <c r="F32" s="110"/>
      <c r="G32" s="110"/>
      <c r="H32" s="131"/>
      <c r="I32" s="131"/>
      <c r="J32" s="110"/>
      <c r="K32" s="110"/>
      <c r="L32" s="110"/>
      <c r="M32" s="110"/>
      <c r="N32" s="110"/>
      <c r="O32" s="110"/>
      <c r="P32" s="110"/>
    </row>
    <row r="33" spans="1:16" x14ac:dyDescent="0.25">
      <c r="A33" s="181" t="s">
        <v>286</v>
      </c>
      <c r="B33" s="34" t="s">
        <v>293</v>
      </c>
      <c r="C33" s="110"/>
      <c r="D33" s="110"/>
      <c r="E33" s="320">
        <v>1.77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0"/>
      <c r="E34" s="323">
        <v>0</v>
      </c>
      <c r="I34" s="188"/>
      <c r="O34" s="188"/>
      <c r="P34" s="188"/>
    </row>
    <row r="35" spans="1:16" x14ac:dyDescent="0.25">
      <c r="E35" s="323">
        <v>0.4</v>
      </c>
    </row>
    <row r="36" spans="1:16" x14ac:dyDescent="0.25">
      <c r="E36" s="323">
        <v>0.2</v>
      </c>
    </row>
    <row r="37" spans="1:16" x14ac:dyDescent="0.25">
      <c r="E37" s="323">
        <v>0</v>
      </c>
    </row>
    <row r="38" spans="1:16" x14ac:dyDescent="0.25">
      <c r="E38" s="323"/>
    </row>
    <row r="39" spans="1:16" x14ac:dyDescent="0.25">
      <c r="E39" s="323">
        <v>0</v>
      </c>
    </row>
    <row r="40" spans="1:16" x14ac:dyDescent="0.25">
      <c r="E40" s="323">
        <v>0</v>
      </c>
    </row>
    <row r="41" spans="1:16" x14ac:dyDescent="0.25">
      <c r="E41" s="323">
        <v>0</v>
      </c>
    </row>
    <row r="42" spans="1:16" x14ac:dyDescent="0.25">
      <c r="E42" s="323">
        <v>0.25</v>
      </c>
    </row>
    <row r="43" spans="1:16" x14ac:dyDescent="0.25">
      <c r="E43" s="323"/>
    </row>
    <row r="44" spans="1:16" x14ac:dyDescent="0.25">
      <c r="E44" s="323"/>
    </row>
    <row r="45" spans="1:16" x14ac:dyDescent="0.25">
      <c r="E45" s="323"/>
    </row>
    <row r="46" spans="1:16" x14ac:dyDescent="0.25">
      <c r="E46" s="323"/>
    </row>
    <row r="47" spans="1:16" x14ac:dyDescent="0.25">
      <c r="E47" s="323"/>
    </row>
    <row r="48" spans="1:16" x14ac:dyDescent="0.25">
      <c r="E48" s="323"/>
    </row>
    <row r="49" spans="5:5" x14ac:dyDescent="0.25">
      <c r="E49" s="323"/>
    </row>
    <row r="50" spans="5:5" x14ac:dyDescent="0.25">
      <c r="E50" s="323">
        <v>35</v>
      </c>
    </row>
    <row r="51" spans="5:5" x14ac:dyDescent="0.25">
      <c r="E51" s="323">
        <v>0</v>
      </c>
    </row>
    <row r="52" spans="5:5" x14ac:dyDescent="0.25">
      <c r="E52" s="323"/>
    </row>
    <row r="53" spans="5:5" x14ac:dyDescent="0.25">
      <c r="E53" s="323"/>
    </row>
    <row r="54" spans="5:5" x14ac:dyDescent="0.25">
      <c r="E54" s="323"/>
    </row>
    <row r="55" spans="5:5" x14ac:dyDescent="0.25">
      <c r="E55" s="323"/>
    </row>
    <row r="56" spans="5:5" x14ac:dyDescent="0.25">
      <c r="E56" s="323">
        <v>0</v>
      </c>
    </row>
    <row r="57" spans="5:5" x14ac:dyDescent="0.25">
      <c r="E57" s="323"/>
    </row>
    <row r="58" spans="5:5" x14ac:dyDescent="0.25">
      <c r="E58" s="323">
        <v>17.5</v>
      </c>
    </row>
    <row r="59" spans="5:5" x14ac:dyDescent="0.25">
      <c r="E59" s="323">
        <v>14</v>
      </c>
    </row>
    <row r="60" spans="5:5" x14ac:dyDescent="0.25">
      <c r="E60" s="323">
        <v>86.63</v>
      </c>
    </row>
    <row r="61" spans="5:5" x14ac:dyDescent="0.25">
      <c r="E61" s="323">
        <v>12.5</v>
      </c>
    </row>
    <row r="62" spans="5:5" x14ac:dyDescent="0.25">
      <c r="E62" s="323">
        <v>15.75</v>
      </c>
    </row>
    <row r="63" spans="5:5" x14ac:dyDescent="0.25">
      <c r="E63" s="323">
        <v>17.5</v>
      </c>
    </row>
    <row r="64" spans="5:5" x14ac:dyDescent="0.25">
      <c r="E64" s="323">
        <v>17.5</v>
      </c>
    </row>
    <row r="65" spans="5:5" x14ac:dyDescent="0.25">
      <c r="E65" s="323">
        <v>134.75</v>
      </c>
    </row>
    <row r="66" spans="5:5" x14ac:dyDescent="0.25">
      <c r="E66" s="323">
        <v>2.62</v>
      </c>
    </row>
    <row r="67" spans="5:5" x14ac:dyDescent="0.25">
      <c r="E67" s="323">
        <v>8.75</v>
      </c>
    </row>
    <row r="68" spans="5:5" x14ac:dyDescent="0.25">
      <c r="E68" s="323">
        <v>12.5</v>
      </c>
    </row>
    <row r="69" spans="5:5" x14ac:dyDescent="0.25">
      <c r="E69" s="323"/>
    </row>
    <row r="70" spans="5:5" x14ac:dyDescent="0.25">
      <c r="E70" s="323"/>
    </row>
    <row r="71" spans="5:5" x14ac:dyDescent="0.25">
      <c r="E71" s="190">
        <f>SUM(E2:E70)</f>
        <v>491.44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E71" sqref="E71"/>
    </sheetView>
  </sheetViews>
  <sheetFormatPr defaultRowHeight="15" x14ac:dyDescent="0.25"/>
  <cols>
    <col min="1" max="1" width="13.140625" customWidth="1"/>
    <col min="2" max="2" width="75.140625" style="130" customWidth="1"/>
    <col min="3" max="3" width="14.5703125" customWidth="1"/>
    <col min="4" max="4" width="20" customWidth="1"/>
    <col min="5" max="5" width="9.140625" style="123"/>
  </cols>
  <sheetData>
    <row r="1" spans="1:8" x14ac:dyDescent="0.25">
      <c r="A1" s="127" t="s">
        <v>196</v>
      </c>
      <c r="B1" s="128" t="s">
        <v>99</v>
      </c>
      <c r="C1" s="274" t="s">
        <v>295</v>
      </c>
      <c r="D1" s="126" t="s">
        <v>254</v>
      </c>
      <c r="E1" s="126" t="s">
        <v>255</v>
      </c>
      <c r="F1" s="126" t="s">
        <v>256</v>
      </c>
      <c r="G1" s="126" t="s">
        <v>257</v>
      </c>
      <c r="H1" s="126" t="s">
        <v>258</v>
      </c>
    </row>
    <row r="2" spans="1:8" x14ac:dyDescent="0.25">
      <c r="A2" s="33">
        <v>3111302</v>
      </c>
      <c r="B2" s="129" t="s">
        <v>100</v>
      </c>
      <c r="C2" s="33" t="s">
        <v>101</v>
      </c>
      <c r="D2" s="33">
        <f>SUM(E2:H2)</f>
        <v>0.06</v>
      </c>
      <c r="E2" s="320">
        <v>0.06</v>
      </c>
      <c r="F2" s="110"/>
      <c r="G2" s="110"/>
      <c r="H2" s="110"/>
    </row>
    <row r="3" spans="1:8" x14ac:dyDescent="0.25">
      <c r="A3" s="33">
        <v>3111327</v>
      </c>
      <c r="B3" s="129" t="s">
        <v>102</v>
      </c>
      <c r="C3" s="33" t="s">
        <v>101</v>
      </c>
      <c r="D3" s="33">
        <f t="shared" ref="D3:D66" si="0">SUM(E3:H3)</f>
        <v>0</v>
      </c>
      <c r="E3" s="320">
        <v>0</v>
      </c>
      <c r="F3" s="110"/>
      <c r="G3" s="110"/>
      <c r="H3" s="110"/>
    </row>
    <row r="4" spans="1:8" x14ac:dyDescent="0.25">
      <c r="A4" s="33">
        <v>3111338</v>
      </c>
      <c r="B4" s="129" t="s">
        <v>103</v>
      </c>
      <c r="C4" s="33" t="s">
        <v>101</v>
      </c>
      <c r="D4" s="33">
        <f t="shared" si="0"/>
        <v>3.53</v>
      </c>
      <c r="E4" s="320">
        <v>3.53</v>
      </c>
      <c r="F4" s="110"/>
      <c r="G4" s="110"/>
      <c r="H4" s="110"/>
    </row>
    <row r="5" spans="1:8" x14ac:dyDescent="0.25">
      <c r="A5" s="33">
        <v>3241101</v>
      </c>
      <c r="B5" s="129" t="s">
        <v>104</v>
      </c>
      <c r="C5" s="33" t="s">
        <v>105</v>
      </c>
      <c r="D5" s="33">
        <f t="shared" si="0"/>
        <v>3</v>
      </c>
      <c r="E5" s="320">
        <v>3</v>
      </c>
      <c r="F5" s="110"/>
      <c r="G5" s="110"/>
      <c r="H5" s="110"/>
    </row>
    <row r="6" spans="1:8" x14ac:dyDescent="0.25">
      <c r="A6" s="33">
        <v>3211129</v>
      </c>
      <c r="B6" s="129" t="s">
        <v>106</v>
      </c>
      <c r="C6" s="33" t="s">
        <v>107</v>
      </c>
      <c r="D6" s="33">
        <f t="shared" si="0"/>
        <v>8.56</v>
      </c>
      <c r="E6" s="320">
        <v>8.56</v>
      </c>
      <c r="F6" s="110"/>
      <c r="G6" s="110"/>
      <c r="H6" s="110"/>
    </row>
    <row r="7" spans="1:8" ht="30" x14ac:dyDescent="0.25">
      <c r="A7" s="33">
        <v>3821103</v>
      </c>
      <c r="B7" s="129" t="s">
        <v>108</v>
      </c>
      <c r="C7" s="33" t="s">
        <v>109</v>
      </c>
      <c r="D7" s="33">
        <f t="shared" si="0"/>
        <v>28.75</v>
      </c>
      <c r="E7" s="320">
        <v>28.75</v>
      </c>
      <c r="F7" s="110"/>
      <c r="G7" s="110"/>
      <c r="H7" s="110"/>
    </row>
    <row r="8" spans="1:8" x14ac:dyDescent="0.25">
      <c r="A8" s="33">
        <v>3211119</v>
      </c>
      <c r="B8" s="129" t="s">
        <v>110</v>
      </c>
      <c r="C8" s="33" t="s">
        <v>111</v>
      </c>
      <c r="D8" s="33">
        <f t="shared" si="0"/>
        <v>0.05</v>
      </c>
      <c r="E8" s="320">
        <v>0.05</v>
      </c>
      <c r="F8" s="110"/>
      <c r="G8" s="110"/>
      <c r="H8" s="110"/>
    </row>
    <row r="9" spans="1:8" x14ac:dyDescent="0.25">
      <c r="A9" s="33">
        <v>3211120</v>
      </c>
      <c r="B9" s="129" t="s">
        <v>112</v>
      </c>
      <c r="C9" s="33" t="s">
        <v>111</v>
      </c>
      <c r="D9" s="33">
        <f t="shared" si="0"/>
        <v>0.01</v>
      </c>
      <c r="E9" s="320">
        <v>0.01</v>
      </c>
      <c r="F9" s="110"/>
      <c r="G9" s="110"/>
      <c r="H9" s="110"/>
    </row>
    <row r="10" spans="1:8" x14ac:dyDescent="0.25">
      <c r="A10" s="33">
        <v>3211117</v>
      </c>
      <c r="B10" s="129" t="s">
        <v>113</v>
      </c>
      <c r="C10" s="33" t="s">
        <v>111</v>
      </c>
      <c r="D10" s="33">
        <f t="shared" si="0"/>
        <v>0.01</v>
      </c>
      <c r="E10" s="320">
        <v>0.01</v>
      </c>
      <c r="F10" s="110"/>
      <c r="G10" s="110"/>
      <c r="H10" s="110"/>
    </row>
    <row r="11" spans="1:8" x14ac:dyDescent="0.25">
      <c r="A11" s="33">
        <v>3221104</v>
      </c>
      <c r="B11" s="129" t="s">
        <v>114</v>
      </c>
      <c r="C11" s="33" t="s">
        <v>115</v>
      </c>
      <c r="D11" s="33">
        <f t="shared" si="0"/>
        <v>0.16</v>
      </c>
      <c r="E11" s="320">
        <v>0.16</v>
      </c>
      <c r="F11" s="110"/>
      <c r="G11" s="110"/>
      <c r="H11" s="110"/>
    </row>
    <row r="12" spans="1:8" x14ac:dyDescent="0.25">
      <c r="A12" s="33">
        <v>3211115</v>
      </c>
      <c r="B12" s="129" t="s">
        <v>116</v>
      </c>
      <c r="C12" s="33" t="s">
        <v>117</v>
      </c>
      <c r="D12" s="33">
        <f t="shared" si="0"/>
        <v>0.15</v>
      </c>
      <c r="E12" s="320">
        <v>0.15</v>
      </c>
      <c r="F12" s="110"/>
      <c r="G12" s="110"/>
      <c r="H12" s="110"/>
    </row>
    <row r="13" spans="1:8" x14ac:dyDescent="0.25">
      <c r="A13" s="33">
        <v>3211113</v>
      </c>
      <c r="B13" s="129" t="s">
        <v>118</v>
      </c>
      <c r="C13" s="33" t="s">
        <v>117</v>
      </c>
      <c r="D13" s="33">
        <f t="shared" si="0"/>
        <v>0.75</v>
      </c>
      <c r="E13" s="320">
        <v>0.75</v>
      </c>
      <c r="F13" s="110"/>
      <c r="G13" s="110"/>
      <c r="H13" s="110"/>
    </row>
    <row r="14" spans="1:8" x14ac:dyDescent="0.25">
      <c r="A14" s="33">
        <v>3243102</v>
      </c>
      <c r="B14" s="129" t="s">
        <v>119</v>
      </c>
      <c r="C14" s="33" t="s">
        <v>120</v>
      </c>
      <c r="D14" s="33">
        <f t="shared" si="0"/>
        <v>0.25</v>
      </c>
      <c r="E14" s="320">
        <v>0.25</v>
      </c>
      <c r="F14" s="110"/>
      <c r="G14" s="110"/>
      <c r="H14" s="110"/>
    </row>
    <row r="15" spans="1:8" x14ac:dyDescent="0.25">
      <c r="A15" s="33">
        <v>3243101</v>
      </c>
      <c r="B15" s="129" t="s">
        <v>121</v>
      </c>
      <c r="C15" s="33" t="s">
        <v>120</v>
      </c>
      <c r="D15" s="33">
        <f t="shared" si="0"/>
        <v>2.9</v>
      </c>
      <c r="E15" s="320">
        <v>2.9</v>
      </c>
      <c r="F15" s="110"/>
      <c r="G15" s="110"/>
      <c r="H15" s="110"/>
    </row>
    <row r="16" spans="1:8" x14ac:dyDescent="0.25">
      <c r="A16" s="33">
        <v>3221108</v>
      </c>
      <c r="B16" s="129" t="s">
        <v>122</v>
      </c>
      <c r="C16" s="33" t="s">
        <v>123</v>
      </c>
      <c r="D16" s="33">
        <f t="shared" si="0"/>
        <v>0.13</v>
      </c>
      <c r="E16" s="320">
        <v>0.13</v>
      </c>
      <c r="F16" s="110"/>
      <c r="G16" s="110"/>
      <c r="H16" s="110"/>
    </row>
    <row r="17" spans="1:8" x14ac:dyDescent="0.25">
      <c r="A17" s="33">
        <v>3255102</v>
      </c>
      <c r="B17" s="129" t="s">
        <v>124</v>
      </c>
      <c r="C17" s="33" t="s">
        <v>125</v>
      </c>
      <c r="D17" s="33">
        <f t="shared" si="0"/>
        <v>0</v>
      </c>
      <c r="E17" s="320">
        <v>0</v>
      </c>
      <c r="F17" s="110"/>
      <c r="G17" s="110"/>
      <c r="H17" s="110"/>
    </row>
    <row r="18" spans="1:8" x14ac:dyDescent="0.25">
      <c r="A18" s="33">
        <v>3255104</v>
      </c>
      <c r="B18" s="129" t="s">
        <v>126</v>
      </c>
      <c r="C18" s="33" t="s">
        <v>127</v>
      </c>
      <c r="D18" s="33">
        <f t="shared" si="0"/>
        <v>1.75</v>
      </c>
      <c r="E18" s="320">
        <v>1.75</v>
      </c>
      <c r="F18" s="110"/>
      <c r="G18" s="110"/>
      <c r="H18" s="110"/>
    </row>
    <row r="19" spans="1:8" x14ac:dyDescent="0.25">
      <c r="A19" s="33">
        <v>3211127</v>
      </c>
      <c r="B19" s="129" t="s">
        <v>128</v>
      </c>
      <c r="C19" s="33" t="s">
        <v>129</v>
      </c>
      <c r="D19" s="33">
        <f t="shared" si="0"/>
        <v>0.04</v>
      </c>
      <c r="E19" s="320">
        <v>0.04</v>
      </c>
      <c r="F19" s="110"/>
      <c r="G19" s="110"/>
      <c r="H19" s="110"/>
    </row>
    <row r="20" spans="1:8" x14ac:dyDescent="0.25">
      <c r="A20" s="33">
        <v>3231201</v>
      </c>
      <c r="B20" s="129" t="s">
        <v>130</v>
      </c>
      <c r="C20" s="33" t="s">
        <v>131</v>
      </c>
      <c r="D20" s="33">
        <f t="shared" si="0"/>
        <v>0</v>
      </c>
      <c r="E20" s="320">
        <v>0</v>
      </c>
      <c r="F20" s="110"/>
      <c r="G20" s="110"/>
      <c r="H20" s="110"/>
    </row>
    <row r="21" spans="1:8" ht="30" x14ac:dyDescent="0.25">
      <c r="A21" s="33">
        <v>3231201</v>
      </c>
      <c r="B21" s="129" t="s">
        <v>132</v>
      </c>
      <c r="C21" s="33" t="s">
        <v>133</v>
      </c>
      <c r="D21" s="33">
        <f t="shared" si="0"/>
        <v>0</v>
      </c>
      <c r="E21" s="320">
        <v>0</v>
      </c>
      <c r="F21" s="110"/>
      <c r="G21" s="110"/>
      <c r="H21" s="110"/>
    </row>
    <row r="22" spans="1:8" ht="45" x14ac:dyDescent="0.25">
      <c r="A22" s="33">
        <v>3231201</v>
      </c>
      <c r="B22" s="129" t="s">
        <v>134</v>
      </c>
      <c r="C22" s="33" t="s">
        <v>133</v>
      </c>
      <c r="D22" s="33">
        <f t="shared" si="0"/>
        <v>0</v>
      </c>
      <c r="E22" s="320">
        <v>0</v>
      </c>
      <c r="F22" s="110"/>
      <c r="G22" s="110"/>
      <c r="H22" s="110"/>
    </row>
    <row r="23" spans="1:8" ht="60" x14ac:dyDescent="0.25">
      <c r="A23" s="33">
        <v>3231201</v>
      </c>
      <c r="B23" s="129" t="s">
        <v>135</v>
      </c>
      <c r="C23" s="33" t="s">
        <v>133</v>
      </c>
      <c r="D23" s="33">
        <f t="shared" si="0"/>
        <v>0</v>
      </c>
      <c r="E23" s="320">
        <v>0</v>
      </c>
      <c r="F23" s="110"/>
      <c r="G23" s="110"/>
      <c r="H23" s="110"/>
    </row>
    <row r="24" spans="1:8" x14ac:dyDescent="0.25">
      <c r="A24" s="33">
        <v>3211109</v>
      </c>
      <c r="B24" s="129" t="s">
        <v>136</v>
      </c>
      <c r="C24" s="33" t="s">
        <v>137</v>
      </c>
      <c r="D24" s="33">
        <f t="shared" si="0"/>
        <v>0.16</v>
      </c>
      <c r="E24" s="320">
        <v>0.16</v>
      </c>
      <c r="F24" s="110"/>
      <c r="G24" s="110"/>
      <c r="H24" s="110"/>
    </row>
    <row r="25" spans="1:8" x14ac:dyDescent="0.25">
      <c r="A25" s="33">
        <v>3256103</v>
      </c>
      <c r="B25" s="129" t="s">
        <v>138</v>
      </c>
      <c r="C25" s="33" t="s">
        <v>139</v>
      </c>
      <c r="D25" s="33">
        <f t="shared" si="0"/>
        <v>0</v>
      </c>
      <c r="E25" s="320">
        <v>0</v>
      </c>
      <c r="F25" s="110"/>
      <c r="G25" s="110"/>
      <c r="H25" s="110"/>
    </row>
    <row r="26" spans="1:8" x14ac:dyDescent="0.25">
      <c r="A26" s="33">
        <v>3257101</v>
      </c>
      <c r="B26" s="129" t="s">
        <v>140</v>
      </c>
      <c r="C26" s="33" t="s">
        <v>141</v>
      </c>
      <c r="D26" s="33">
        <f t="shared" si="0"/>
        <v>0</v>
      </c>
      <c r="E26" s="321">
        <v>0</v>
      </c>
      <c r="F26" s="110"/>
      <c r="G26" s="110"/>
      <c r="H26" s="110"/>
    </row>
    <row r="27" spans="1:8" x14ac:dyDescent="0.25">
      <c r="A27" s="33">
        <v>3111332</v>
      </c>
      <c r="B27" s="129" t="s">
        <v>142</v>
      </c>
      <c r="C27" s="33" t="s">
        <v>143</v>
      </c>
      <c r="D27" s="33">
        <f>SUM(E27:H27)</f>
        <v>0.87</v>
      </c>
      <c r="E27" s="320">
        <v>0.87</v>
      </c>
      <c r="F27" s="110"/>
      <c r="G27" s="110"/>
      <c r="H27" s="110"/>
    </row>
    <row r="28" spans="1:8" x14ac:dyDescent="0.25">
      <c r="A28" s="33">
        <v>3111332</v>
      </c>
      <c r="B28" s="129" t="s">
        <v>144</v>
      </c>
      <c r="C28" s="33" t="s">
        <v>143</v>
      </c>
      <c r="D28" s="33">
        <f t="shared" si="0"/>
        <v>0</v>
      </c>
      <c r="E28" s="320">
        <v>0</v>
      </c>
      <c r="F28" s="110"/>
      <c r="G28" s="110"/>
      <c r="H28" s="110"/>
    </row>
    <row r="29" spans="1:8" x14ac:dyDescent="0.25">
      <c r="A29" s="33">
        <v>3111332</v>
      </c>
      <c r="B29" s="129" t="s">
        <v>145</v>
      </c>
      <c r="C29" s="33" t="s">
        <v>143</v>
      </c>
      <c r="D29" s="33">
        <f t="shared" si="0"/>
        <v>0</v>
      </c>
      <c r="E29" s="320">
        <v>0</v>
      </c>
      <c r="F29" s="110"/>
      <c r="G29" s="110"/>
      <c r="H29" s="110"/>
    </row>
    <row r="30" spans="1:8" x14ac:dyDescent="0.25">
      <c r="A30" s="33">
        <v>3257104</v>
      </c>
      <c r="B30" s="129" t="s">
        <v>146</v>
      </c>
      <c r="C30" s="33" t="s">
        <v>147</v>
      </c>
      <c r="D30" s="33">
        <f t="shared" si="0"/>
        <v>3.75</v>
      </c>
      <c r="E30" s="320">
        <v>3.75</v>
      </c>
      <c r="F30" s="110"/>
      <c r="G30" s="110"/>
      <c r="H30" s="110"/>
    </row>
    <row r="31" spans="1:8" x14ac:dyDescent="0.25">
      <c r="A31" s="33">
        <v>3255101</v>
      </c>
      <c r="B31" s="129" t="s">
        <v>148</v>
      </c>
      <c r="C31" s="33" t="s">
        <v>149</v>
      </c>
      <c r="D31" s="33">
        <f t="shared" si="0"/>
        <v>1.25</v>
      </c>
      <c r="E31" s="320">
        <v>1.25</v>
      </c>
      <c r="F31" s="110"/>
      <c r="G31" s="110"/>
      <c r="H31" s="110"/>
    </row>
    <row r="32" spans="1:8" x14ac:dyDescent="0.25">
      <c r="A32" s="33">
        <v>3256101</v>
      </c>
      <c r="B32" s="129" t="s">
        <v>150</v>
      </c>
      <c r="C32" s="33" t="s">
        <v>151</v>
      </c>
      <c r="D32" s="33">
        <f t="shared" si="0"/>
        <v>66.25</v>
      </c>
      <c r="E32" s="320">
        <v>66.25</v>
      </c>
      <c r="F32" s="110"/>
      <c r="G32" s="110"/>
      <c r="H32" s="110"/>
    </row>
    <row r="33" spans="1:8" x14ac:dyDescent="0.25">
      <c r="A33" s="33">
        <v>3258101</v>
      </c>
      <c r="B33" s="129" t="s">
        <v>152</v>
      </c>
      <c r="C33" s="33" t="s">
        <v>153</v>
      </c>
      <c r="D33" s="33">
        <f t="shared" si="0"/>
        <v>1.77</v>
      </c>
      <c r="E33" s="320">
        <v>1.77</v>
      </c>
      <c r="F33" s="110"/>
      <c r="G33" s="110"/>
      <c r="H33" s="110"/>
    </row>
    <row r="34" spans="1:8" x14ac:dyDescent="0.25">
      <c r="A34" s="33">
        <v>3258102</v>
      </c>
      <c r="B34" s="129" t="s">
        <v>154</v>
      </c>
      <c r="C34" s="33" t="s">
        <v>153</v>
      </c>
      <c r="D34" s="33">
        <f t="shared" si="0"/>
        <v>0</v>
      </c>
      <c r="E34" s="320">
        <v>0</v>
      </c>
      <c r="F34" s="110"/>
      <c r="G34" s="110"/>
      <c r="H34" s="110"/>
    </row>
    <row r="35" spans="1:8" x14ac:dyDescent="0.25">
      <c r="A35" s="33">
        <v>3258103</v>
      </c>
      <c r="B35" s="129" t="s">
        <v>155</v>
      </c>
      <c r="C35" s="33" t="s">
        <v>153</v>
      </c>
      <c r="D35" s="33">
        <f t="shared" si="0"/>
        <v>0.4</v>
      </c>
      <c r="E35" s="320">
        <v>0.4</v>
      </c>
      <c r="F35" s="110"/>
      <c r="G35" s="110"/>
      <c r="H35" s="110"/>
    </row>
    <row r="36" spans="1:8" x14ac:dyDescent="0.25">
      <c r="A36" s="33">
        <v>3258105</v>
      </c>
      <c r="B36" s="129" t="s">
        <v>156</v>
      </c>
      <c r="C36" s="33" t="s">
        <v>153</v>
      </c>
      <c r="D36" s="33">
        <f t="shared" si="0"/>
        <v>0.2</v>
      </c>
      <c r="E36" s="320">
        <v>0.2</v>
      </c>
      <c r="F36" s="110"/>
      <c r="G36" s="110"/>
      <c r="H36" s="110"/>
    </row>
    <row r="37" spans="1:8" x14ac:dyDescent="0.25">
      <c r="A37" s="33">
        <v>3258107</v>
      </c>
      <c r="B37" s="129" t="s">
        <v>157</v>
      </c>
      <c r="C37" s="33" t="s">
        <v>153</v>
      </c>
      <c r="D37" s="33">
        <f t="shared" si="0"/>
        <v>0</v>
      </c>
      <c r="E37" s="320">
        <v>0</v>
      </c>
      <c r="F37" s="110"/>
      <c r="G37" s="110"/>
      <c r="H37" s="110"/>
    </row>
    <row r="38" spans="1:8" x14ac:dyDescent="0.25">
      <c r="A38" s="33">
        <v>3258106</v>
      </c>
      <c r="B38" s="129" t="s">
        <v>158</v>
      </c>
      <c r="C38" s="33" t="s">
        <v>153</v>
      </c>
      <c r="D38" s="33">
        <f t="shared" si="0"/>
        <v>0</v>
      </c>
      <c r="E38" s="320">
        <v>0</v>
      </c>
      <c r="F38" s="110"/>
      <c r="G38" s="110"/>
      <c r="H38" s="110"/>
    </row>
    <row r="39" spans="1:8" x14ac:dyDescent="0.25">
      <c r="A39" s="33">
        <v>3258105</v>
      </c>
      <c r="B39" s="129" t="s">
        <v>159</v>
      </c>
      <c r="C39" s="33" t="s">
        <v>153</v>
      </c>
      <c r="D39" s="33">
        <f t="shared" si="0"/>
        <v>0</v>
      </c>
      <c r="E39" s="320">
        <v>0</v>
      </c>
      <c r="F39" s="110"/>
      <c r="G39" s="110"/>
      <c r="H39" s="110"/>
    </row>
    <row r="40" spans="1:8" ht="30" x14ac:dyDescent="0.25">
      <c r="A40" s="33">
        <v>3258114</v>
      </c>
      <c r="B40" s="129" t="s">
        <v>160</v>
      </c>
      <c r="C40" s="33" t="s">
        <v>153</v>
      </c>
      <c r="D40" s="33">
        <f t="shared" si="0"/>
        <v>0</v>
      </c>
      <c r="E40" s="320">
        <v>0</v>
      </c>
      <c r="F40" s="110"/>
      <c r="G40" s="110"/>
      <c r="H40" s="110"/>
    </row>
    <row r="41" spans="1:8" x14ac:dyDescent="0.25">
      <c r="A41" s="33">
        <v>3258128</v>
      </c>
      <c r="B41" s="129" t="s">
        <v>161</v>
      </c>
      <c r="C41" s="33" t="s">
        <v>153</v>
      </c>
      <c r="D41" s="33">
        <f t="shared" si="0"/>
        <v>0</v>
      </c>
      <c r="E41" s="320">
        <v>0</v>
      </c>
      <c r="F41" s="110"/>
      <c r="G41" s="110"/>
      <c r="H41" s="110"/>
    </row>
    <row r="42" spans="1:8" x14ac:dyDescent="0.25">
      <c r="A42" s="33">
        <v>3258107</v>
      </c>
      <c r="B42" s="129" t="s">
        <v>162</v>
      </c>
      <c r="C42" s="33" t="s">
        <v>153</v>
      </c>
      <c r="D42" s="33">
        <f t="shared" si="0"/>
        <v>0.25</v>
      </c>
      <c r="E42" s="320">
        <v>0.25</v>
      </c>
      <c r="F42" s="110"/>
      <c r="G42" s="110"/>
      <c r="H42" s="110"/>
    </row>
    <row r="43" spans="1:8" ht="75" x14ac:dyDescent="0.25">
      <c r="A43" s="33">
        <v>4112101</v>
      </c>
      <c r="B43" s="129" t="s">
        <v>163</v>
      </c>
      <c r="C43" s="33" t="s">
        <v>164</v>
      </c>
      <c r="D43" s="33">
        <f t="shared" si="0"/>
        <v>0</v>
      </c>
      <c r="E43" s="320">
        <v>0</v>
      </c>
      <c r="F43" s="110"/>
      <c r="G43" s="110"/>
      <c r="H43" s="110"/>
    </row>
    <row r="44" spans="1:8" ht="30" x14ac:dyDescent="0.25">
      <c r="A44" s="33">
        <v>4112101</v>
      </c>
      <c r="B44" s="129" t="s">
        <v>165</v>
      </c>
      <c r="C44" s="33" t="s">
        <v>164</v>
      </c>
      <c r="D44" s="33">
        <f t="shared" si="0"/>
        <v>0</v>
      </c>
      <c r="E44" s="320">
        <v>0</v>
      </c>
      <c r="F44" s="110"/>
      <c r="G44" s="110"/>
      <c r="H44" s="110"/>
    </row>
    <row r="45" spans="1:8" x14ac:dyDescent="0.25">
      <c r="A45" s="33">
        <v>4112102</v>
      </c>
      <c r="B45" s="129" t="s">
        <v>166</v>
      </c>
      <c r="C45" s="33" t="s">
        <v>167</v>
      </c>
      <c r="D45" s="33">
        <f t="shared" si="0"/>
        <v>0</v>
      </c>
      <c r="E45" s="320">
        <v>0</v>
      </c>
      <c r="F45" s="110"/>
      <c r="G45" s="110"/>
      <c r="H45" s="110"/>
    </row>
    <row r="46" spans="1:8" ht="30" x14ac:dyDescent="0.25">
      <c r="A46" s="33">
        <v>4112316</v>
      </c>
      <c r="B46" s="129" t="s">
        <v>168</v>
      </c>
      <c r="C46" s="33" t="s">
        <v>169</v>
      </c>
      <c r="D46" s="33">
        <f t="shared" si="0"/>
        <v>0</v>
      </c>
      <c r="E46" s="320">
        <v>0</v>
      </c>
      <c r="F46" s="110"/>
      <c r="G46" s="110"/>
      <c r="H46" s="110"/>
    </row>
    <row r="47" spans="1:8" ht="30" x14ac:dyDescent="0.25">
      <c r="A47" s="33">
        <v>4112316</v>
      </c>
      <c r="B47" s="129" t="s">
        <v>170</v>
      </c>
      <c r="C47" s="33" t="s">
        <v>169</v>
      </c>
      <c r="D47" s="33">
        <f t="shared" si="0"/>
        <v>0</v>
      </c>
      <c r="E47" s="320">
        <v>0</v>
      </c>
      <c r="F47" s="110"/>
      <c r="G47" s="110"/>
      <c r="H47" s="110"/>
    </row>
    <row r="48" spans="1:8" ht="30" x14ac:dyDescent="0.25">
      <c r="A48" s="33">
        <v>4112304</v>
      </c>
      <c r="B48" s="129" t="s">
        <v>171</v>
      </c>
      <c r="C48" s="33" t="s">
        <v>172</v>
      </c>
      <c r="D48" s="33">
        <f t="shared" si="0"/>
        <v>0</v>
      </c>
      <c r="E48" s="320">
        <v>0</v>
      </c>
      <c r="F48" s="110"/>
      <c r="G48" s="110"/>
      <c r="H48" s="110"/>
    </row>
    <row r="49" spans="1:8" ht="30" x14ac:dyDescent="0.25">
      <c r="A49" s="33">
        <v>4112304</v>
      </c>
      <c r="B49" s="129" t="s">
        <v>173</v>
      </c>
      <c r="C49" s="33" t="s">
        <v>172</v>
      </c>
      <c r="D49" s="33">
        <f t="shared" si="0"/>
        <v>0</v>
      </c>
      <c r="E49" s="320">
        <v>0</v>
      </c>
      <c r="F49" s="110"/>
      <c r="G49" s="110"/>
      <c r="H49" s="110"/>
    </row>
    <row r="50" spans="1:8" x14ac:dyDescent="0.25">
      <c r="A50" s="33">
        <v>4112304</v>
      </c>
      <c r="B50" s="129" t="s">
        <v>174</v>
      </c>
      <c r="C50" s="33" t="s">
        <v>172</v>
      </c>
      <c r="D50" s="33">
        <f t="shared" si="0"/>
        <v>35</v>
      </c>
      <c r="E50" s="320">
        <v>35</v>
      </c>
      <c r="F50" s="110"/>
      <c r="G50" s="110"/>
      <c r="H50" s="110"/>
    </row>
    <row r="51" spans="1:8" ht="60" x14ac:dyDescent="0.25">
      <c r="A51" s="33">
        <v>4112202</v>
      </c>
      <c r="B51" s="129" t="s">
        <v>175</v>
      </c>
      <c r="C51" s="33" t="s">
        <v>176</v>
      </c>
      <c r="D51" s="33">
        <f t="shared" si="0"/>
        <v>0</v>
      </c>
      <c r="E51" s="320">
        <v>0</v>
      </c>
      <c r="F51" s="110"/>
      <c r="G51" s="110"/>
      <c r="H51" s="110"/>
    </row>
    <row r="52" spans="1:8" ht="30" x14ac:dyDescent="0.25">
      <c r="A52" s="33">
        <v>4112202</v>
      </c>
      <c r="B52" s="129" t="s">
        <v>177</v>
      </c>
      <c r="C52" s="33" t="s">
        <v>176</v>
      </c>
      <c r="D52" s="33">
        <f t="shared" si="0"/>
        <v>0</v>
      </c>
      <c r="E52" s="320">
        <v>0</v>
      </c>
      <c r="F52" s="110"/>
      <c r="G52" s="110"/>
      <c r="H52" s="110"/>
    </row>
    <row r="53" spans="1:8" x14ac:dyDescent="0.25">
      <c r="A53" s="33">
        <v>4112202</v>
      </c>
      <c r="B53" s="129" t="s">
        <v>178</v>
      </c>
      <c r="C53" s="33" t="s">
        <v>176</v>
      </c>
      <c r="D53" s="33">
        <f t="shared" si="0"/>
        <v>0</v>
      </c>
      <c r="E53" s="320">
        <v>0</v>
      </c>
      <c r="F53" s="110"/>
      <c r="G53" s="110"/>
      <c r="H53" s="110"/>
    </row>
    <row r="54" spans="1:8" ht="30" x14ac:dyDescent="0.25">
      <c r="A54" s="33">
        <v>4112202</v>
      </c>
      <c r="B54" s="129" t="s">
        <v>179</v>
      </c>
      <c r="C54" s="33" t="s">
        <v>176</v>
      </c>
      <c r="D54" s="33">
        <f t="shared" si="0"/>
        <v>0</v>
      </c>
      <c r="E54" s="320">
        <v>0</v>
      </c>
      <c r="F54" s="110"/>
      <c r="G54" s="110"/>
      <c r="H54" s="110"/>
    </row>
    <row r="55" spans="1:8" x14ac:dyDescent="0.25">
      <c r="A55" s="33">
        <v>4112314</v>
      </c>
      <c r="B55" s="129" t="s">
        <v>154</v>
      </c>
      <c r="C55" s="33" t="s">
        <v>180</v>
      </c>
      <c r="D55" s="33">
        <f t="shared" si="0"/>
        <v>0</v>
      </c>
      <c r="E55" s="320">
        <v>0</v>
      </c>
      <c r="F55" s="110"/>
      <c r="G55" s="110"/>
      <c r="H55" s="110"/>
    </row>
    <row r="56" spans="1:8" x14ac:dyDescent="0.25">
      <c r="A56" s="33">
        <v>4112303</v>
      </c>
      <c r="B56" s="129" t="s">
        <v>181</v>
      </c>
      <c r="C56" s="33" t="s">
        <v>180</v>
      </c>
      <c r="D56" s="33">
        <f t="shared" si="0"/>
        <v>0</v>
      </c>
      <c r="E56" s="320">
        <v>0</v>
      </c>
      <c r="F56" s="110"/>
      <c r="G56" s="110"/>
      <c r="H56" s="110"/>
    </row>
    <row r="57" spans="1:8" x14ac:dyDescent="0.25">
      <c r="A57" s="33">
        <v>4141101</v>
      </c>
      <c r="B57" s="129" t="s">
        <v>182</v>
      </c>
      <c r="C57" s="33" t="s">
        <v>183</v>
      </c>
      <c r="D57" s="33">
        <f t="shared" si="0"/>
        <v>0</v>
      </c>
      <c r="E57" s="320">
        <v>0</v>
      </c>
      <c r="F57" s="110"/>
      <c r="G57" s="110"/>
      <c r="H57" s="110"/>
    </row>
    <row r="58" spans="1:8" x14ac:dyDescent="0.25">
      <c r="A58" s="33">
        <v>4111306</v>
      </c>
      <c r="B58" s="129" t="s">
        <v>184</v>
      </c>
      <c r="C58" s="33" t="s">
        <v>185</v>
      </c>
      <c r="D58" s="33">
        <f t="shared" si="0"/>
        <v>17.5</v>
      </c>
      <c r="E58" s="320">
        <v>17.5</v>
      </c>
      <c r="F58" s="110"/>
      <c r="G58" s="110"/>
      <c r="H58" s="110"/>
    </row>
    <row r="59" spans="1:8" ht="30" x14ac:dyDescent="0.25">
      <c r="A59" s="33">
        <v>4111307</v>
      </c>
      <c r="B59" s="129" t="s">
        <v>186</v>
      </c>
      <c r="C59" s="33" t="s">
        <v>185</v>
      </c>
      <c r="D59" s="33">
        <f t="shared" si="0"/>
        <v>14</v>
      </c>
      <c r="E59" s="320">
        <v>14</v>
      </c>
      <c r="F59" s="110"/>
      <c r="G59" s="110"/>
      <c r="H59" s="110"/>
    </row>
    <row r="60" spans="1:8" ht="30" x14ac:dyDescent="0.25">
      <c r="A60" s="33">
        <v>4111307</v>
      </c>
      <c r="B60" s="129" t="s">
        <v>187</v>
      </c>
      <c r="C60" s="33" t="s">
        <v>185</v>
      </c>
      <c r="D60" s="33">
        <f t="shared" si="0"/>
        <v>86.63</v>
      </c>
      <c r="E60" s="320">
        <v>86.63</v>
      </c>
      <c r="F60" s="110"/>
      <c r="G60" s="110"/>
      <c r="H60" s="110"/>
    </row>
    <row r="61" spans="1:8" x14ac:dyDescent="0.25">
      <c r="A61" s="33">
        <v>4111307</v>
      </c>
      <c r="B61" s="129" t="s">
        <v>188</v>
      </c>
      <c r="C61" s="33" t="s">
        <v>185</v>
      </c>
      <c r="D61" s="33">
        <f t="shared" si="0"/>
        <v>12.5</v>
      </c>
      <c r="E61" s="320">
        <v>12.5</v>
      </c>
      <c r="F61" s="110"/>
      <c r="G61" s="110"/>
      <c r="H61" s="110"/>
    </row>
    <row r="62" spans="1:8" x14ac:dyDescent="0.25">
      <c r="A62" s="33">
        <v>4111201</v>
      </c>
      <c r="B62" s="129" t="s">
        <v>189</v>
      </c>
      <c r="C62" s="33" t="s">
        <v>185</v>
      </c>
      <c r="D62" s="33">
        <f t="shared" si="0"/>
        <v>15.75</v>
      </c>
      <c r="E62" s="320">
        <v>15.75</v>
      </c>
      <c r="F62" s="110"/>
      <c r="G62" s="110"/>
      <c r="H62" s="110"/>
    </row>
    <row r="63" spans="1:8" ht="30" x14ac:dyDescent="0.25">
      <c r="A63" s="33">
        <v>4111201</v>
      </c>
      <c r="B63" s="129" t="s">
        <v>190</v>
      </c>
      <c r="C63" s="33" t="s">
        <v>185</v>
      </c>
      <c r="D63" s="33">
        <f t="shared" si="0"/>
        <v>17.5</v>
      </c>
      <c r="E63" s="320">
        <v>17.5</v>
      </c>
      <c r="F63" s="110"/>
      <c r="G63" s="110"/>
      <c r="H63" s="110"/>
    </row>
    <row r="64" spans="1:8" ht="30" x14ac:dyDescent="0.25">
      <c r="A64" s="33">
        <v>4111201</v>
      </c>
      <c r="B64" s="129" t="s">
        <v>191</v>
      </c>
      <c r="C64" s="33" t="s">
        <v>185</v>
      </c>
      <c r="D64" s="33">
        <f t="shared" si="0"/>
        <v>17.5</v>
      </c>
      <c r="E64" s="320">
        <v>17.5</v>
      </c>
      <c r="F64" s="110"/>
      <c r="G64" s="110"/>
      <c r="H64" s="110"/>
    </row>
    <row r="65" spans="1:8" ht="30" x14ac:dyDescent="0.25">
      <c r="A65" s="33">
        <v>4111201</v>
      </c>
      <c r="B65" s="129" t="s">
        <v>192</v>
      </c>
      <c r="C65" s="33" t="s">
        <v>185</v>
      </c>
      <c r="D65" s="33">
        <f t="shared" si="0"/>
        <v>134.75</v>
      </c>
      <c r="E65" s="320">
        <v>134.75</v>
      </c>
      <c r="F65" s="110"/>
      <c r="G65" s="110"/>
      <c r="H65" s="110"/>
    </row>
    <row r="66" spans="1:8" x14ac:dyDescent="0.25">
      <c r="A66" s="33">
        <v>4111201</v>
      </c>
      <c r="B66" s="129" t="s">
        <v>193</v>
      </c>
      <c r="C66" s="33" t="s">
        <v>185</v>
      </c>
      <c r="D66" s="33">
        <f t="shared" si="0"/>
        <v>2.62</v>
      </c>
      <c r="E66" s="320">
        <v>2.62</v>
      </c>
      <c r="F66" s="110"/>
      <c r="G66" s="110"/>
      <c r="H66" s="110"/>
    </row>
    <row r="67" spans="1:8" x14ac:dyDescent="0.25">
      <c r="A67" s="33">
        <v>4111201</v>
      </c>
      <c r="B67" s="129" t="s">
        <v>194</v>
      </c>
      <c r="C67" s="33" t="s">
        <v>185</v>
      </c>
      <c r="D67" s="33">
        <f t="shared" ref="D67:D68" si="1">SUM(E67:H67)</f>
        <v>8.75</v>
      </c>
      <c r="E67" s="320">
        <v>8.75</v>
      </c>
      <c r="F67" s="110"/>
      <c r="G67" s="110"/>
      <c r="H67" s="110"/>
    </row>
    <row r="68" spans="1:8" x14ac:dyDescent="0.25">
      <c r="A68" s="33">
        <v>4111201</v>
      </c>
      <c r="B68" s="129" t="s">
        <v>195</v>
      </c>
      <c r="C68" s="33" t="s">
        <v>185</v>
      </c>
      <c r="D68" s="33">
        <f t="shared" si="1"/>
        <v>12.5</v>
      </c>
      <c r="E68" s="320">
        <v>12.5</v>
      </c>
      <c r="F68" s="110"/>
      <c r="G68" s="110"/>
      <c r="H68" s="110"/>
    </row>
    <row r="69" spans="1:8" x14ac:dyDescent="0.25">
      <c r="A69" s="110" t="s">
        <v>296</v>
      </c>
      <c r="B69" s="189" t="s">
        <v>292</v>
      </c>
      <c r="C69" s="33" t="s">
        <v>285</v>
      </c>
      <c r="D69" s="110"/>
      <c r="E69" s="320"/>
      <c r="F69" s="110"/>
      <c r="G69" s="110"/>
      <c r="H69" s="110"/>
    </row>
    <row r="70" spans="1:8" x14ac:dyDescent="0.25">
      <c r="A70" s="110" t="s">
        <v>297</v>
      </c>
      <c r="B70" s="189" t="s">
        <v>293</v>
      </c>
      <c r="C70" s="33" t="s">
        <v>286</v>
      </c>
      <c r="D70" s="110"/>
      <c r="E70" s="320"/>
      <c r="F70" s="110"/>
      <c r="G70" s="110"/>
      <c r="H70" s="110"/>
    </row>
    <row r="71" spans="1:8" x14ac:dyDescent="0.25">
      <c r="E71" s="123">
        <f>SUM(E2:E70)</f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2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3">
        <f>SUM(D2:E2)</f>
        <v>8.0000000000000002E-3</v>
      </c>
      <c r="D2" s="133">
        <v>4.0000000000000001E-3</v>
      </c>
      <c r="E2" s="133">
        <v>4.0000000000000001E-3</v>
      </c>
    </row>
    <row r="3" spans="1:5" x14ac:dyDescent="0.25">
      <c r="A3" s="110" t="s">
        <v>133</v>
      </c>
      <c r="B3" s="110" t="s">
        <v>239</v>
      </c>
      <c r="C3" s="133">
        <f t="shared" ref="C3:C15" si="0">SUM(D3:E3)</f>
        <v>0.02</v>
      </c>
      <c r="D3" s="133">
        <v>0.01</v>
      </c>
      <c r="E3" s="133">
        <v>0.01</v>
      </c>
    </row>
    <row r="4" spans="1:5" x14ac:dyDescent="0.25">
      <c r="A4" s="110" t="s">
        <v>141</v>
      </c>
      <c r="B4" s="110" t="s">
        <v>240</v>
      </c>
      <c r="C4" s="133">
        <f t="shared" si="0"/>
        <v>0.02</v>
      </c>
      <c r="D4" s="133">
        <v>0.01</v>
      </c>
      <c r="E4" s="133">
        <v>0.01</v>
      </c>
    </row>
    <row r="5" spans="1:5" x14ac:dyDescent="0.25">
      <c r="A5" s="110" t="s">
        <v>151</v>
      </c>
      <c r="B5" s="110" t="s">
        <v>242</v>
      </c>
      <c r="C5" s="133">
        <f t="shared" si="0"/>
        <v>1.2E-2</v>
      </c>
      <c r="D5" s="133">
        <v>6.0000000000000001E-3</v>
      </c>
      <c r="E5" s="133">
        <v>6.0000000000000001E-3</v>
      </c>
    </row>
    <row r="6" spans="1:5" x14ac:dyDescent="0.25">
      <c r="A6" s="110" t="s">
        <v>147</v>
      </c>
      <c r="B6" s="110" t="s">
        <v>146</v>
      </c>
      <c r="C6" s="131">
        <f t="shared" si="0"/>
        <v>0</v>
      </c>
      <c r="D6" s="133">
        <v>0</v>
      </c>
      <c r="E6" s="133">
        <v>0</v>
      </c>
    </row>
    <row r="7" spans="1:5" x14ac:dyDescent="0.25">
      <c r="A7" s="300" t="s">
        <v>252</v>
      </c>
      <c r="B7" s="300"/>
      <c r="C7" s="300"/>
      <c r="D7" s="300"/>
      <c r="E7" s="300"/>
    </row>
    <row r="8" spans="1:5" x14ac:dyDescent="0.25">
      <c r="A8" s="110" t="s">
        <v>164</v>
      </c>
      <c r="B8" s="110" t="s">
        <v>244</v>
      </c>
      <c r="C8" s="133">
        <f t="shared" si="0"/>
        <v>0.01</v>
      </c>
      <c r="D8" s="133">
        <v>0</v>
      </c>
      <c r="E8" s="133">
        <v>0.01</v>
      </c>
    </row>
    <row r="9" spans="1:5" x14ac:dyDescent="0.25">
      <c r="A9" s="110" t="s">
        <v>167</v>
      </c>
      <c r="B9" s="110" t="s">
        <v>245</v>
      </c>
      <c r="C9" s="133">
        <f t="shared" si="0"/>
        <v>0</v>
      </c>
      <c r="D9" s="133">
        <v>0</v>
      </c>
      <c r="E9" s="133">
        <v>0</v>
      </c>
    </row>
    <row r="10" spans="1:5" x14ac:dyDescent="0.25">
      <c r="A10" s="110" t="s">
        <v>169</v>
      </c>
      <c r="B10" s="110" t="s">
        <v>246</v>
      </c>
      <c r="C10" s="133">
        <f t="shared" si="0"/>
        <v>0</v>
      </c>
      <c r="D10" s="133">
        <v>0</v>
      </c>
      <c r="E10" s="133">
        <v>0</v>
      </c>
    </row>
    <row r="11" spans="1:5" x14ac:dyDescent="0.25">
      <c r="A11" s="110" t="s">
        <v>172</v>
      </c>
      <c r="B11" s="110" t="s">
        <v>247</v>
      </c>
      <c r="C11" s="133">
        <f t="shared" si="0"/>
        <v>0</v>
      </c>
      <c r="D11" s="133">
        <v>0</v>
      </c>
      <c r="E11" s="133">
        <v>0</v>
      </c>
    </row>
    <row r="12" spans="1:5" x14ac:dyDescent="0.25">
      <c r="A12" s="110" t="s">
        <v>176</v>
      </c>
      <c r="B12" s="110" t="s">
        <v>248</v>
      </c>
      <c r="C12" s="133">
        <f t="shared" si="0"/>
        <v>0</v>
      </c>
      <c r="D12" s="133">
        <v>0</v>
      </c>
      <c r="E12" s="133">
        <v>0</v>
      </c>
    </row>
    <row r="13" spans="1:5" x14ac:dyDescent="0.25">
      <c r="A13" s="110" t="s">
        <v>180</v>
      </c>
      <c r="B13" s="110" t="s">
        <v>249</v>
      </c>
      <c r="C13" s="133">
        <f t="shared" si="0"/>
        <v>0</v>
      </c>
      <c r="D13" s="133">
        <v>0</v>
      </c>
      <c r="E13" s="133">
        <v>0</v>
      </c>
    </row>
    <row r="14" spans="1:5" x14ac:dyDescent="0.25">
      <c r="A14" s="110" t="s">
        <v>183</v>
      </c>
      <c r="B14" s="110" t="s">
        <v>250</v>
      </c>
      <c r="C14" s="133">
        <f t="shared" si="0"/>
        <v>6.9999999999999993E-2</v>
      </c>
      <c r="D14" s="133">
        <v>0.01</v>
      </c>
      <c r="E14" s="133">
        <v>0.06</v>
      </c>
    </row>
    <row r="15" spans="1:5" x14ac:dyDescent="0.25">
      <c r="A15" s="110" t="s">
        <v>185</v>
      </c>
      <c r="B15" s="110" t="s">
        <v>251</v>
      </c>
      <c r="C15" s="133">
        <f t="shared" si="0"/>
        <v>0.21</v>
      </c>
      <c r="D15" s="133">
        <v>0.12</v>
      </c>
      <c r="E15" s="133">
        <v>0.09</v>
      </c>
    </row>
    <row r="16" spans="1:5" x14ac:dyDescent="0.25">
      <c r="A16" s="110"/>
      <c r="B16" s="110"/>
      <c r="C16" s="133">
        <f>SUM(C2:C6,C8:C15)</f>
        <v>0.35</v>
      </c>
      <c r="D16" s="133">
        <f>SUM(D2:D6,D8:D15)</f>
        <v>0.16</v>
      </c>
      <c r="E16" s="133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3" customWidth="1"/>
    <col min="2" max="2" width="85.28515625" customWidth="1"/>
    <col min="3" max="3" width="11" customWidth="1"/>
  </cols>
  <sheetData>
    <row r="1" spans="1:3" ht="16.5" customHeight="1" x14ac:dyDescent="0.25">
      <c r="A1" s="123" t="s">
        <v>294</v>
      </c>
      <c r="B1" t="s">
        <v>99</v>
      </c>
      <c r="C1" t="s">
        <v>295</v>
      </c>
    </row>
    <row r="2" spans="1:3" s="176" customFormat="1" ht="12.75" customHeight="1" x14ac:dyDescent="0.25">
      <c r="A2" s="173">
        <v>3111302</v>
      </c>
      <c r="B2" s="174" t="s">
        <v>100</v>
      </c>
      <c r="C2" s="175" t="s">
        <v>101</v>
      </c>
    </row>
    <row r="3" spans="1:3" s="176" customFormat="1" ht="12.75" customHeight="1" x14ac:dyDescent="0.25">
      <c r="A3" s="173">
        <v>3111327</v>
      </c>
      <c r="B3" s="174" t="s">
        <v>102</v>
      </c>
      <c r="C3" s="175" t="s">
        <v>101</v>
      </c>
    </row>
    <row r="4" spans="1:3" s="176" customFormat="1" ht="12.75" customHeight="1" x14ac:dyDescent="0.25">
      <c r="A4" s="173">
        <v>3111338</v>
      </c>
      <c r="B4" s="174" t="s">
        <v>103</v>
      </c>
      <c r="C4" s="175" t="s">
        <v>101</v>
      </c>
    </row>
    <row r="5" spans="1:3" ht="12.75" customHeight="1" x14ac:dyDescent="0.25">
      <c r="A5" s="170">
        <v>3241101</v>
      </c>
      <c r="B5" s="139" t="s">
        <v>104</v>
      </c>
      <c r="C5" s="33" t="s">
        <v>105</v>
      </c>
    </row>
    <row r="6" spans="1:3" ht="12.75" customHeight="1" x14ac:dyDescent="0.25">
      <c r="A6" s="170">
        <v>3211129</v>
      </c>
      <c r="B6" s="140" t="s">
        <v>106</v>
      </c>
      <c r="C6" s="33" t="s">
        <v>107</v>
      </c>
    </row>
    <row r="7" spans="1:3" ht="12.75" customHeight="1" x14ac:dyDescent="0.25">
      <c r="A7" s="170">
        <v>3821103</v>
      </c>
      <c r="B7" s="34" t="s">
        <v>108</v>
      </c>
      <c r="C7" s="33" t="s">
        <v>109</v>
      </c>
    </row>
    <row r="8" spans="1:3" ht="12.75" customHeight="1" x14ac:dyDescent="0.25">
      <c r="A8" s="170">
        <v>3211119</v>
      </c>
      <c r="B8" s="140" t="s">
        <v>110</v>
      </c>
      <c r="C8" s="33" t="s">
        <v>111</v>
      </c>
    </row>
    <row r="9" spans="1:3" ht="12.75" customHeight="1" x14ac:dyDescent="0.25">
      <c r="A9" s="170">
        <v>3211120</v>
      </c>
      <c r="B9" s="139" t="s">
        <v>112</v>
      </c>
      <c r="C9" s="33" t="s">
        <v>111</v>
      </c>
    </row>
    <row r="10" spans="1:3" ht="12.75" customHeight="1" x14ac:dyDescent="0.25">
      <c r="A10" s="170">
        <v>3211117</v>
      </c>
      <c r="B10" s="139" t="s">
        <v>113</v>
      </c>
      <c r="C10" s="33" t="s">
        <v>111</v>
      </c>
    </row>
    <row r="11" spans="1:3" ht="12.75" customHeight="1" x14ac:dyDescent="0.25">
      <c r="A11" s="170">
        <v>3221104</v>
      </c>
      <c r="B11" s="139" t="s">
        <v>114</v>
      </c>
      <c r="C11" s="33" t="s">
        <v>115</v>
      </c>
    </row>
    <row r="12" spans="1:3" ht="12.75" customHeight="1" x14ac:dyDescent="0.25">
      <c r="A12" s="170">
        <v>3211115</v>
      </c>
      <c r="B12" s="139" t="s">
        <v>116</v>
      </c>
      <c r="C12" s="33" t="s">
        <v>117</v>
      </c>
    </row>
    <row r="13" spans="1:3" ht="12.75" customHeight="1" x14ac:dyDescent="0.25">
      <c r="A13" s="170">
        <v>3211113</v>
      </c>
      <c r="B13" s="139" t="s">
        <v>118</v>
      </c>
      <c r="C13" s="33" t="s">
        <v>117</v>
      </c>
    </row>
    <row r="14" spans="1:3" ht="12.75" customHeight="1" x14ac:dyDescent="0.25">
      <c r="A14" s="170">
        <v>3243102</v>
      </c>
      <c r="B14" s="137" t="s">
        <v>119</v>
      </c>
      <c r="C14" s="33" t="s">
        <v>120</v>
      </c>
    </row>
    <row r="15" spans="1:3" ht="12.75" customHeight="1" x14ac:dyDescent="0.25">
      <c r="A15" s="170">
        <v>3243101</v>
      </c>
      <c r="B15" s="137" t="s">
        <v>121</v>
      </c>
      <c r="C15" s="33" t="s">
        <v>120</v>
      </c>
    </row>
    <row r="16" spans="1:3" ht="12.75" customHeight="1" x14ac:dyDescent="0.25">
      <c r="A16" s="170">
        <v>3221108</v>
      </c>
      <c r="B16" s="137" t="s">
        <v>122</v>
      </c>
      <c r="C16" s="33" t="s">
        <v>123</v>
      </c>
    </row>
    <row r="17" spans="1:3" ht="12.75" customHeight="1" x14ac:dyDescent="0.25">
      <c r="A17" s="170">
        <v>3255102</v>
      </c>
      <c r="B17" s="137" t="s">
        <v>124</v>
      </c>
      <c r="C17" s="33" t="s">
        <v>125</v>
      </c>
    </row>
    <row r="18" spans="1:3" ht="12.75" customHeight="1" x14ac:dyDescent="0.25">
      <c r="A18" s="170">
        <v>3255104</v>
      </c>
      <c r="B18" s="137" t="s">
        <v>126</v>
      </c>
      <c r="C18" s="33" t="s">
        <v>127</v>
      </c>
    </row>
    <row r="19" spans="1:3" ht="12.75" customHeight="1" x14ac:dyDescent="0.25">
      <c r="A19" s="170">
        <v>3211127</v>
      </c>
      <c r="B19" s="137" t="s">
        <v>128</v>
      </c>
      <c r="C19" s="33" t="s">
        <v>129</v>
      </c>
    </row>
    <row r="20" spans="1:3" ht="12.75" customHeight="1" x14ac:dyDescent="0.25">
      <c r="A20" s="170">
        <v>3231201</v>
      </c>
      <c r="B20" s="137" t="s">
        <v>130</v>
      </c>
      <c r="C20" s="33" t="s">
        <v>131</v>
      </c>
    </row>
    <row r="21" spans="1:3" ht="12.75" customHeight="1" x14ac:dyDescent="0.25">
      <c r="A21" s="170">
        <v>3231201</v>
      </c>
      <c r="B21" s="34" t="s">
        <v>132</v>
      </c>
      <c r="C21" s="33" t="s">
        <v>133</v>
      </c>
    </row>
    <row r="22" spans="1:3" ht="12.75" customHeight="1" x14ac:dyDescent="0.25">
      <c r="A22" s="170">
        <v>3231201</v>
      </c>
      <c r="B22" s="34" t="s">
        <v>134</v>
      </c>
      <c r="C22" s="33" t="s">
        <v>133</v>
      </c>
    </row>
    <row r="23" spans="1:3" ht="12.75" customHeight="1" x14ac:dyDescent="0.25">
      <c r="A23" s="170">
        <v>3231201</v>
      </c>
      <c r="B23" s="34" t="s">
        <v>135</v>
      </c>
      <c r="C23" s="33" t="s">
        <v>133</v>
      </c>
    </row>
    <row r="24" spans="1:3" ht="12.75" customHeight="1" x14ac:dyDescent="0.25">
      <c r="A24" s="170">
        <v>3211109</v>
      </c>
      <c r="B24" s="137" t="s">
        <v>136</v>
      </c>
      <c r="C24" s="33" t="s">
        <v>137</v>
      </c>
    </row>
    <row r="25" spans="1:3" ht="12.75" customHeight="1" x14ac:dyDescent="0.25">
      <c r="A25" s="170">
        <v>3256103</v>
      </c>
      <c r="B25" s="137" t="s">
        <v>138</v>
      </c>
      <c r="C25" s="33" t="s">
        <v>139</v>
      </c>
    </row>
    <row r="26" spans="1:3" ht="12.75" customHeight="1" x14ac:dyDescent="0.25">
      <c r="A26" s="170">
        <v>3257101</v>
      </c>
      <c r="B26" s="137" t="s">
        <v>140</v>
      </c>
      <c r="C26" s="33" t="s">
        <v>141</v>
      </c>
    </row>
    <row r="27" spans="1:3" ht="12.75" customHeight="1" x14ac:dyDescent="0.25">
      <c r="A27" s="177">
        <v>3111332</v>
      </c>
      <c r="B27" s="34" t="s">
        <v>142</v>
      </c>
      <c r="C27" s="33" t="s">
        <v>143</v>
      </c>
    </row>
    <row r="28" spans="1:3" ht="12.75" customHeight="1" x14ac:dyDescent="0.25">
      <c r="A28" s="177">
        <v>3111332</v>
      </c>
      <c r="B28" s="34" t="s">
        <v>144</v>
      </c>
      <c r="C28" s="33" t="s">
        <v>143</v>
      </c>
    </row>
    <row r="29" spans="1:3" ht="12.75" customHeight="1" x14ac:dyDescent="0.25">
      <c r="A29" s="177">
        <v>3111332</v>
      </c>
      <c r="B29" s="34" t="s">
        <v>145</v>
      </c>
      <c r="C29" s="33" t="s">
        <v>143</v>
      </c>
    </row>
    <row r="30" spans="1:3" ht="12.75" customHeight="1" x14ac:dyDescent="0.25">
      <c r="A30" s="170">
        <v>3257104</v>
      </c>
      <c r="B30" s="140" t="s">
        <v>146</v>
      </c>
      <c r="C30" s="33" t="s">
        <v>147</v>
      </c>
    </row>
    <row r="31" spans="1:3" ht="12.75" customHeight="1" x14ac:dyDescent="0.25">
      <c r="A31" s="170">
        <v>3255101</v>
      </c>
      <c r="B31" s="137" t="s">
        <v>148</v>
      </c>
      <c r="C31" s="33" t="s">
        <v>149</v>
      </c>
    </row>
    <row r="32" spans="1:3" ht="12.75" customHeight="1" x14ac:dyDescent="0.25">
      <c r="A32" s="170">
        <v>3256101</v>
      </c>
      <c r="B32" s="137" t="s">
        <v>150</v>
      </c>
      <c r="C32" s="33" t="s">
        <v>151</v>
      </c>
    </row>
    <row r="33" spans="1:3" ht="12.75" customHeight="1" x14ac:dyDescent="0.25">
      <c r="A33" s="170">
        <v>3258101</v>
      </c>
      <c r="B33" s="137" t="s">
        <v>152</v>
      </c>
      <c r="C33" s="33" t="s">
        <v>153</v>
      </c>
    </row>
    <row r="34" spans="1:3" ht="12.75" customHeight="1" x14ac:dyDescent="0.25">
      <c r="A34" s="170">
        <v>3258102</v>
      </c>
      <c r="B34" s="137" t="s">
        <v>154</v>
      </c>
      <c r="C34" s="33" t="s">
        <v>153</v>
      </c>
    </row>
    <row r="35" spans="1:3" ht="12.75" customHeight="1" x14ac:dyDescent="0.25">
      <c r="A35" s="170">
        <v>3258103</v>
      </c>
      <c r="B35" s="137" t="s">
        <v>155</v>
      </c>
      <c r="C35" s="33" t="s">
        <v>153</v>
      </c>
    </row>
    <row r="36" spans="1:3" ht="12.75" customHeight="1" x14ac:dyDescent="0.25">
      <c r="A36" s="170">
        <v>3258105</v>
      </c>
      <c r="B36" s="137" t="s">
        <v>156</v>
      </c>
      <c r="C36" s="33" t="s">
        <v>153</v>
      </c>
    </row>
    <row r="37" spans="1:3" ht="12.75" customHeight="1" x14ac:dyDescent="0.25">
      <c r="A37" s="170">
        <v>3258107</v>
      </c>
      <c r="B37" s="137" t="s">
        <v>157</v>
      </c>
      <c r="C37" s="33" t="s">
        <v>153</v>
      </c>
    </row>
    <row r="38" spans="1:3" ht="12.75" customHeight="1" x14ac:dyDescent="0.25">
      <c r="A38" s="170">
        <v>3258106</v>
      </c>
      <c r="B38" s="137" t="s">
        <v>158</v>
      </c>
      <c r="C38" s="33" t="s">
        <v>153</v>
      </c>
    </row>
    <row r="39" spans="1:3" ht="12.75" customHeight="1" x14ac:dyDescent="0.25">
      <c r="A39" s="170">
        <v>3258105</v>
      </c>
      <c r="B39" s="137" t="s">
        <v>159</v>
      </c>
      <c r="C39" s="33" t="s">
        <v>153</v>
      </c>
    </row>
    <row r="40" spans="1:3" ht="12.75" customHeight="1" x14ac:dyDescent="0.25">
      <c r="A40" s="173">
        <v>3258114</v>
      </c>
      <c r="B40" s="178" t="s">
        <v>160</v>
      </c>
      <c r="C40" s="33" t="s">
        <v>153</v>
      </c>
    </row>
    <row r="41" spans="1:3" ht="12.75" customHeight="1" x14ac:dyDescent="0.25">
      <c r="A41" s="170">
        <v>3258128</v>
      </c>
      <c r="B41" s="137" t="s">
        <v>161</v>
      </c>
      <c r="C41" s="33" t="s">
        <v>153</v>
      </c>
    </row>
    <row r="42" spans="1:3" ht="12.75" customHeight="1" x14ac:dyDescent="0.25">
      <c r="A42" s="170">
        <v>3258107</v>
      </c>
      <c r="B42" s="139" t="s">
        <v>162</v>
      </c>
      <c r="C42" s="33" t="s">
        <v>153</v>
      </c>
    </row>
    <row r="43" spans="1:3" ht="12.75" customHeight="1" x14ac:dyDescent="0.25">
      <c r="A43" s="148">
        <v>4112101</v>
      </c>
      <c r="B43" s="179" t="s">
        <v>163</v>
      </c>
      <c r="C43" s="33" t="s">
        <v>164</v>
      </c>
    </row>
    <row r="44" spans="1:3" ht="12.75" customHeight="1" x14ac:dyDescent="0.25">
      <c r="A44" s="148">
        <v>4112101</v>
      </c>
      <c r="B44" s="35" t="s">
        <v>165</v>
      </c>
      <c r="C44" s="33" t="s">
        <v>164</v>
      </c>
    </row>
    <row r="45" spans="1:3" ht="12.75" customHeight="1" x14ac:dyDescent="0.25">
      <c r="A45" s="171">
        <v>4112102</v>
      </c>
      <c r="B45" s="34" t="s">
        <v>166</v>
      </c>
      <c r="C45" s="33" t="s">
        <v>167</v>
      </c>
    </row>
    <row r="46" spans="1:3" s="182" customFormat="1" ht="12.75" customHeight="1" x14ac:dyDescent="0.25">
      <c r="A46" s="180">
        <v>4112316</v>
      </c>
      <c r="B46" s="36" t="s">
        <v>168</v>
      </c>
      <c r="C46" s="181" t="s">
        <v>169</v>
      </c>
    </row>
    <row r="47" spans="1:3" s="182" customFormat="1" ht="12.75" customHeight="1" x14ac:dyDescent="0.25">
      <c r="A47" s="180">
        <v>4112316</v>
      </c>
      <c r="B47" s="36" t="s">
        <v>170</v>
      </c>
      <c r="C47" s="181" t="s">
        <v>169</v>
      </c>
    </row>
    <row r="48" spans="1:3" ht="12.75" customHeight="1" x14ac:dyDescent="0.25">
      <c r="A48" s="171">
        <v>4112304</v>
      </c>
      <c r="B48" s="35" t="s">
        <v>171</v>
      </c>
      <c r="C48" s="33" t="s">
        <v>172</v>
      </c>
    </row>
    <row r="49" spans="1:3" ht="12.75" customHeight="1" x14ac:dyDescent="0.25">
      <c r="A49" s="171">
        <v>4112304</v>
      </c>
      <c r="B49" s="34" t="s">
        <v>173</v>
      </c>
      <c r="C49" s="33" t="s">
        <v>172</v>
      </c>
    </row>
    <row r="50" spans="1:3" ht="12.75" customHeight="1" x14ac:dyDescent="0.25">
      <c r="A50" s="171">
        <v>4112304</v>
      </c>
      <c r="B50" s="34" t="s">
        <v>174</v>
      </c>
      <c r="C50" s="33" t="s">
        <v>172</v>
      </c>
    </row>
    <row r="51" spans="1:3" ht="12.75" customHeight="1" x14ac:dyDescent="0.25">
      <c r="A51" s="171">
        <v>4112202</v>
      </c>
      <c r="B51" s="183" t="s">
        <v>175</v>
      </c>
      <c r="C51" s="33" t="s">
        <v>176</v>
      </c>
    </row>
    <row r="52" spans="1:3" ht="12.75" customHeight="1" x14ac:dyDescent="0.25">
      <c r="A52" s="171">
        <v>4112202</v>
      </c>
      <c r="B52" s="34" t="s">
        <v>177</v>
      </c>
      <c r="C52" s="33" t="s">
        <v>176</v>
      </c>
    </row>
    <row r="53" spans="1:3" ht="12.75" customHeight="1" x14ac:dyDescent="0.25">
      <c r="A53" s="171">
        <v>4112202</v>
      </c>
      <c r="B53" s="34" t="s">
        <v>178</v>
      </c>
      <c r="C53" s="33" t="s">
        <v>176</v>
      </c>
    </row>
    <row r="54" spans="1:3" ht="12.75" customHeight="1" x14ac:dyDescent="0.25">
      <c r="A54" s="171">
        <v>4112202</v>
      </c>
      <c r="B54" s="36" t="s">
        <v>179</v>
      </c>
      <c r="C54" s="33" t="s">
        <v>176</v>
      </c>
    </row>
    <row r="55" spans="1:3" ht="12.75" customHeight="1" x14ac:dyDescent="0.25">
      <c r="A55" s="148">
        <v>4112314</v>
      </c>
      <c r="B55" s="137" t="s">
        <v>154</v>
      </c>
      <c r="C55" s="33" t="s">
        <v>180</v>
      </c>
    </row>
    <row r="56" spans="1:3" ht="12.75" customHeight="1" x14ac:dyDescent="0.25">
      <c r="A56" s="148">
        <v>4112303</v>
      </c>
      <c r="B56" s="137" t="s">
        <v>181</v>
      </c>
      <c r="C56" s="33" t="s">
        <v>180</v>
      </c>
    </row>
    <row r="57" spans="1:3" ht="12.75" customHeight="1" x14ac:dyDescent="0.25">
      <c r="A57" s="151">
        <v>4141101</v>
      </c>
      <c r="B57" s="152" t="s">
        <v>182</v>
      </c>
      <c r="C57" s="33" t="s">
        <v>183</v>
      </c>
    </row>
    <row r="58" spans="1:3" ht="12.75" customHeight="1" x14ac:dyDescent="0.25">
      <c r="A58" s="154">
        <v>4111306</v>
      </c>
      <c r="B58" s="34" t="s">
        <v>184</v>
      </c>
      <c r="C58" s="33" t="s">
        <v>185</v>
      </c>
    </row>
    <row r="59" spans="1:3" ht="12.75" customHeight="1" x14ac:dyDescent="0.25">
      <c r="A59" s="154">
        <v>4111307</v>
      </c>
      <c r="B59" s="152" t="s">
        <v>186</v>
      </c>
      <c r="C59" s="33" t="s">
        <v>185</v>
      </c>
    </row>
    <row r="60" spans="1:3" ht="12.75" customHeight="1" x14ac:dyDescent="0.25">
      <c r="A60" s="154">
        <v>4111307</v>
      </c>
      <c r="B60" s="152" t="s">
        <v>187</v>
      </c>
      <c r="C60" s="33" t="s">
        <v>185</v>
      </c>
    </row>
    <row r="61" spans="1:3" ht="12.75" customHeight="1" x14ac:dyDescent="0.25">
      <c r="A61" s="154">
        <v>4111307</v>
      </c>
      <c r="B61" s="34" t="s">
        <v>188</v>
      </c>
      <c r="C61" s="33" t="s">
        <v>185</v>
      </c>
    </row>
    <row r="62" spans="1:3" ht="12.75" customHeight="1" x14ac:dyDescent="0.25">
      <c r="A62" s="171">
        <v>4111201</v>
      </c>
      <c r="B62" s="152" t="s">
        <v>189</v>
      </c>
      <c r="C62" s="33" t="s">
        <v>185</v>
      </c>
    </row>
    <row r="63" spans="1:3" ht="12.75" customHeight="1" x14ac:dyDescent="0.25">
      <c r="A63" s="171">
        <v>4111201</v>
      </c>
      <c r="B63" s="152" t="s">
        <v>190</v>
      </c>
      <c r="C63" s="33" t="s">
        <v>185</v>
      </c>
    </row>
    <row r="64" spans="1:3" ht="12.75" customHeight="1" x14ac:dyDescent="0.25">
      <c r="A64" s="171">
        <v>4111201</v>
      </c>
      <c r="B64" s="152" t="s">
        <v>191</v>
      </c>
      <c r="C64" s="33" t="s">
        <v>185</v>
      </c>
    </row>
    <row r="65" spans="1:3" ht="12.75" customHeight="1" x14ac:dyDescent="0.25">
      <c r="A65" s="171">
        <v>4111201</v>
      </c>
      <c r="B65" s="34" t="s">
        <v>192</v>
      </c>
      <c r="C65" s="33" t="s">
        <v>185</v>
      </c>
    </row>
    <row r="66" spans="1:3" ht="12.75" customHeight="1" x14ac:dyDescent="0.25">
      <c r="A66" s="171">
        <v>4111201</v>
      </c>
      <c r="B66" s="34" t="s">
        <v>193</v>
      </c>
      <c r="C66" s="33" t="s">
        <v>185</v>
      </c>
    </row>
    <row r="67" spans="1:3" ht="12.75" customHeight="1" x14ac:dyDescent="0.25">
      <c r="A67" s="171">
        <v>4111201</v>
      </c>
      <c r="B67" s="34" t="s">
        <v>194</v>
      </c>
      <c r="C67" s="33" t="s">
        <v>185</v>
      </c>
    </row>
    <row r="68" spans="1:3" ht="12.75" customHeight="1" x14ac:dyDescent="0.25">
      <c r="A68" s="171">
        <v>4111201</v>
      </c>
      <c r="B68" s="34" t="s">
        <v>195</v>
      </c>
      <c r="C68" s="33" t="s">
        <v>185</v>
      </c>
    </row>
    <row r="69" spans="1:3" ht="12.75" customHeight="1" x14ac:dyDescent="0.25">
      <c r="A69" s="153" t="s">
        <v>296</v>
      </c>
      <c r="B69" s="34" t="s">
        <v>292</v>
      </c>
      <c r="C69" s="33" t="s">
        <v>285</v>
      </c>
    </row>
    <row r="70" spans="1:3" ht="12.75" customHeight="1" x14ac:dyDescent="0.25">
      <c r="A70" s="153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3" customWidth="1"/>
    <col min="5" max="5" width="14.5703125" style="123" customWidth="1"/>
    <col min="6" max="6" width="18.28515625" customWidth="1"/>
    <col min="7" max="7" width="12.5703125" customWidth="1"/>
    <col min="26" max="26" width="11.42578125" customWidth="1"/>
  </cols>
  <sheetData>
    <row r="1" spans="1:27" s="130" customFormat="1" ht="60" x14ac:dyDescent="0.25">
      <c r="A1" s="135" t="s">
        <v>223</v>
      </c>
      <c r="B1" s="135" t="s">
        <v>224</v>
      </c>
      <c r="C1" s="135" t="s">
        <v>261</v>
      </c>
      <c r="D1" s="135" t="s">
        <v>262</v>
      </c>
      <c r="E1" s="135" t="s">
        <v>263</v>
      </c>
      <c r="F1" s="135" t="s">
        <v>264</v>
      </c>
      <c r="G1" s="135" t="s">
        <v>265</v>
      </c>
      <c r="H1" s="135" t="s">
        <v>266</v>
      </c>
      <c r="I1" s="135" t="s">
        <v>267</v>
      </c>
      <c r="J1" s="135" t="s">
        <v>268</v>
      </c>
      <c r="K1" s="135" t="s">
        <v>269</v>
      </c>
      <c r="L1" s="135" t="s">
        <v>270</v>
      </c>
      <c r="M1" s="135" t="s">
        <v>271</v>
      </c>
      <c r="N1" s="135" t="s">
        <v>272</v>
      </c>
      <c r="O1" s="135" t="s">
        <v>273</v>
      </c>
      <c r="P1" s="135" t="s">
        <v>274</v>
      </c>
      <c r="Q1" s="135" t="s">
        <v>275</v>
      </c>
      <c r="R1" s="135" t="s">
        <v>276</v>
      </c>
      <c r="S1" s="135" t="s">
        <v>277</v>
      </c>
      <c r="T1" s="135" t="s">
        <v>278</v>
      </c>
      <c r="U1" s="135" t="s">
        <v>279</v>
      </c>
      <c r="V1" s="135" t="s">
        <v>280</v>
      </c>
      <c r="W1" s="135" t="s">
        <v>281</v>
      </c>
      <c r="X1" s="135" t="s">
        <v>282</v>
      </c>
      <c r="Y1" s="135" t="s">
        <v>283</v>
      </c>
      <c r="Z1" s="135" t="s">
        <v>284</v>
      </c>
      <c r="AA1" s="135" t="s">
        <v>317</v>
      </c>
    </row>
    <row r="2" spans="1:27" x14ac:dyDescent="0.25">
      <c r="A2" t="s">
        <v>101</v>
      </c>
      <c r="B2">
        <v>5</v>
      </c>
      <c r="C2" s="123"/>
    </row>
    <row r="3" spans="1:27" x14ac:dyDescent="0.25">
      <c r="A3" t="s">
        <v>105</v>
      </c>
      <c r="B3">
        <v>6</v>
      </c>
      <c r="C3" s="123"/>
    </row>
    <row r="4" spans="1:27" x14ac:dyDescent="0.25">
      <c r="A4" t="s">
        <v>107</v>
      </c>
      <c r="B4">
        <v>7</v>
      </c>
      <c r="C4" s="123"/>
    </row>
    <row r="5" spans="1:27" x14ac:dyDescent="0.25">
      <c r="A5" t="s">
        <v>109</v>
      </c>
      <c r="B5">
        <v>8</v>
      </c>
      <c r="C5" s="123"/>
    </row>
    <row r="6" spans="1:27" x14ac:dyDescent="0.25">
      <c r="A6" t="s">
        <v>111</v>
      </c>
      <c r="B6">
        <v>9</v>
      </c>
      <c r="C6" s="123"/>
    </row>
    <row r="7" spans="1:27" x14ac:dyDescent="0.25">
      <c r="A7" t="s">
        <v>115</v>
      </c>
      <c r="B7">
        <v>10</v>
      </c>
      <c r="C7" s="123"/>
    </row>
    <row r="8" spans="1:27" x14ac:dyDescent="0.25">
      <c r="A8" t="s">
        <v>117</v>
      </c>
      <c r="B8">
        <v>11</v>
      </c>
      <c r="C8" s="123"/>
    </row>
    <row r="9" spans="1:27" x14ac:dyDescent="0.25">
      <c r="A9" t="s">
        <v>120</v>
      </c>
      <c r="B9">
        <v>12</v>
      </c>
      <c r="C9" s="123"/>
    </row>
    <row r="10" spans="1:27" x14ac:dyDescent="0.25">
      <c r="A10" t="s">
        <v>123</v>
      </c>
      <c r="B10">
        <v>13</v>
      </c>
      <c r="C10" s="123"/>
    </row>
    <row r="11" spans="1:27" x14ac:dyDescent="0.25">
      <c r="A11" t="s">
        <v>125</v>
      </c>
      <c r="B11">
        <v>14</v>
      </c>
      <c r="C11" s="123"/>
    </row>
    <row r="12" spans="1:27" x14ac:dyDescent="0.25">
      <c r="A12" t="s">
        <v>127</v>
      </c>
      <c r="B12">
        <v>15</v>
      </c>
      <c r="C12" s="123"/>
    </row>
    <row r="13" spans="1:27" x14ac:dyDescent="0.25">
      <c r="A13" t="s">
        <v>129</v>
      </c>
      <c r="B13">
        <v>16</v>
      </c>
      <c r="C13" s="123"/>
    </row>
    <row r="14" spans="1:27" x14ac:dyDescent="0.25">
      <c r="A14" t="s">
        <v>131</v>
      </c>
      <c r="B14">
        <v>17</v>
      </c>
      <c r="C14" s="123"/>
    </row>
    <row r="15" spans="1:27" x14ac:dyDescent="0.25">
      <c r="A15" t="s">
        <v>133</v>
      </c>
      <c r="B15">
        <v>18</v>
      </c>
      <c r="C15" s="123"/>
    </row>
    <row r="16" spans="1:27" x14ac:dyDescent="0.25">
      <c r="A16" t="s">
        <v>137</v>
      </c>
      <c r="B16">
        <v>19</v>
      </c>
      <c r="C16" s="123"/>
    </row>
    <row r="17" spans="1:3" x14ac:dyDescent="0.25">
      <c r="A17" t="s">
        <v>139</v>
      </c>
      <c r="B17">
        <v>20</v>
      </c>
      <c r="C17" s="123"/>
    </row>
    <row r="18" spans="1:3" x14ac:dyDescent="0.25">
      <c r="A18" t="s">
        <v>141</v>
      </c>
      <c r="B18">
        <v>21</v>
      </c>
      <c r="C18" s="123"/>
    </row>
    <row r="19" spans="1:3" x14ac:dyDescent="0.25">
      <c r="A19" t="s">
        <v>143</v>
      </c>
      <c r="B19">
        <v>22</v>
      </c>
      <c r="C19" s="123"/>
    </row>
    <row r="20" spans="1:3" x14ac:dyDescent="0.25">
      <c r="A20" t="s">
        <v>147</v>
      </c>
      <c r="B20">
        <v>23</v>
      </c>
      <c r="C20" s="123"/>
    </row>
    <row r="21" spans="1:3" x14ac:dyDescent="0.25">
      <c r="A21" t="s">
        <v>149</v>
      </c>
      <c r="B21">
        <v>24</v>
      </c>
      <c r="C21" s="123"/>
    </row>
    <row r="22" spans="1:3" x14ac:dyDescent="0.25">
      <c r="A22" t="s">
        <v>151</v>
      </c>
      <c r="B22">
        <v>25</v>
      </c>
      <c r="C22" s="123"/>
    </row>
    <row r="23" spans="1:3" x14ac:dyDescent="0.25">
      <c r="A23" t="s">
        <v>153</v>
      </c>
      <c r="B23">
        <v>26</v>
      </c>
      <c r="C23" s="123"/>
    </row>
    <row r="24" spans="1:3" x14ac:dyDescent="0.25">
      <c r="A24" t="s">
        <v>164</v>
      </c>
      <c r="B24">
        <v>29</v>
      </c>
      <c r="C24" s="123"/>
    </row>
    <row r="25" spans="1:3" x14ac:dyDescent="0.25">
      <c r="A25" t="s">
        <v>167</v>
      </c>
      <c r="B25">
        <v>30</v>
      </c>
      <c r="C25" s="123"/>
    </row>
    <row r="26" spans="1:3" x14ac:dyDescent="0.25">
      <c r="A26" t="s">
        <v>169</v>
      </c>
      <c r="B26">
        <v>31</v>
      </c>
      <c r="C26" s="123"/>
    </row>
    <row r="27" spans="1:3" x14ac:dyDescent="0.25">
      <c r="A27" t="s">
        <v>172</v>
      </c>
      <c r="B27">
        <v>32</v>
      </c>
      <c r="C27" s="123"/>
    </row>
    <row r="28" spans="1:3" x14ac:dyDescent="0.25">
      <c r="A28" t="s">
        <v>176</v>
      </c>
      <c r="B28">
        <v>33</v>
      </c>
      <c r="C28" s="123"/>
    </row>
    <row r="29" spans="1:3" x14ac:dyDescent="0.25">
      <c r="A29" t="s">
        <v>180</v>
      </c>
      <c r="B29">
        <v>34</v>
      </c>
      <c r="C29" s="123"/>
    </row>
    <row r="30" spans="1:3" x14ac:dyDescent="0.25">
      <c r="A30" t="s">
        <v>183</v>
      </c>
      <c r="B30">
        <v>35</v>
      </c>
      <c r="C30" s="123"/>
    </row>
    <row r="31" spans="1:3" x14ac:dyDescent="0.25">
      <c r="A31" t="s">
        <v>185</v>
      </c>
      <c r="B31">
        <v>36</v>
      </c>
      <c r="C31" s="123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27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0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2" customWidth="1"/>
    <col min="15" max="19" width="33.85546875" style="37" customWidth="1"/>
    <col min="20" max="62" width="9.140625" style="37"/>
    <col min="63" max="16384" width="9.140625" style="1"/>
  </cols>
  <sheetData>
    <row r="1" spans="1:64" s="236" customFormat="1" x14ac:dyDescent="0.25">
      <c r="A1" s="235" t="s">
        <v>196</v>
      </c>
      <c r="B1" s="236" t="s">
        <v>99</v>
      </c>
      <c r="C1" s="236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43" t="s">
        <v>215</v>
      </c>
      <c r="I1" s="243" t="s">
        <v>216</v>
      </c>
      <c r="J1" s="88" t="s">
        <v>217</v>
      </c>
      <c r="K1" s="243" t="s">
        <v>218</v>
      </c>
      <c r="L1" s="243" t="s">
        <v>318</v>
      </c>
      <c r="M1" s="112" t="s">
        <v>319</v>
      </c>
      <c r="N1" s="112" t="s">
        <v>320</v>
      </c>
      <c r="O1" s="112" t="s">
        <v>321</v>
      </c>
      <c r="P1" s="237" t="s">
        <v>322</v>
      </c>
      <c r="Q1" s="237" t="s">
        <v>323</v>
      </c>
      <c r="R1" s="237" t="s">
        <v>324</v>
      </c>
      <c r="S1" s="237" t="s">
        <v>325</v>
      </c>
      <c r="BK1" s="238"/>
      <c r="BL1" s="238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18"/>
      <c r="K2" s="153"/>
      <c r="L2" s="244">
        <v>0.5</v>
      </c>
      <c r="M2" s="153"/>
      <c r="N2" s="118"/>
      <c r="O2" s="153">
        <v>0.5</v>
      </c>
      <c r="P2" s="153"/>
      <c r="Q2" s="153"/>
      <c r="R2" s="153"/>
      <c r="S2" s="153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18"/>
      <c r="K3" s="153"/>
      <c r="L3" s="244">
        <v>0</v>
      </c>
      <c r="M3" s="153"/>
      <c r="N3" s="118"/>
      <c r="O3" s="153">
        <v>0</v>
      </c>
      <c r="P3" s="153"/>
      <c r="Q3" s="153"/>
      <c r="R3" s="153"/>
      <c r="S3" s="153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18"/>
      <c r="K4" s="153"/>
      <c r="L4" s="244">
        <v>14</v>
      </c>
      <c r="M4" s="153"/>
      <c r="N4" s="118"/>
      <c r="O4" s="153">
        <v>14</v>
      </c>
      <c r="P4" s="153"/>
      <c r="Q4" s="153"/>
      <c r="R4" s="153"/>
      <c r="S4" s="153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18"/>
      <c r="K5" s="153"/>
      <c r="L5" s="244">
        <v>15</v>
      </c>
      <c r="M5" s="153"/>
      <c r="N5" s="118"/>
      <c r="O5" s="153">
        <v>15</v>
      </c>
      <c r="P5" s="153"/>
      <c r="Q5" s="153"/>
      <c r="R5" s="153"/>
      <c r="S5" s="153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18"/>
      <c r="K6" s="153"/>
      <c r="L6" s="244">
        <v>34.25</v>
      </c>
      <c r="M6" s="153"/>
      <c r="N6" s="118"/>
      <c r="O6" s="153">
        <v>34.25</v>
      </c>
      <c r="P6" s="153"/>
      <c r="Q6" s="153"/>
      <c r="R6" s="153"/>
      <c r="S6" s="153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18"/>
      <c r="K7" s="153"/>
      <c r="L7" s="244">
        <v>359.08</v>
      </c>
      <c r="M7" s="153"/>
      <c r="N7" s="118"/>
      <c r="O7" s="153">
        <v>359.08</v>
      </c>
      <c r="P7" s="153"/>
      <c r="Q7" s="153"/>
      <c r="R7" s="153"/>
      <c r="S7" s="153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18"/>
      <c r="K8" s="153"/>
      <c r="L8" s="244">
        <v>0.5</v>
      </c>
      <c r="M8" s="153"/>
      <c r="N8" s="118"/>
      <c r="O8" s="153">
        <v>0.5</v>
      </c>
      <c r="P8" s="153"/>
      <c r="Q8" s="153"/>
      <c r="R8" s="153"/>
      <c r="S8" s="153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18"/>
      <c r="K9" s="153"/>
      <c r="L9" s="244">
        <v>0.2</v>
      </c>
      <c r="M9" s="153"/>
      <c r="N9" s="118"/>
      <c r="O9" s="153">
        <v>0.2</v>
      </c>
      <c r="P9" s="153"/>
      <c r="Q9" s="153"/>
      <c r="R9" s="153"/>
      <c r="S9" s="153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18"/>
      <c r="K10" s="153"/>
      <c r="L10" s="244">
        <v>0.2</v>
      </c>
      <c r="M10" s="153"/>
      <c r="N10" s="118"/>
      <c r="O10" s="153">
        <v>0.2</v>
      </c>
      <c r="P10" s="153"/>
      <c r="Q10" s="153"/>
      <c r="R10" s="153"/>
      <c r="S10" s="153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18"/>
      <c r="K11" s="153"/>
      <c r="L11" s="244">
        <v>1</v>
      </c>
      <c r="M11" s="153"/>
      <c r="N11" s="118"/>
      <c r="O11" s="153">
        <v>1</v>
      </c>
      <c r="P11" s="153"/>
      <c r="Q11" s="153"/>
      <c r="R11" s="153"/>
      <c r="S11" s="153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18"/>
      <c r="K12" s="153"/>
      <c r="L12" s="244">
        <v>0.45</v>
      </c>
      <c r="M12" s="153"/>
      <c r="N12" s="118"/>
      <c r="O12" s="153">
        <v>0.45</v>
      </c>
      <c r="P12" s="153"/>
      <c r="Q12" s="153"/>
      <c r="R12" s="153"/>
      <c r="S12" s="153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18"/>
      <c r="K13" s="153"/>
      <c r="L13" s="244">
        <v>3.5</v>
      </c>
      <c r="M13" s="153"/>
      <c r="N13" s="118"/>
      <c r="O13" s="153">
        <v>3.5</v>
      </c>
      <c r="P13" s="153"/>
      <c r="Q13" s="153"/>
      <c r="R13" s="153"/>
      <c r="S13" s="153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18"/>
      <c r="K14" s="153"/>
      <c r="L14" s="244">
        <v>6</v>
      </c>
      <c r="M14" s="153"/>
      <c r="N14" s="118"/>
      <c r="O14" s="153">
        <v>6</v>
      </c>
      <c r="P14" s="153"/>
      <c r="Q14" s="153"/>
      <c r="R14" s="153"/>
      <c r="S14" s="153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18"/>
      <c r="K15" s="153"/>
      <c r="L15" s="244">
        <v>20</v>
      </c>
      <c r="M15" s="153"/>
      <c r="N15" s="118"/>
      <c r="O15" s="153">
        <v>20</v>
      </c>
      <c r="P15" s="153"/>
      <c r="Q15" s="153"/>
      <c r="R15" s="153"/>
      <c r="S15" s="153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18"/>
      <c r="K16" s="153"/>
      <c r="L16" s="244">
        <v>0.15</v>
      </c>
      <c r="M16" s="153"/>
      <c r="N16" s="118"/>
      <c r="O16" s="153">
        <v>0.15</v>
      </c>
      <c r="P16" s="153"/>
      <c r="Q16" s="153"/>
      <c r="R16" s="153"/>
      <c r="S16" s="153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18"/>
      <c r="K17" s="153"/>
      <c r="L17" s="244">
        <v>0.5</v>
      </c>
      <c r="M17" s="153"/>
      <c r="N17" s="118"/>
      <c r="O17" s="153">
        <v>0.5</v>
      </c>
      <c r="P17" s="153"/>
      <c r="Q17" s="153"/>
      <c r="R17" s="153"/>
      <c r="S17" s="153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18"/>
      <c r="K18" s="153"/>
      <c r="L18" s="244">
        <v>20</v>
      </c>
      <c r="M18" s="153"/>
      <c r="N18" s="118"/>
      <c r="O18" s="153">
        <v>20</v>
      </c>
      <c r="P18" s="153"/>
      <c r="Q18" s="153"/>
      <c r="R18" s="153"/>
      <c r="S18" s="153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18"/>
      <c r="K19" s="153"/>
      <c r="L19" s="244">
        <v>0.2</v>
      </c>
      <c r="M19" s="153"/>
      <c r="N19" s="118"/>
      <c r="O19" s="153">
        <v>0.2</v>
      </c>
      <c r="P19" s="153"/>
      <c r="Q19" s="153"/>
      <c r="R19" s="153"/>
      <c r="S19" s="153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18"/>
      <c r="K20" s="153"/>
      <c r="L20" s="244">
        <v>0</v>
      </c>
      <c r="M20" s="153"/>
      <c r="N20" s="118"/>
      <c r="O20" s="153">
        <v>0</v>
      </c>
      <c r="P20" s="153"/>
      <c r="Q20" s="153"/>
      <c r="R20" s="153"/>
      <c r="S20" s="153"/>
    </row>
    <row r="21" spans="1:62" s="117" customFormat="1" ht="22.5" x14ac:dyDescent="0.25">
      <c r="A21" s="55">
        <v>3231201</v>
      </c>
      <c r="B21" s="64" t="s">
        <v>132</v>
      </c>
      <c r="C21" s="64" t="s">
        <v>133</v>
      </c>
      <c r="D21" s="114">
        <v>398.41</v>
      </c>
      <c r="E21" s="114">
        <v>47.81</v>
      </c>
      <c r="F21" s="114">
        <v>350.6</v>
      </c>
      <c r="G21" s="114"/>
      <c r="H21" s="114">
        <v>301.5</v>
      </c>
      <c r="I21" s="114">
        <v>22.54</v>
      </c>
      <c r="J21" s="119">
        <v>278.95999999999998</v>
      </c>
      <c r="K21" s="115"/>
      <c r="L21" s="245">
        <v>21.02</v>
      </c>
      <c r="M21" s="115">
        <v>175.15</v>
      </c>
      <c r="N21" s="119"/>
      <c r="O21" s="115">
        <v>196.17</v>
      </c>
      <c r="P21" s="115"/>
      <c r="Q21" s="115"/>
      <c r="R21" s="115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17" customFormat="1" ht="45" x14ac:dyDescent="0.25">
      <c r="A22" s="55">
        <v>3231201</v>
      </c>
      <c r="B22" s="64" t="s">
        <v>134</v>
      </c>
      <c r="C22" s="64" t="s">
        <v>133</v>
      </c>
      <c r="D22" s="114">
        <v>2533.34</v>
      </c>
      <c r="E22" s="114">
        <v>304</v>
      </c>
      <c r="F22" s="114">
        <v>2229.34</v>
      </c>
      <c r="G22" s="114"/>
      <c r="H22" s="114">
        <v>1346.63</v>
      </c>
      <c r="I22" s="114">
        <v>80.34</v>
      </c>
      <c r="J22" s="119">
        <v>1266.29</v>
      </c>
      <c r="K22" s="115"/>
      <c r="L22" s="245">
        <v>72.55</v>
      </c>
      <c r="M22" s="115">
        <v>604.59</v>
      </c>
      <c r="N22" s="119"/>
      <c r="O22" s="115">
        <v>677.14</v>
      </c>
      <c r="P22" s="115"/>
      <c r="Q22" s="115"/>
      <c r="R22" s="115"/>
      <c r="S22" s="115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17" customFormat="1" ht="56.25" x14ac:dyDescent="0.25">
      <c r="A23" s="55">
        <v>3231201</v>
      </c>
      <c r="B23" s="64" t="s">
        <v>135</v>
      </c>
      <c r="C23" s="64" t="s">
        <v>133</v>
      </c>
      <c r="D23" s="114">
        <v>1321.6799999999998</v>
      </c>
      <c r="E23" s="114">
        <v>158.6</v>
      </c>
      <c r="F23" s="114">
        <v>1163.08</v>
      </c>
      <c r="G23" s="114"/>
      <c r="H23" s="114">
        <v>578.20000000000005</v>
      </c>
      <c r="I23" s="114">
        <v>35.47</v>
      </c>
      <c r="J23" s="119">
        <v>542.73</v>
      </c>
      <c r="K23" s="115"/>
      <c r="L23" s="245">
        <v>26.4</v>
      </c>
      <c r="M23" s="115">
        <v>220.26</v>
      </c>
      <c r="N23" s="119"/>
      <c r="O23" s="115">
        <v>246.66</v>
      </c>
      <c r="P23" s="115"/>
      <c r="Q23" s="115"/>
      <c r="R23" s="115"/>
      <c r="S23" s="115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18"/>
      <c r="K24" s="153"/>
      <c r="L24" s="244">
        <v>3.5</v>
      </c>
      <c r="M24" s="153"/>
      <c r="N24" s="118"/>
      <c r="O24" s="153">
        <v>3.5</v>
      </c>
      <c r="P24" s="153"/>
      <c r="Q24" s="153"/>
      <c r="R24" s="153"/>
      <c r="S24" s="153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18"/>
      <c r="K25" s="153"/>
      <c r="L25" s="244">
        <v>3</v>
      </c>
      <c r="M25" s="153"/>
      <c r="N25" s="118"/>
      <c r="O25" s="153">
        <v>3</v>
      </c>
      <c r="P25" s="153"/>
      <c r="Q25" s="153"/>
      <c r="R25" s="153"/>
      <c r="S25" s="153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18">
        <v>0</v>
      </c>
      <c r="K26" s="49">
        <v>5168.01</v>
      </c>
      <c r="L26" s="244">
        <v>0</v>
      </c>
      <c r="M26" s="153">
        <v>0</v>
      </c>
      <c r="N26" s="118">
        <v>500</v>
      </c>
      <c r="O26" s="153">
        <v>500</v>
      </c>
      <c r="P26" s="153"/>
      <c r="Q26" s="153"/>
      <c r="R26" s="153"/>
      <c r="S26" s="153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18"/>
      <c r="K27" s="153"/>
      <c r="L27" s="244">
        <v>5</v>
      </c>
      <c r="M27" s="153"/>
      <c r="N27" s="118"/>
      <c r="O27" s="153">
        <v>5</v>
      </c>
      <c r="P27" s="153"/>
      <c r="Q27" s="153"/>
      <c r="R27" s="153"/>
      <c r="S27" s="153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18"/>
      <c r="K28" s="153"/>
      <c r="L28" s="244">
        <v>1</v>
      </c>
      <c r="M28" s="153"/>
      <c r="N28" s="118"/>
      <c r="O28" s="153">
        <v>1</v>
      </c>
      <c r="P28" s="153"/>
      <c r="Q28" s="153"/>
      <c r="R28" s="153"/>
      <c r="S28" s="153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18"/>
      <c r="K29" s="153"/>
      <c r="L29" s="244">
        <v>1</v>
      </c>
      <c r="M29" s="153"/>
      <c r="N29" s="118"/>
      <c r="O29" s="153">
        <v>1</v>
      </c>
      <c r="P29" s="153"/>
      <c r="Q29" s="153"/>
      <c r="R29" s="153"/>
      <c r="S29" s="153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18"/>
      <c r="K30" s="153"/>
      <c r="L30" s="244">
        <v>50</v>
      </c>
      <c r="M30" s="153"/>
      <c r="N30" s="118"/>
      <c r="O30" s="153">
        <v>50</v>
      </c>
      <c r="P30" s="153"/>
      <c r="Q30" s="153"/>
      <c r="R30" s="153"/>
      <c r="S30" s="153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18"/>
      <c r="K31" s="153"/>
      <c r="L31" s="244">
        <v>10</v>
      </c>
      <c r="M31" s="153"/>
      <c r="N31" s="118"/>
      <c r="O31" s="153">
        <v>10</v>
      </c>
      <c r="P31" s="153"/>
      <c r="Q31" s="153"/>
      <c r="R31" s="153"/>
      <c r="S31" s="153"/>
    </row>
    <row r="32" spans="1:62" s="195" customFormat="1" x14ac:dyDescent="0.2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1700</v>
      </c>
      <c r="F32" s="229"/>
      <c r="G32" s="229"/>
      <c r="H32" s="229">
        <v>875.46</v>
      </c>
      <c r="I32" s="229">
        <v>875.46</v>
      </c>
      <c r="J32" s="230"/>
      <c r="K32" s="234"/>
      <c r="L32" s="246">
        <v>300</v>
      </c>
      <c r="M32" s="234"/>
      <c r="N32" s="230"/>
      <c r="O32" s="234">
        <v>300</v>
      </c>
      <c r="P32" s="234"/>
      <c r="Q32" s="234"/>
      <c r="R32" s="234"/>
      <c r="S32" s="23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18"/>
      <c r="K33" s="153"/>
      <c r="L33" s="244">
        <v>15</v>
      </c>
      <c r="M33" s="153"/>
      <c r="N33" s="118"/>
      <c r="O33" s="153">
        <v>15</v>
      </c>
      <c r="P33" s="153"/>
      <c r="Q33" s="153"/>
      <c r="R33" s="153"/>
      <c r="S33" s="153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18"/>
      <c r="K34" s="153"/>
      <c r="L34" s="244">
        <v>2</v>
      </c>
      <c r="M34" s="153"/>
      <c r="N34" s="118"/>
      <c r="O34" s="153">
        <v>2</v>
      </c>
      <c r="P34" s="153"/>
      <c r="Q34" s="153"/>
      <c r="R34" s="153"/>
      <c r="S34" s="153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18"/>
      <c r="K35" s="153"/>
      <c r="L35" s="244">
        <v>3</v>
      </c>
      <c r="M35" s="153"/>
      <c r="N35" s="118"/>
      <c r="O35" s="153">
        <v>3</v>
      </c>
      <c r="P35" s="153"/>
      <c r="Q35" s="153"/>
      <c r="R35" s="153"/>
      <c r="S35" s="153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18"/>
      <c r="K36" s="153"/>
      <c r="L36" s="244">
        <v>2</v>
      </c>
      <c r="M36" s="153"/>
      <c r="N36" s="118"/>
      <c r="O36" s="153">
        <v>2</v>
      </c>
      <c r="P36" s="153"/>
      <c r="Q36" s="153"/>
      <c r="R36" s="153"/>
      <c r="S36" s="153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18"/>
      <c r="K37" s="153"/>
      <c r="L37" s="244">
        <v>0</v>
      </c>
      <c r="M37" s="153"/>
      <c r="N37" s="118"/>
      <c r="O37" s="153">
        <v>0</v>
      </c>
      <c r="P37" s="153"/>
      <c r="Q37" s="153"/>
      <c r="R37" s="153"/>
      <c r="S37" s="153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18"/>
      <c r="K38" s="153"/>
      <c r="L38" s="244">
        <v>5</v>
      </c>
      <c r="M38" s="153"/>
      <c r="N38" s="118"/>
      <c r="O38" s="153">
        <v>5</v>
      </c>
      <c r="P38" s="153"/>
      <c r="Q38" s="153"/>
      <c r="R38" s="153"/>
      <c r="S38" s="153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18"/>
      <c r="K39" s="153"/>
      <c r="L39" s="244">
        <v>2</v>
      </c>
      <c r="M39" s="153"/>
      <c r="N39" s="118"/>
      <c r="O39" s="153">
        <v>2</v>
      </c>
      <c r="P39" s="153"/>
      <c r="Q39" s="153"/>
      <c r="R39" s="153"/>
      <c r="S39" s="153"/>
    </row>
    <row r="40" spans="1:62" ht="22.5" x14ac:dyDescent="0.25">
      <c r="A40" s="239">
        <v>3258114</v>
      </c>
      <c r="B40" s="240" t="s">
        <v>160</v>
      </c>
      <c r="C40" s="241" t="s">
        <v>153</v>
      </c>
      <c r="D40" s="49">
        <v>362.5</v>
      </c>
      <c r="E40" s="49">
        <v>43.5</v>
      </c>
      <c r="F40" s="49">
        <v>319</v>
      </c>
      <c r="G40" s="49"/>
      <c r="H40" s="113">
        <v>95.03</v>
      </c>
      <c r="I40" s="113">
        <v>10.83</v>
      </c>
      <c r="J40" s="118">
        <v>84.2</v>
      </c>
      <c r="K40" s="153"/>
      <c r="L40" s="244">
        <v>8.25</v>
      </c>
      <c r="M40" s="153">
        <v>50</v>
      </c>
      <c r="N40" s="118">
        <v>0</v>
      </c>
      <c r="O40" s="153">
        <v>58.25</v>
      </c>
      <c r="P40" s="153"/>
      <c r="Q40" s="153"/>
      <c r="R40" s="153"/>
      <c r="S40" s="153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18"/>
      <c r="K41" s="153"/>
      <c r="L41" s="244">
        <v>0.75</v>
      </c>
      <c r="M41" s="153"/>
      <c r="N41" s="118"/>
      <c r="O41" s="153">
        <v>0.75</v>
      </c>
      <c r="P41" s="153"/>
      <c r="Q41" s="153"/>
      <c r="R41" s="153"/>
      <c r="S41" s="153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18"/>
      <c r="K42" s="153"/>
      <c r="L42" s="244">
        <v>3</v>
      </c>
      <c r="M42" s="153"/>
      <c r="N42" s="118"/>
      <c r="O42" s="153">
        <v>3</v>
      </c>
      <c r="P42" s="153"/>
      <c r="Q42" s="153"/>
      <c r="R42" s="153"/>
      <c r="S42" s="153"/>
    </row>
    <row r="43" spans="1:62" s="195" customFormat="1" ht="63" x14ac:dyDescent="0.2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/>
      <c r="K43" s="234"/>
      <c r="L43" s="246">
        <v>95.6</v>
      </c>
      <c r="M43" s="234"/>
      <c r="N43" s="230"/>
      <c r="O43" s="234">
        <v>95.6</v>
      </c>
      <c r="P43" s="234"/>
      <c r="Q43" s="234"/>
      <c r="R43" s="234"/>
      <c r="S43" s="23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</row>
    <row r="44" spans="1:62" s="195" customFormat="1" ht="33.75" x14ac:dyDescent="0.2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/>
      <c r="K44" s="234"/>
      <c r="L44" s="246"/>
      <c r="M44" s="234"/>
      <c r="N44" s="230"/>
      <c r="O44" s="234"/>
      <c r="P44" s="234"/>
      <c r="Q44" s="234"/>
      <c r="R44" s="234"/>
      <c r="S44" s="23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</row>
    <row r="45" spans="1:62" s="195" customFormat="1" ht="22.5" x14ac:dyDescent="0.2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/>
      <c r="K45" s="234"/>
      <c r="L45" s="246"/>
      <c r="M45" s="234"/>
      <c r="N45" s="230"/>
      <c r="O45" s="234"/>
      <c r="P45" s="234"/>
      <c r="Q45" s="234"/>
      <c r="R45" s="234"/>
      <c r="S45" s="23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</row>
    <row r="46" spans="1:62" s="195" customFormat="1" ht="33.75" x14ac:dyDescent="0.2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/>
      <c r="K46" s="234"/>
      <c r="L46" s="246"/>
      <c r="M46" s="234"/>
      <c r="N46" s="230"/>
      <c r="O46" s="234"/>
      <c r="P46" s="234"/>
      <c r="Q46" s="234"/>
      <c r="R46" s="234"/>
      <c r="S46" s="23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</row>
    <row r="47" spans="1:62" s="195" customFormat="1" ht="33.75" x14ac:dyDescent="0.2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/>
      <c r="K47" s="234"/>
      <c r="L47" s="246"/>
      <c r="M47" s="234"/>
      <c r="N47" s="230"/>
      <c r="O47" s="234"/>
      <c r="P47" s="234"/>
      <c r="Q47" s="234"/>
      <c r="R47" s="234"/>
      <c r="S47" s="23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</row>
    <row r="48" spans="1:62" s="195" customFormat="1" ht="22.5" x14ac:dyDescent="0.2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/>
      <c r="K48" s="234"/>
      <c r="L48" s="246"/>
      <c r="M48" s="234"/>
      <c r="N48" s="230"/>
      <c r="O48" s="234"/>
      <c r="P48" s="234"/>
      <c r="Q48" s="234"/>
      <c r="R48" s="234"/>
      <c r="S48" s="23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</row>
    <row r="49" spans="1:62" s="195" customFormat="1" ht="33.75" x14ac:dyDescent="0.2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/>
      <c r="K49" s="234"/>
      <c r="L49" s="246"/>
      <c r="M49" s="234"/>
      <c r="N49" s="230"/>
      <c r="O49" s="234"/>
      <c r="P49" s="234"/>
      <c r="Q49" s="234"/>
      <c r="R49" s="234"/>
      <c r="S49" s="23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</row>
    <row r="50" spans="1:62" s="195" customFormat="1" ht="22.5" x14ac:dyDescent="0.25">
      <c r="A50" s="231">
        <v>4112304</v>
      </c>
      <c r="B50" s="45" t="s">
        <v>174</v>
      </c>
      <c r="C50" s="67" t="s">
        <v>172</v>
      </c>
      <c r="D50" s="229">
        <v>50</v>
      </c>
      <c r="E50" s="229">
        <v>50</v>
      </c>
      <c r="F50" s="229"/>
      <c r="G50" s="229"/>
      <c r="H50" s="229">
        <v>9.49</v>
      </c>
      <c r="I50" s="229">
        <v>9.49</v>
      </c>
      <c r="J50" s="230"/>
      <c r="K50" s="234"/>
      <c r="L50" s="246">
        <v>5</v>
      </c>
      <c r="M50" s="234"/>
      <c r="N50" s="230"/>
      <c r="O50" s="234">
        <v>5</v>
      </c>
      <c r="P50" s="234"/>
      <c r="Q50" s="234"/>
      <c r="R50" s="234"/>
      <c r="S50" s="23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</row>
    <row r="51" spans="1:62" s="195" customFormat="1" ht="45" x14ac:dyDescent="0.2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19.5</v>
      </c>
      <c r="F51" s="229"/>
      <c r="G51" s="229"/>
      <c r="H51" s="229">
        <v>19.47</v>
      </c>
      <c r="I51" s="229">
        <v>19.47</v>
      </c>
      <c r="J51" s="230"/>
      <c r="K51" s="234"/>
      <c r="L51" s="246"/>
      <c r="M51" s="234"/>
      <c r="N51" s="230"/>
      <c r="O51" s="234"/>
      <c r="P51" s="234"/>
      <c r="Q51" s="234"/>
      <c r="R51" s="234"/>
      <c r="S51" s="23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</row>
    <row r="52" spans="1:62" s="195" customFormat="1" ht="33.75" x14ac:dyDescent="0.2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/>
      <c r="K52" s="234"/>
      <c r="L52" s="246"/>
      <c r="M52" s="234"/>
      <c r="N52" s="230"/>
      <c r="O52" s="234"/>
      <c r="P52" s="234"/>
      <c r="Q52" s="234"/>
      <c r="R52" s="234"/>
      <c r="S52" s="23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</row>
    <row r="53" spans="1:62" s="195" customFormat="1" x14ac:dyDescent="0.2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/>
      <c r="K53" s="234"/>
      <c r="L53" s="246"/>
      <c r="M53" s="234"/>
      <c r="N53" s="230"/>
      <c r="O53" s="234"/>
      <c r="P53" s="234"/>
      <c r="Q53" s="234"/>
      <c r="R53" s="234"/>
      <c r="S53" s="23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</row>
    <row r="54" spans="1:62" s="195" customFormat="1" ht="33.75" x14ac:dyDescent="0.2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/>
      <c r="K54" s="234"/>
      <c r="L54" s="246"/>
      <c r="M54" s="234"/>
      <c r="N54" s="230"/>
      <c r="O54" s="234"/>
      <c r="P54" s="234"/>
      <c r="Q54" s="234"/>
      <c r="R54" s="234"/>
      <c r="S54" s="23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</row>
    <row r="55" spans="1:62" s="195" customFormat="1" x14ac:dyDescent="0.2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/>
      <c r="K55" s="234"/>
      <c r="L55" s="246"/>
      <c r="M55" s="234"/>
      <c r="N55" s="230"/>
      <c r="O55" s="234"/>
      <c r="P55" s="234"/>
      <c r="Q55" s="234"/>
      <c r="R55" s="234"/>
      <c r="S55" s="23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</row>
    <row r="56" spans="1:62" s="195" customFormat="1" x14ac:dyDescent="0.2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15</v>
      </c>
      <c r="F56" s="229"/>
      <c r="G56" s="229"/>
      <c r="H56" s="229">
        <v>9.73</v>
      </c>
      <c r="I56" s="229">
        <v>9.73</v>
      </c>
      <c r="J56" s="230"/>
      <c r="K56" s="234"/>
      <c r="L56" s="246">
        <v>4</v>
      </c>
      <c r="M56" s="234"/>
      <c r="N56" s="230"/>
      <c r="O56" s="234">
        <v>4</v>
      </c>
      <c r="P56" s="234"/>
      <c r="Q56" s="234"/>
      <c r="R56" s="234"/>
      <c r="S56" s="23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18"/>
      <c r="K57" s="153"/>
      <c r="L57" s="244">
        <v>2049.42</v>
      </c>
      <c r="M57" s="153"/>
      <c r="N57" s="118"/>
      <c r="O57" s="153">
        <v>2049.42</v>
      </c>
      <c r="P57" s="153"/>
      <c r="Q57" s="153"/>
      <c r="R57" s="153"/>
      <c r="S57" s="153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18">
        <v>100.38</v>
      </c>
      <c r="K58" s="153"/>
      <c r="L58" s="244">
        <v>68.650000000000006</v>
      </c>
      <c r="M58" s="153">
        <v>421.68</v>
      </c>
      <c r="N58" s="118"/>
      <c r="O58" s="153">
        <v>490.33</v>
      </c>
      <c r="P58" s="153"/>
      <c r="Q58" s="153"/>
      <c r="R58" s="153"/>
      <c r="S58" s="153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18">
        <v>0</v>
      </c>
      <c r="K59" s="153"/>
      <c r="L59" s="244">
        <v>0</v>
      </c>
      <c r="M59" s="153">
        <v>0</v>
      </c>
      <c r="N59" s="118">
        <v>0</v>
      </c>
      <c r="O59" s="153">
        <v>0</v>
      </c>
      <c r="P59" s="153"/>
      <c r="Q59" s="153"/>
      <c r="R59" s="153"/>
      <c r="S59" s="153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18">
        <v>5254.17</v>
      </c>
      <c r="K60" s="153"/>
      <c r="L60" s="246">
        <v>1134.8399999999999</v>
      </c>
      <c r="M60" s="234">
        <v>6970.74</v>
      </c>
      <c r="N60" s="118">
        <v>0</v>
      </c>
      <c r="O60" s="153">
        <v>8105.58</v>
      </c>
      <c r="P60" s="153"/>
      <c r="Q60" s="153"/>
      <c r="R60" s="153"/>
      <c r="S60" s="153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18">
        <v>5220.3999999999996</v>
      </c>
      <c r="K61" s="153"/>
      <c r="L61" s="244">
        <v>553.88</v>
      </c>
      <c r="M61" s="153">
        <v>3402.2</v>
      </c>
      <c r="N61" s="118">
        <v>0</v>
      </c>
      <c r="O61" s="153">
        <v>3956.08</v>
      </c>
      <c r="P61" s="153"/>
      <c r="Q61" s="153"/>
      <c r="R61" s="153"/>
      <c r="S61" s="153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18">
        <v>390.68</v>
      </c>
      <c r="K62" s="153"/>
      <c r="L62" s="156">
        <v>126.11</v>
      </c>
      <c r="M62" s="118">
        <v>774.62</v>
      </c>
      <c r="N62" s="118">
        <v>0</v>
      </c>
      <c r="O62" s="153">
        <v>900.73</v>
      </c>
      <c r="P62" s="153"/>
      <c r="Q62" s="153"/>
      <c r="R62" s="153"/>
      <c r="S62" s="153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18">
        <v>388.97</v>
      </c>
      <c r="K63" s="153"/>
      <c r="L63" s="156">
        <v>127.86</v>
      </c>
      <c r="M63" s="118">
        <v>785.4</v>
      </c>
      <c r="N63" s="118">
        <v>0</v>
      </c>
      <c r="O63" s="153">
        <v>913.26</v>
      </c>
      <c r="P63" s="153"/>
      <c r="Q63" s="153"/>
      <c r="R63" s="153"/>
      <c r="S63" s="153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18">
        <v>293.01</v>
      </c>
      <c r="K64" s="153"/>
      <c r="L64" s="244">
        <v>92.06</v>
      </c>
      <c r="M64" s="153">
        <v>565.49</v>
      </c>
      <c r="N64" s="118">
        <v>0</v>
      </c>
      <c r="O64" s="153">
        <v>657.55</v>
      </c>
      <c r="P64" s="153"/>
      <c r="Q64" s="153"/>
      <c r="R64" s="153"/>
      <c r="S64" s="153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18">
        <v>5348.04</v>
      </c>
      <c r="K65" s="153"/>
      <c r="L65" s="244">
        <v>688.04</v>
      </c>
      <c r="M65" s="153">
        <v>4226.2700000000004</v>
      </c>
      <c r="N65" s="118">
        <v>0</v>
      </c>
      <c r="O65" s="153">
        <v>4914.3100000000004</v>
      </c>
      <c r="P65" s="153"/>
      <c r="Q65" s="153"/>
      <c r="R65" s="153"/>
      <c r="S65" s="153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18">
        <v>63.49</v>
      </c>
      <c r="K66" s="153"/>
      <c r="L66" s="244">
        <v>0</v>
      </c>
      <c r="M66" s="153">
        <v>0</v>
      </c>
      <c r="N66" s="118">
        <v>0</v>
      </c>
      <c r="O66" s="153">
        <v>0</v>
      </c>
      <c r="P66" s="153"/>
      <c r="Q66" s="153"/>
      <c r="R66" s="153"/>
      <c r="S66" s="153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18">
        <v>36.619999999999997</v>
      </c>
      <c r="K67" s="153"/>
      <c r="L67" s="244">
        <v>44.54</v>
      </c>
      <c r="M67" s="153">
        <v>303.60000000000002</v>
      </c>
      <c r="N67" s="118">
        <v>0</v>
      </c>
      <c r="O67" s="153">
        <v>348.14</v>
      </c>
      <c r="P67" s="153"/>
      <c r="Q67" s="153"/>
      <c r="R67" s="153"/>
      <c r="S67" s="153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18">
        <v>0</v>
      </c>
      <c r="K68" s="153"/>
      <c r="L68" s="244">
        <v>0</v>
      </c>
      <c r="M68" s="153"/>
      <c r="N68" s="118"/>
      <c r="O68" s="153">
        <v>0</v>
      </c>
      <c r="P68" s="153"/>
      <c r="Q68" s="153"/>
      <c r="R68" s="153"/>
      <c r="S68" s="153"/>
    </row>
    <row r="69" spans="1:19" x14ac:dyDescent="0.25">
      <c r="A69" s="34" t="s">
        <v>296</v>
      </c>
      <c r="B69" s="34" t="s">
        <v>292</v>
      </c>
      <c r="C69" s="172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18"/>
      <c r="K69" s="153"/>
      <c r="L69" s="156"/>
      <c r="M69" s="153"/>
      <c r="N69" s="118"/>
      <c r="O69" s="153"/>
      <c r="P69" s="153"/>
      <c r="Q69" s="153"/>
      <c r="R69" s="153"/>
      <c r="S69" s="153"/>
    </row>
    <row r="70" spans="1:19" x14ac:dyDescent="0.25">
      <c r="A70" s="34" t="s">
        <v>297</v>
      </c>
      <c r="B70" s="34" t="s">
        <v>293</v>
      </c>
      <c r="C70" s="172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18"/>
      <c r="K70" s="153"/>
      <c r="L70" s="156"/>
      <c r="M70" s="153"/>
      <c r="N70" s="118"/>
      <c r="O70" s="153"/>
      <c r="P70" s="153"/>
      <c r="Q70" s="153"/>
      <c r="R70" s="153"/>
      <c r="S70" s="153"/>
    </row>
    <row r="71" spans="1:19" x14ac:dyDescent="0.25">
      <c r="D71" s="185"/>
      <c r="E71" s="185"/>
      <c r="F71" s="185"/>
      <c r="G71" s="185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47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3" customWidth="1"/>
    <col min="31" max="31" width="20.42578125" style="123" customWidth="1"/>
  </cols>
  <sheetData>
    <row r="1" spans="1:34" x14ac:dyDescent="0.25">
      <c r="A1" s="249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49">
        <v>3111302</v>
      </c>
      <c r="B2" s="250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49">
        <v>3111327</v>
      </c>
      <c r="B3" s="250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49">
        <v>3111338</v>
      </c>
      <c r="B4" s="250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49">
        <v>3241101</v>
      </c>
      <c r="B5" s="250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49">
        <v>3211129</v>
      </c>
      <c r="B6" s="250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49">
        <v>3821103</v>
      </c>
      <c r="B7" s="250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49">
        <v>3211119</v>
      </c>
      <c r="B8" s="250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49">
        <v>3211120</v>
      </c>
      <c r="B9" s="250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49">
        <v>3211117</v>
      </c>
      <c r="B10" s="250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49">
        <v>3221104</v>
      </c>
      <c r="B11" s="250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49">
        <v>3211115</v>
      </c>
      <c r="B12" s="250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49">
        <v>3211113</v>
      </c>
      <c r="B13" s="250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49">
        <v>3243102</v>
      </c>
      <c r="B14" s="250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49">
        <v>3243101</v>
      </c>
      <c r="B15" s="250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49">
        <v>3221108</v>
      </c>
      <c r="B16" s="250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49">
        <v>3255102</v>
      </c>
      <c r="B17" s="250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49">
        <v>3255104</v>
      </c>
      <c r="B18" s="250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49">
        <v>3211127</v>
      </c>
      <c r="B19" s="250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49">
        <v>3231201</v>
      </c>
      <c r="B20" s="250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49">
        <v>3231201</v>
      </c>
      <c r="B21" s="250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49">
        <v>3231201</v>
      </c>
      <c r="B22" s="250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49">
        <v>3231201</v>
      </c>
      <c r="B23" s="250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49">
        <v>3211109</v>
      </c>
      <c r="B24" s="250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49">
        <v>3256103</v>
      </c>
      <c r="B25" s="250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49">
        <v>3257101</v>
      </c>
      <c r="B26" s="250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49">
        <v>3111332</v>
      </c>
      <c r="B27" s="250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49">
        <v>3111332</v>
      </c>
      <c r="B28" s="250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49">
        <v>3111332</v>
      </c>
      <c r="B29" s="250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49">
        <v>3257104</v>
      </c>
      <c r="B30" s="250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49">
        <v>3255101</v>
      </c>
      <c r="B31" s="250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49">
        <v>3256101</v>
      </c>
      <c r="B32" s="250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49">
        <v>3258101</v>
      </c>
      <c r="B33" s="250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49">
        <v>3258102</v>
      </c>
      <c r="B34" s="250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49">
        <v>3258103</v>
      </c>
      <c r="B35" s="250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49">
        <v>3258105</v>
      </c>
      <c r="B36" s="250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49">
        <v>3258107</v>
      </c>
      <c r="B37" s="250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49">
        <v>3258106</v>
      </c>
      <c r="B38" s="250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49">
        <v>3258105</v>
      </c>
      <c r="B39" s="250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49">
        <v>3258114</v>
      </c>
      <c r="B40" s="250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49">
        <v>3258128</v>
      </c>
      <c r="B41" s="250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49">
        <v>3258107</v>
      </c>
      <c r="B42" s="250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49">
        <v>4112101</v>
      </c>
      <c r="B43" s="250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49">
        <v>4112101</v>
      </c>
      <c r="B44" s="250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49">
        <v>4112102</v>
      </c>
      <c r="B45" s="250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49">
        <v>4112316</v>
      </c>
      <c r="B46" s="250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49">
        <v>4112316</v>
      </c>
      <c r="B47" s="250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49">
        <v>4112304</v>
      </c>
      <c r="B48" s="250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49">
        <v>4112304</v>
      </c>
      <c r="B49" s="250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49">
        <v>4112304</v>
      </c>
      <c r="B50" s="250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49">
        <v>4112202</v>
      </c>
      <c r="B51" s="250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49">
        <v>4112202</v>
      </c>
      <c r="B52" s="250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49">
        <v>4112202</v>
      </c>
      <c r="B53" s="250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49">
        <v>4112202</v>
      </c>
      <c r="B54" s="250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49">
        <v>4112314</v>
      </c>
      <c r="B55" s="250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49">
        <v>4112303</v>
      </c>
      <c r="B56" s="250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49">
        <v>4141101</v>
      </c>
      <c r="B57" s="250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49">
        <v>4111306</v>
      </c>
      <c r="B58" s="250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49">
        <v>4111307</v>
      </c>
      <c r="B59" s="250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49">
        <v>4111307</v>
      </c>
      <c r="B60" s="250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49">
        <v>4111307</v>
      </c>
      <c r="B61" s="250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49">
        <v>4111201</v>
      </c>
      <c r="B62" s="250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49">
        <v>4111201</v>
      </c>
      <c r="B63" s="250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49">
        <v>4111201</v>
      </c>
      <c r="B64" s="250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49">
        <v>4111201</v>
      </c>
      <c r="B65" s="250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49">
        <v>4111201</v>
      </c>
      <c r="B66" s="250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49">
        <v>4111201</v>
      </c>
      <c r="B67" s="250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49">
        <v>4111201</v>
      </c>
      <c r="B68" s="250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49" t="s">
        <v>296</v>
      </c>
      <c r="B69" s="250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49" t="s">
        <v>297</v>
      </c>
      <c r="B70" s="250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298" t="s">
        <v>0</v>
      </c>
      <c r="B1" s="299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276">
        <v>1190</v>
      </c>
      <c r="G2" s="27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277">
        <v>2550</v>
      </c>
      <c r="Q2" s="278">
        <f>SUM(F2:P2)</f>
        <v>30000</v>
      </c>
      <c r="R2" s="278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276"/>
      <c r="G3" s="276"/>
      <c r="H3" s="19"/>
      <c r="I3" s="19"/>
      <c r="J3" s="19"/>
      <c r="K3" s="19"/>
      <c r="L3" s="19"/>
      <c r="M3" s="19"/>
      <c r="N3" s="19"/>
      <c r="O3" s="19"/>
      <c r="P3" s="277"/>
      <c r="Q3" s="278"/>
      <c r="R3" s="278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276"/>
      <c r="G4" s="27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277">
        <v>221164</v>
      </c>
      <c r="Q4" s="278">
        <f t="shared" ref="Q4:Q20" si="0">SUM(F4:P4)</f>
        <v>1161040</v>
      </c>
      <c r="R4" s="278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279">
        <v>22050</v>
      </c>
      <c r="G5" s="27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280">
        <v>319053</v>
      </c>
      <c r="Q5" s="278">
        <f t="shared" si="0"/>
        <v>1168961</v>
      </c>
      <c r="R5" s="278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279">
        <v>570140</v>
      </c>
      <c r="G6" s="27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280">
        <v>285070</v>
      </c>
      <c r="Q6" s="278">
        <f t="shared" si="0"/>
        <v>3420840</v>
      </c>
      <c r="R6" s="278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279">
        <v>1011737</v>
      </c>
      <c r="G7" s="27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280">
        <v>8315140.0700000003</v>
      </c>
      <c r="Q7" s="278">
        <f t="shared" si="0"/>
        <v>25259917.649999999</v>
      </c>
      <c r="R7" s="278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279">
        <v>4600</v>
      </c>
      <c r="G8" s="27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280">
        <v>11224</v>
      </c>
      <c r="Q8" s="278">
        <f t="shared" si="0"/>
        <v>37059</v>
      </c>
      <c r="R8" s="278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279">
        <v>1070</v>
      </c>
      <c r="G9" s="27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279"/>
      <c r="Q9" s="278">
        <f t="shared" si="0"/>
        <v>9254</v>
      </c>
      <c r="R9" s="278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279"/>
      <c r="G10" s="27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279"/>
      <c r="Q10" s="278">
        <f t="shared" si="0"/>
        <v>3852</v>
      </c>
      <c r="R10" s="278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276"/>
      <c r="G11" s="27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277">
        <v>67600</v>
      </c>
      <c r="Q11" s="278">
        <f t="shared" si="0"/>
        <v>347105</v>
      </c>
      <c r="R11" s="278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279"/>
      <c r="G12" s="27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280">
        <v>4003</v>
      </c>
      <c r="Q12" s="278">
        <f t="shared" si="0"/>
        <v>40758</v>
      </c>
      <c r="R12" s="278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279"/>
      <c r="G13" s="27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280">
        <v>33610</v>
      </c>
      <c r="Q13" s="278">
        <f t="shared" si="0"/>
        <v>277172</v>
      </c>
      <c r="R13" s="278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279">
        <v>25607</v>
      </c>
      <c r="G14" s="27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280">
        <v>118726</v>
      </c>
      <c r="Q14" s="278">
        <f t="shared" si="0"/>
        <v>542514</v>
      </c>
      <c r="R14" s="278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279"/>
      <c r="G15" s="27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280">
        <v>299064</v>
      </c>
      <c r="Q15" s="278">
        <f t="shared" si="0"/>
        <v>1990462</v>
      </c>
      <c r="R15" s="278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276">
        <v>7642</v>
      </c>
      <c r="G16" s="27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276"/>
      <c r="Q16" s="278">
        <f t="shared" si="0"/>
        <v>10196</v>
      </c>
      <c r="R16" s="278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279"/>
      <c r="G17" s="27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280">
        <v>30420</v>
      </c>
      <c r="Q17" s="278">
        <f t="shared" si="0"/>
        <v>366975</v>
      </c>
      <c r="R17" s="278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279">
        <v>45142</v>
      </c>
      <c r="G18" s="27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280">
        <v>65270</v>
      </c>
      <c r="Q18" s="278">
        <f t="shared" si="0"/>
        <v>1535078</v>
      </c>
      <c r="R18" s="278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276">
        <v>1049</v>
      </c>
      <c r="G19" s="27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277">
        <v>5383</v>
      </c>
      <c r="Q19" s="278">
        <f t="shared" si="0"/>
        <v>9908</v>
      </c>
      <c r="R19" s="278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279">
        <v>203182</v>
      </c>
      <c r="G20" s="27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280">
        <v>1291838</v>
      </c>
      <c r="Q20" s="278">
        <f t="shared" si="0"/>
        <v>9192461</v>
      </c>
      <c r="R20" s="278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279"/>
      <c r="G21" s="279"/>
      <c r="H21" s="23"/>
      <c r="I21" s="23"/>
      <c r="J21" s="23"/>
      <c r="K21" s="23"/>
      <c r="L21" s="19"/>
      <c r="M21" s="19"/>
      <c r="N21" s="23"/>
      <c r="O21" s="23"/>
      <c r="P21" s="280"/>
      <c r="Q21" s="278"/>
      <c r="R21" s="278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279"/>
      <c r="G22" s="279"/>
      <c r="H22" s="23"/>
      <c r="I22" s="23"/>
      <c r="J22" s="23"/>
      <c r="K22" s="23"/>
      <c r="L22" s="19"/>
      <c r="M22" s="19"/>
      <c r="N22" s="23"/>
      <c r="O22" s="23"/>
      <c r="P22" s="280"/>
      <c r="Q22" s="278"/>
      <c r="R22" s="278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279"/>
      <c r="G23" s="279"/>
      <c r="H23" s="23"/>
      <c r="I23" s="23"/>
      <c r="J23" s="23"/>
      <c r="K23" s="23"/>
      <c r="L23" s="19"/>
      <c r="M23" s="19"/>
      <c r="N23" s="23"/>
      <c r="O23" s="23"/>
      <c r="P23" s="280"/>
      <c r="Q23" s="278"/>
      <c r="R23" s="278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276"/>
      <c r="G24" s="27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277">
        <v>25500</v>
      </c>
      <c r="Q24" s="278">
        <f>SUM(F24:P24)</f>
        <v>424665</v>
      </c>
      <c r="R24" s="278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279"/>
      <c r="G25" s="279"/>
      <c r="H25" s="23"/>
      <c r="I25" s="23"/>
      <c r="J25" s="23"/>
      <c r="K25" s="23"/>
      <c r="L25" s="19"/>
      <c r="M25" s="19"/>
      <c r="N25" s="23"/>
      <c r="O25" s="23"/>
      <c r="P25" s="279"/>
      <c r="Q25" s="278">
        <f>SUM(F25:P25)</f>
        <v>0</v>
      </c>
      <c r="R25" s="278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276"/>
      <c r="G26" s="276"/>
      <c r="H26" s="19"/>
      <c r="I26" s="19"/>
      <c r="J26" s="19"/>
      <c r="K26" s="19"/>
      <c r="L26" s="19"/>
      <c r="M26" s="19"/>
      <c r="N26" s="19"/>
      <c r="O26" s="19"/>
      <c r="P26" s="276"/>
      <c r="Q26" s="278">
        <f>SUM(F26:P26)</f>
        <v>0</v>
      </c>
      <c r="R26" s="278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279"/>
      <c r="G27" s="279"/>
      <c r="H27" s="23"/>
      <c r="I27" s="23"/>
      <c r="J27" s="23"/>
      <c r="K27" s="23"/>
      <c r="L27" s="19"/>
      <c r="M27" s="19"/>
      <c r="N27" s="23"/>
      <c r="O27" s="23"/>
      <c r="P27" s="279"/>
      <c r="Q27" s="278"/>
      <c r="R27" s="278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279"/>
      <c r="G28" s="279"/>
      <c r="H28" s="23"/>
      <c r="I28" s="23"/>
      <c r="J28" s="23"/>
      <c r="K28" s="23"/>
      <c r="L28" s="19"/>
      <c r="M28" s="19"/>
      <c r="N28" s="23"/>
      <c r="O28" s="23"/>
      <c r="P28" s="279"/>
      <c r="Q28" s="278"/>
      <c r="R28" s="278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279">
        <v>44996</v>
      </c>
      <c r="G29" s="27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280">
        <v>111600</v>
      </c>
      <c r="Q29" s="278">
        <f t="shared" ref="Q29:Q44" si="2">SUM(F29:P29)</f>
        <v>551796</v>
      </c>
      <c r="R29" s="278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279"/>
      <c r="G30" s="27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279"/>
      <c r="Q30" s="278">
        <f t="shared" si="2"/>
        <v>2101211</v>
      </c>
      <c r="R30" s="278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279">
        <v>2467</v>
      </c>
      <c r="G31" s="27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280">
        <v>100220</v>
      </c>
      <c r="Q31" s="278">
        <f t="shared" si="2"/>
        <v>763887</v>
      </c>
      <c r="R31" s="278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279">
        <v>3244866</v>
      </c>
      <c r="G32" s="27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280">
        <v>2494811</v>
      </c>
      <c r="Q32" s="278">
        <f t="shared" si="2"/>
        <v>29993044.5</v>
      </c>
      <c r="R32" s="278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279">
        <v>32770</v>
      </c>
      <c r="G33" s="27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280">
        <v>94361</v>
      </c>
      <c r="Q33" s="278">
        <f t="shared" si="2"/>
        <v>1500455</v>
      </c>
      <c r="R33" s="278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27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280">
        <v>10700</v>
      </c>
      <c r="Q34" s="278">
        <f t="shared" si="2"/>
        <v>49261</v>
      </c>
      <c r="R34" s="278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27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280">
        <v>255</v>
      </c>
      <c r="Q35" s="278">
        <f t="shared" si="2"/>
        <v>174404</v>
      </c>
      <c r="R35" s="278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27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277">
        <v>11289</v>
      </c>
      <c r="Q36" s="278">
        <f t="shared" si="2"/>
        <v>33738</v>
      </c>
      <c r="R36" s="278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276"/>
      <c r="H37" s="19"/>
      <c r="I37" s="19"/>
      <c r="J37" s="19"/>
      <c r="K37" s="19"/>
      <c r="L37" s="19">
        <v>991329</v>
      </c>
      <c r="M37" s="19"/>
      <c r="N37" s="19"/>
      <c r="O37" s="19"/>
      <c r="P37" s="276"/>
      <c r="Q37" s="278">
        <f t="shared" si="2"/>
        <v>991329</v>
      </c>
      <c r="R37" s="278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279"/>
      <c r="H38" s="23"/>
      <c r="I38" s="23"/>
      <c r="J38" s="23"/>
      <c r="K38" s="23"/>
      <c r="L38" s="19">
        <v>498316</v>
      </c>
      <c r="M38" s="19"/>
      <c r="N38" s="23"/>
      <c r="O38" s="23"/>
      <c r="P38" s="279"/>
      <c r="Q38" s="278">
        <f t="shared" si="2"/>
        <v>498316</v>
      </c>
      <c r="R38" s="278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27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277">
        <v>16692</v>
      </c>
      <c r="Q39" s="278">
        <f t="shared" si="2"/>
        <v>49907</v>
      </c>
      <c r="R39" s="278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276"/>
      <c r="H40" s="19"/>
      <c r="I40" s="19"/>
      <c r="J40" s="19"/>
      <c r="K40" s="19"/>
      <c r="L40" s="19"/>
      <c r="M40" s="19"/>
      <c r="N40" s="19"/>
      <c r="O40" s="19"/>
      <c r="P40" s="276"/>
      <c r="Q40" s="278">
        <f t="shared" si="2"/>
        <v>0</v>
      </c>
      <c r="R40" s="278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276"/>
      <c r="H41" s="19"/>
      <c r="I41" s="19"/>
      <c r="J41" s="19"/>
      <c r="K41" s="19"/>
      <c r="L41" s="19"/>
      <c r="M41" s="19"/>
      <c r="N41" s="19"/>
      <c r="O41" s="19"/>
      <c r="P41" s="276"/>
      <c r="Q41" s="278">
        <f t="shared" si="2"/>
        <v>0</v>
      </c>
      <c r="R41" s="278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278">
        <f t="shared" si="2"/>
        <v>299446</v>
      </c>
      <c r="R42" s="278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281">
        <f t="shared" si="2"/>
        <v>0</v>
      </c>
      <c r="R43" s="278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281">
        <f t="shared" si="2"/>
        <v>0</v>
      </c>
      <c r="R44" s="278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281"/>
      <c r="R45" s="278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281"/>
      <c r="R46" s="278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281"/>
      <c r="R47" s="278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282"/>
      <c r="G48" s="282"/>
      <c r="H48" s="5"/>
      <c r="I48" s="5"/>
      <c r="J48" s="5"/>
      <c r="K48" s="5"/>
      <c r="L48" s="5"/>
      <c r="M48" s="5"/>
      <c r="N48" s="5"/>
      <c r="O48" s="5"/>
      <c r="P48" s="3"/>
      <c r="Q48" s="281"/>
      <c r="R48" s="278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282"/>
      <c r="G49" s="282"/>
      <c r="H49" s="5"/>
      <c r="I49" s="5"/>
      <c r="J49" s="5"/>
      <c r="K49" s="5"/>
      <c r="L49" s="5"/>
      <c r="M49" s="5"/>
      <c r="N49" s="5"/>
      <c r="O49" s="5"/>
      <c r="P49" s="3"/>
      <c r="Q49" s="281"/>
      <c r="R49" s="278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282"/>
      <c r="G50" s="282"/>
      <c r="H50" s="5"/>
      <c r="I50" s="5"/>
      <c r="J50" s="5"/>
      <c r="K50" s="5"/>
      <c r="L50" s="5"/>
      <c r="M50" s="5"/>
      <c r="N50" s="5"/>
      <c r="O50" s="5"/>
      <c r="P50" s="3"/>
      <c r="Q50" s="281">
        <f>SUM(F50:P50)</f>
        <v>0</v>
      </c>
      <c r="R50" s="278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283"/>
      <c r="G51" s="283"/>
      <c r="H51" s="8"/>
      <c r="I51" s="8"/>
      <c r="J51" s="8"/>
      <c r="K51" s="8"/>
      <c r="L51" s="5"/>
      <c r="M51" s="5"/>
      <c r="N51" s="8"/>
      <c r="O51" s="8"/>
      <c r="P51" s="6"/>
      <c r="Q51" s="281"/>
      <c r="R51" s="278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283"/>
      <c r="G52" s="283"/>
      <c r="H52" s="8"/>
      <c r="I52" s="8"/>
      <c r="J52" s="8"/>
      <c r="K52" s="8"/>
      <c r="L52" s="5"/>
      <c r="M52" s="5"/>
      <c r="N52" s="8"/>
      <c r="O52" s="8"/>
      <c r="P52" s="6"/>
      <c r="Q52" s="281"/>
      <c r="R52" s="278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283"/>
      <c r="G53" s="283"/>
      <c r="H53" s="8"/>
      <c r="I53" s="8"/>
      <c r="J53" s="8"/>
      <c r="K53" s="8"/>
      <c r="L53" s="5"/>
      <c r="M53" s="5"/>
      <c r="N53" s="8"/>
      <c r="O53" s="8"/>
      <c r="P53" s="6"/>
      <c r="Q53" s="281"/>
      <c r="R53" s="278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283"/>
      <c r="G54" s="283"/>
      <c r="H54" s="8"/>
      <c r="I54" s="8"/>
      <c r="J54" s="8"/>
      <c r="K54" s="8"/>
      <c r="L54" s="5"/>
      <c r="M54" s="5"/>
      <c r="N54" s="8"/>
      <c r="O54" s="8"/>
      <c r="P54" s="6"/>
      <c r="Q54" s="281"/>
      <c r="R54" s="278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281">
        <f t="shared" ref="Q55:Q69" si="3">SUM(F55:P55)</f>
        <v>596700</v>
      </c>
      <c r="R55" s="278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280">
        <v>100000</v>
      </c>
      <c r="Q56" s="281">
        <f t="shared" si="3"/>
        <v>100000</v>
      </c>
      <c r="R56" s="278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284">
        <v>314937476.24000001</v>
      </c>
      <c r="Q57" s="278">
        <f t="shared" si="3"/>
        <v>387990000</v>
      </c>
      <c r="R57" s="278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281">
        <f t="shared" si="3"/>
        <v>0</v>
      </c>
      <c r="R58" s="278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281">
        <f t="shared" si="3"/>
        <v>0</v>
      </c>
      <c r="R59" s="278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281">
        <f t="shared" si="3"/>
        <v>0</v>
      </c>
      <c r="R60" s="278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279"/>
      <c r="G61" s="27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278">
        <f t="shared" si="3"/>
        <v>77767146.36999999</v>
      </c>
      <c r="R61" s="278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27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277">
        <v>4390702.3</v>
      </c>
      <c r="Q62" s="278">
        <f t="shared" si="3"/>
        <v>55359507.130000003</v>
      </c>
      <c r="R62" s="278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281">
        <f t="shared" si="3"/>
        <v>0</v>
      </c>
      <c r="R63" s="278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281">
        <f t="shared" si="3"/>
        <v>0</v>
      </c>
      <c r="R64" s="278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281">
        <f t="shared" si="3"/>
        <v>0</v>
      </c>
      <c r="R65" s="278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281">
        <f t="shared" si="3"/>
        <v>0</v>
      </c>
      <c r="R66" s="278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281">
        <f t="shared" si="3"/>
        <v>0</v>
      </c>
      <c r="R67" s="278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281">
        <f t="shared" si="3"/>
        <v>0</v>
      </c>
      <c r="R68" s="278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285"/>
      <c r="E69" s="18"/>
      <c r="F69" s="286">
        <f t="shared" ref="F69:P69" si="4">SUM(F1:F68)</f>
        <v>5232033</v>
      </c>
      <c r="G69" s="286">
        <f t="shared" si="4"/>
        <v>5237380</v>
      </c>
      <c r="H69" s="286">
        <f t="shared" si="4"/>
        <v>6081802</v>
      </c>
      <c r="I69" s="286">
        <f t="shared" si="4"/>
        <v>6017497</v>
      </c>
      <c r="J69" s="286">
        <f t="shared" si="4"/>
        <v>9369626.8200000003</v>
      </c>
      <c r="K69" s="286">
        <f t="shared" si="4"/>
        <v>28379982.280000001</v>
      </c>
      <c r="L69" s="286">
        <f t="shared" si="4"/>
        <v>120796396.25</v>
      </c>
      <c r="M69" s="286">
        <f t="shared" si="4"/>
        <v>33159179.920000002</v>
      </c>
      <c r="N69" s="286">
        <f t="shared" si="4"/>
        <v>19546376.620000001</v>
      </c>
      <c r="O69" s="286">
        <f t="shared" si="4"/>
        <v>33421723.670000002</v>
      </c>
      <c r="P69" s="286">
        <f t="shared" si="4"/>
        <v>337406368.09000003</v>
      </c>
      <c r="Q69" s="287">
        <f t="shared" si="3"/>
        <v>604648365.6500001</v>
      </c>
      <c r="R69" s="288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289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289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296">
        <v>109250000</v>
      </c>
      <c r="D75" s="290"/>
      <c r="E75" s="73"/>
      <c r="J75" s="10"/>
    </row>
    <row r="76" spans="1:18" ht="15" x14ac:dyDescent="0.2">
      <c r="B76" s="28" t="s">
        <v>98</v>
      </c>
      <c r="C76" s="297"/>
      <c r="D76" s="29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29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29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29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tabSelected="1" view="pageBreakPreview" zoomScale="55" zoomScaleNormal="70" zoomScaleSheetLayoutView="55" workbookViewId="0">
      <pane ySplit="2" topLeftCell="A27" activePane="bottomLeft" state="frozen"/>
      <selection activeCell="E71" sqref="E71"/>
      <selection pane="bottomLeft" activeCell="E71" sqref="E71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23" t="s">
        <v>196</v>
      </c>
      <c r="B1" s="224" t="s">
        <v>99</v>
      </c>
      <c r="C1" s="225" t="s">
        <v>295</v>
      </c>
      <c r="D1" s="200" t="s">
        <v>207</v>
      </c>
      <c r="E1" s="200" t="s">
        <v>208</v>
      </c>
      <c r="F1" s="200" t="s">
        <v>209</v>
      </c>
      <c r="G1" s="200" t="s">
        <v>197</v>
      </c>
      <c r="H1" s="200" t="s">
        <v>198</v>
      </c>
      <c r="I1" s="200" t="s">
        <v>199</v>
      </c>
      <c r="J1" s="200" t="s">
        <v>200</v>
      </c>
      <c r="K1" s="200" t="s">
        <v>201</v>
      </c>
      <c r="L1" s="200" t="s">
        <v>202</v>
      </c>
      <c r="M1" s="200" t="s">
        <v>203</v>
      </c>
      <c r="N1" s="200" t="s">
        <v>204</v>
      </c>
      <c r="O1" s="200" t="s">
        <v>205</v>
      </c>
    </row>
    <row r="2" spans="1:67" ht="21" x14ac:dyDescent="0.35">
      <c r="A2" s="201">
        <v>3111302</v>
      </c>
      <c r="B2" s="218" t="s">
        <v>100</v>
      </c>
      <c r="C2" s="63" t="s">
        <v>101</v>
      </c>
      <c r="D2" s="198"/>
      <c r="E2" s="199">
        <v>0.06</v>
      </c>
      <c r="F2" s="221">
        <v>4000</v>
      </c>
      <c r="G2" s="268"/>
      <c r="H2" s="216"/>
      <c r="I2" s="216"/>
      <c r="J2" s="216"/>
      <c r="K2" s="216"/>
      <c r="L2" s="216"/>
      <c r="M2" s="216"/>
      <c r="N2" s="216"/>
      <c r="O2" s="216"/>
      <c r="P2" s="37">
        <v>0.5</v>
      </c>
    </row>
    <row r="3" spans="1:67" ht="21" x14ac:dyDescent="0.35">
      <c r="A3" s="201">
        <v>3111327</v>
      </c>
      <c r="B3" s="218" t="s">
        <v>102</v>
      </c>
      <c r="C3" s="63" t="s">
        <v>101</v>
      </c>
      <c r="D3" s="198"/>
      <c r="E3" s="199"/>
      <c r="F3" s="221"/>
      <c r="G3" s="268"/>
      <c r="H3" s="216"/>
      <c r="I3" s="216"/>
      <c r="J3" s="216"/>
      <c r="K3" s="216"/>
      <c r="L3" s="216"/>
      <c r="M3" s="216"/>
      <c r="N3" s="216"/>
      <c r="O3" s="216"/>
      <c r="P3" s="37">
        <v>0</v>
      </c>
    </row>
    <row r="4" spans="1:67" ht="21" x14ac:dyDescent="0.35">
      <c r="A4" s="201">
        <v>3111338</v>
      </c>
      <c r="B4" s="218" t="s">
        <v>103</v>
      </c>
      <c r="C4" s="63" t="s">
        <v>101</v>
      </c>
      <c r="D4" s="198"/>
      <c r="E4" s="199">
        <v>3.53</v>
      </c>
      <c r="F4" s="215">
        <v>405843</v>
      </c>
      <c r="G4" s="268"/>
      <c r="H4" s="216"/>
      <c r="I4" s="216"/>
      <c r="J4" s="216"/>
      <c r="K4" s="216"/>
      <c r="L4" s="216"/>
      <c r="M4" s="216"/>
      <c r="N4" s="216"/>
      <c r="O4" s="216"/>
      <c r="P4" s="37">
        <v>14</v>
      </c>
    </row>
    <row r="5" spans="1:67" ht="27.75" customHeight="1" x14ac:dyDescent="0.35">
      <c r="A5" s="202">
        <v>3241101</v>
      </c>
      <c r="B5" s="219" t="s">
        <v>104</v>
      </c>
      <c r="C5" s="64" t="s">
        <v>105</v>
      </c>
      <c r="D5" s="198"/>
      <c r="E5" s="199">
        <v>3</v>
      </c>
      <c r="F5" s="215">
        <v>31150</v>
      </c>
      <c r="G5" s="268"/>
      <c r="H5" s="217"/>
      <c r="I5" s="251"/>
      <c r="J5" s="251"/>
      <c r="K5" s="216"/>
      <c r="L5" s="216"/>
      <c r="M5" s="216"/>
      <c r="N5" s="216"/>
      <c r="O5" s="216"/>
      <c r="P5" s="37">
        <v>15</v>
      </c>
    </row>
    <row r="6" spans="1:67" ht="37.5" customHeight="1" x14ac:dyDescent="0.35">
      <c r="A6" s="202">
        <v>3211129</v>
      </c>
      <c r="B6" s="219" t="s">
        <v>106</v>
      </c>
      <c r="C6" s="64" t="s">
        <v>107</v>
      </c>
      <c r="D6" s="198"/>
      <c r="E6" s="199"/>
      <c r="F6" s="221">
        <v>855210</v>
      </c>
      <c r="G6" s="268"/>
      <c r="H6" s="217"/>
      <c r="I6" s="217"/>
      <c r="J6" s="217"/>
      <c r="K6" s="216"/>
      <c r="L6" s="216"/>
      <c r="M6" s="216"/>
      <c r="N6" s="216"/>
      <c r="O6" s="216"/>
      <c r="P6" s="37">
        <v>34.25</v>
      </c>
    </row>
    <row r="7" spans="1:67" ht="24" customHeight="1" x14ac:dyDescent="0.35">
      <c r="A7" s="202">
        <v>3821103</v>
      </c>
      <c r="B7" s="254" t="s">
        <v>108</v>
      </c>
      <c r="C7" s="65" t="s">
        <v>109</v>
      </c>
      <c r="D7" s="198"/>
      <c r="E7" s="307">
        <v>28.75</v>
      </c>
      <c r="F7" s="221">
        <v>2622901</v>
      </c>
      <c r="G7" s="308"/>
      <c r="H7" s="309"/>
      <c r="I7" s="310"/>
      <c r="J7" s="217"/>
      <c r="K7" s="216"/>
      <c r="L7" s="216"/>
      <c r="M7" s="216"/>
      <c r="N7" s="216"/>
      <c r="O7" s="216"/>
      <c r="P7" s="37">
        <v>359.08</v>
      </c>
    </row>
    <row r="8" spans="1:67" s="197" customFormat="1" ht="21" x14ac:dyDescent="0.35">
      <c r="A8" s="203">
        <v>3211119</v>
      </c>
      <c r="B8" s="220" t="s">
        <v>110</v>
      </c>
      <c r="C8" s="134" t="s">
        <v>111</v>
      </c>
      <c r="D8" s="212"/>
      <c r="E8" s="212">
        <v>0.05</v>
      </c>
      <c r="F8" s="213">
        <v>311</v>
      </c>
      <c r="G8" s="311"/>
      <c r="H8" s="214"/>
      <c r="I8" s="214"/>
      <c r="J8" s="214"/>
      <c r="K8" s="216"/>
      <c r="L8" s="216"/>
      <c r="M8" s="216"/>
      <c r="N8" s="216"/>
      <c r="O8" s="216"/>
      <c r="P8" s="196">
        <v>0.5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</row>
    <row r="9" spans="1:67" s="195" customFormat="1" ht="21" x14ac:dyDescent="0.35">
      <c r="A9" s="204">
        <v>3211120</v>
      </c>
      <c r="B9" s="220" t="s">
        <v>112</v>
      </c>
      <c r="C9" s="134" t="s">
        <v>111</v>
      </c>
      <c r="D9" s="199"/>
      <c r="E9" s="199">
        <v>0.01</v>
      </c>
      <c r="F9" s="215"/>
      <c r="G9" s="268"/>
      <c r="H9" s="217"/>
      <c r="I9" s="217"/>
      <c r="J9" s="217"/>
      <c r="K9" s="216"/>
      <c r="L9" s="216"/>
      <c r="M9" s="216"/>
      <c r="N9" s="216"/>
      <c r="O9" s="216"/>
      <c r="P9" s="194">
        <v>0.2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</row>
    <row r="10" spans="1:67" ht="21" x14ac:dyDescent="0.35">
      <c r="A10" s="202">
        <v>3211117</v>
      </c>
      <c r="B10" s="219" t="s">
        <v>113</v>
      </c>
      <c r="C10" s="64" t="s">
        <v>111</v>
      </c>
      <c r="D10" s="198"/>
      <c r="E10" s="199">
        <v>0.01</v>
      </c>
      <c r="F10" s="215">
        <v>3285</v>
      </c>
      <c r="G10" s="268"/>
      <c r="H10" s="217"/>
      <c r="I10" s="217"/>
      <c r="J10" s="217"/>
      <c r="K10" s="216"/>
      <c r="L10" s="216"/>
      <c r="M10" s="216"/>
      <c r="N10" s="216"/>
      <c r="O10" s="216"/>
      <c r="P10" s="37">
        <v>0.2</v>
      </c>
    </row>
    <row r="11" spans="1:67" ht="21" x14ac:dyDescent="0.35">
      <c r="A11" s="202">
        <v>3221104</v>
      </c>
      <c r="B11" s="219" t="s">
        <v>114</v>
      </c>
      <c r="C11" s="64" t="s">
        <v>115</v>
      </c>
      <c r="D11" s="198"/>
      <c r="E11" s="199">
        <v>0.16</v>
      </c>
      <c r="F11" s="221"/>
      <c r="G11" s="268"/>
      <c r="H11" s="216"/>
      <c r="I11" s="216"/>
      <c r="J11" s="216"/>
      <c r="K11" s="216"/>
      <c r="L11" s="216"/>
      <c r="M11" s="216"/>
      <c r="N11" s="216"/>
      <c r="O11" s="216"/>
      <c r="P11" s="37">
        <v>1</v>
      </c>
    </row>
    <row r="12" spans="1:67" ht="21" x14ac:dyDescent="0.35">
      <c r="A12" s="202">
        <v>3211115</v>
      </c>
      <c r="B12" s="219" t="s">
        <v>116</v>
      </c>
      <c r="C12" s="64" t="s">
        <v>117</v>
      </c>
      <c r="D12" s="198"/>
      <c r="E12" s="199">
        <v>0.15</v>
      </c>
      <c r="F12" s="215">
        <v>40636</v>
      </c>
      <c r="G12" s="268"/>
      <c r="H12" s="217"/>
      <c r="I12" s="217"/>
      <c r="J12" s="217"/>
      <c r="K12" s="216"/>
      <c r="L12" s="216"/>
      <c r="M12" s="216"/>
      <c r="N12" s="216"/>
      <c r="O12" s="216"/>
      <c r="P12" s="37">
        <v>0.45</v>
      </c>
    </row>
    <row r="13" spans="1:67" ht="21" x14ac:dyDescent="0.35">
      <c r="A13" s="202">
        <v>3211113</v>
      </c>
      <c r="B13" s="219" t="s">
        <v>118</v>
      </c>
      <c r="C13" s="64" t="s">
        <v>117</v>
      </c>
      <c r="D13" s="198"/>
      <c r="E13" s="199">
        <v>0.75</v>
      </c>
      <c r="F13" s="215">
        <v>44045</v>
      </c>
      <c r="G13" s="268"/>
      <c r="H13" s="217"/>
      <c r="I13" s="217"/>
      <c r="J13" s="217"/>
      <c r="K13" s="216"/>
      <c r="L13" s="216"/>
      <c r="M13" s="216"/>
      <c r="N13" s="216"/>
      <c r="O13" s="216"/>
      <c r="P13" s="37">
        <v>3.5</v>
      </c>
    </row>
    <row r="14" spans="1:67" ht="21" x14ac:dyDescent="0.35">
      <c r="A14" s="202">
        <v>3243102</v>
      </c>
      <c r="B14" s="219" t="s">
        <v>119</v>
      </c>
      <c r="C14" s="64" t="s">
        <v>120</v>
      </c>
      <c r="D14" s="198"/>
      <c r="E14" s="199">
        <v>0.25</v>
      </c>
      <c r="F14" s="215">
        <v>208633</v>
      </c>
      <c r="G14" s="268"/>
      <c r="H14" s="217"/>
      <c r="I14" s="217"/>
      <c r="J14" s="217"/>
      <c r="K14" s="216"/>
      <c r="L14" s="216"/>
      <c r="M14" s="216"/>
      <c r="N14" s="216"/>
      <c r="O14" s="216"/>
      <c r="P14" s="37">
        <v>6</v>
      </c>
    </row>
    <row r="15" spans="1:67" ht="21" x14ac:dyDescent="0.35">
      <c r="A15" s="202">
        <v>3243101</v>
      </c>
      <c r="B15" s="219" t="s">
        <v>121</v>
      </c>
      <c r="C15" s="64" t="s">
        <v>120</v>
      </c>
      <c r="D15" s="198"/>
      <c r="E15" s="199">
        <v>2.9</v>
      </c>
      <c r="F15" s="215"/>
      <c r="G15" s="268"/>
      <c r="H15" s="217"/>
      <c r="I15" s="217"/>
      <c r="J15" s="217"/>
      <c r="K15" s="216"/>
      <c r="L15" s="216"/>
      <c r="M15" s="216"/>
      <c r="N15" s="216"/>
      <c r="O15" s="216"/>
      <c r="P15" s="37">
        <v>20</v>
      </c>
    </row>
    <row r="16" spans="1:67" ht="21" x14ac:dyDescent="0.35">
      <c r="A16" s="202">
        <v>3221108</v>
      </c>
      <c r="B16" s="219" t="s">
        <v>122</v>
      </c>
      <c r="C16" s="64" t="s">
        <v>123</v>
      </c>
      <c r="D16" s="198"/>
      <c r="E16" s="199">
        <v>0.13</v>
      </c>
      <c r="F16" s="221"/>
      <c r="G16" s="268"/>
      <c r="H16" s="216"/>
      <c r="I16" s="216"/>
      <c r="J16" s="216"/>
      <c r="K16" s="216"/>
      <c r="L16" s="216"/>
      <c r="M16" s="216"/>
      <c r="N16" s="216"/>
      <c r="O16" s="216"/>
      <c r="P16" s="37">
        <v>0.15</v>
      </c>
    </row>
    <row r="17" spans="1:67" ht="21" x14ac:dyDescent="0.35">
      <c r="A17" s="202">
        <v>3255102</v>
      </c>
      <c r="B17" s="219" t="s">
        <v>124</v>
      </c>
      <c r="C17" s="64" t="s">
        <v>125</v>
      </c>
      <c r="D17" s="198"/>
      <c r="E17" s="199">
        <v>0</v>
      </c>
      <c r="F17" s="215"/>
      <c r="G17" s="268"/>
      <c r="H17" s="217"/>
      <c r="I17" s="217"/>
      <c r="J17" s="217"/>
      <c r="K17" s="216"/>
      <c r="L17" s="216"/>
      <c r="M17" s="216"/>
      <c r="N17" s="216"/>
      <c r="O17" s="216"/>
      <c r="P17" s="37">
        <v>0.5</v>
      </c>
    </row>
    <row r="18" spans="1:67" ht="21" x14ac:dyDescent="0.35">
      <c r="A18" s="202">
        <v>3255104</v>
      </c>
      <c r="B18" s="219" t="s">
        <v>126</v>
      </c>
      <c r="C18" s="64" t="s">
        <v>127</v>
      </c>
      <c r="D18" s="198"/>
      <c r="E18" s="199">
        <v>1.75</v>
      </c>
      <c r="F18" s="215">
        <v>33671</v>
      </c>
      <c r="G18" s="268"/>
      <c r="H18" s="217"/>
      <c r="I18" s="217"/>
      <c r="J18" s="217"/>
      <c r="K18" s="216"/>
      <c r="L18" s="216"/>
      <c r="M18" s="216"/>
      <c r="N18" s="216"/>
      <c r="O18" s="216"/>
      <c r="P18" s="37">
        <v>20</v>
      </c>
    </row>
    <row r="19" spans="1:67" s="195" customFormat="1" ht="21" x14ac:dyDescent="0.35">
      <c r="A19" s="204">
        <v>3211127</v>
      </c>
      <c r="B19" s="220" t="s">
        <v>128</v>
      </c>
      <c r="C19" s="134" t="s">
        <v>129</v>
      </c>
      <c r="D19" s="199"/>
      <c r="E19" s="199">
        <v>0.04</v>
      </c>
      <c r="F19" s="221">
        <v>241</v>
      </c>
      <c r="G19" s="268"/>
      <c r="H19" s="216"/>
      <c r="I19" s="216"/>
      <c r="J19" s="216"/>
      <c r="K19" s="216"/>
      <c r="L19" s="216"/>
      <c r="M19" s="216"/>
      <c r="N19" s="216"/>
      <c r="O19" s="216"/>
      <c r="P19" s="194">
        <v>0.2</v>
      </c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</row>
    <row r="20" spans="1:67" ht="35.25" customHeight="1" x14ac:dyDescent="0.35">
      <c r="A20" s="202">
        <v>3231201</v>
      </c>
      <c r="B20" s="219" t="s">
        <v>130</v>
      </c>
      <c r="C20" s="64" t="s">
        <v>131</v>
      </c>
      <c r="D20" s="198"/>
      <c r="E20" s="199"/>
      <c r="F20" s="215"/>
      <c r="G20" s="268"/>
      <c r="H20" s="217"/>
      <c r="I20" s="217"/>
      <c r="J20" s="217"/>
      <c r="K20" s="216"/>
      <c r="L20" s="216"/>
      <c r="M20" s="216"/>
      <c r="N20" s="216"/>
      <c r="O20" s="216"/>
      <c r="P20" s="37">
        <v>0</v>
      </c>
    </row>
    <row r="21" spans="1:67" ht="42" x14ac:dyDescent="0.35">
      <c r="A21" s="202">
        <v>3231201</v>
      </c>
      <c r="B21" s="254" t="s">
        <v>132</v>
      </c>
      <c r="C21" s="65" t="s">
        <v>133</v>
      </c>
      <c r="D21" s="198"/>
      <c r="E21" s="199">
        <v>0</v>
      </c>
      <c r="F21" s="215"/>
      <c r="G21" s="268"/>
      <c r="H21" s="217"/>
      <c r="I21" s="217"/>
      <c r="J21" s="217"/>
      <c r="K21" s="216"/>
      <c r="L21" s="216"/>
      <c r="M21" s="216"/>
      <c r="N21" s="216"/>
      <c r="O21" s="216"/>
      <c r="P21" s="37">
        <v>196.17</v>
      </c>
    </row>
    <row r="22" spans="1:67" ht="84" x14ac:dyDescent="0.35">
      <c r="A22" s="202">
        <v>3231201</v>
      </c>
      <c r="B22" s="254" t="s">
        <v>134</v>
      </c>
      <c r="C22" s="65" t="s">
        <v>133</v>
      </c>
      <c r="D22" s="198"/>
      <c r="E22" s="199"/>
      <c r="F22" s="215"/>
      <c r="G22" s="268"/>
      <c r="H22" s="217"/>
      <c r="I22" s="217"/>
      <c r="J22" s="217"/>
      <c r="K22" s="216"/>
      <c r="L22" s="216"/>
      <c r="M22" s="216"/>
      <c r="N22" s="216"/>
      <c r="O22" s="216"/>
      <c r="P22" s="37">
        <v>677.14</v>
      </c>
    </row>
    <row r="23" spans="1:67" ht="84" x14ac:dyDescent="0.35">
      <c r="A23" s="202">
        <v>3231201</v>
      </c>
      <c r="B23" s="254" t="s">
        <v>135</v>
      </c>
      <c r="C23" s="65" t="s">
        <v>133</v>
      </c>
      <c r="D23" s="198"/>
      <c r="E23" s="199"/>
      <c r="F23" s="215"/>
      <c r="G23" s="268"/>
      <c r="H23" s="217"/>
      <c r="I23" s="217"/>
      <c r="J23" s="217"/>
      <c r="K23" s="216"/>
      <c r="L23" s="216"/>
      <c r="M23" s="216"/>
      <c r="N23" s="216"/>
      <c r="O23" s="216"/>
      <c r="P23" s="37">
        <v>246.66</v>
      </c>
    </row>
    <row r="24" spans="1:67" s="195" customFormat="1" ht="21" x14ac:dyDescent="0.35">
      <c r="A24" s="204">
        <v>3211109</v>
      </c>
      <c r="B24" s="220" t="s">
        <v>136</v>
      </c>
      <c r="C24" s="134" t="s">
        <v>137</v>
      </c>
      <c r="D24" s="199"/>
      <c r="E24" s="199">
        <v>0.16</v>
      </c>
      <c r="F24" s="221"/>
      <c r="G24" s="268"/>
      <c r="H24" s="216"/>
      <c r="I24" s="216"/>
      <c r="J24" s="216"/>
      <c r="K24" s="216"/>
      <c r="L24" s="216"/>
      <c r="M24" s="216"/>
      <c r="N24" s="216"/>
      <c r="O24" s="216"/>
      <c r="P24" s="194">
        <v>3.5</v>
      </c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</row>
    <row r="25" spans="1:67" ht="21" x14ac:dyDescent="0.35">
      <c r="A25" s="202">
        <v>3256103</v>
      </c>
      <c r="B25" s="219" t="s">
        <v>138</v>
      </c>
      <c r="C25" s="64" t="s">
        <v>139</v>
      </c>
      <c r="D25" s="198"/>
      <c r="E25" s="199">
        <v>0</v>
      </c>
      <c r="F25" s="215"/>
      <c r="G25" s="268"/>
      <c r="H25" s="217"/>
      <c r="I25" s="217"/>
      <c r="J25" s="217"/>
      <c r="K25" s="216"/>
      <c r="L25" s="216"/>
      <c r="M25" s="216"/>
      <c r="N25" s="216"/>
      <c r="O25" s="216"/>
      <c r="P25" s="37">
        <v>3</v>
      </c>
    </row>
    <row r="26" spans="1:67" ht="21" x14ac:dyDescent="0.35">
      <c r="A26" s="202">
        <v>3257101</v>
      </c>
      <c r="B26" s="219" t="s">
        <v>140</v>
      </c>
      <c r="C26" s="64" t="s">
        <v>141</v>
      </c>
      <c r="D26" s="198"/>
      <c r="E26" s="199"/>
      <c r="F26" s="221"/>
      <c r="G26" s="268"/>
      <c r="H26" s="216"/>
      <c r="I26" s="216"/>
      <c r="J26" s="216"/>
      <c r="K26" s="216"/>
      <c r="L26" s="216"/>
      <c r="M26" s="216"/>
      <c r="N26" s="216"/>
      <c r="O26" s="216"/>
      <c r="P26" s="37">
        <v>500</v>
      </c>
    </row>
    <row r="27" spans="1:67" ht="21" x14ac:dyDescent="0.35">
      <c r="A27" s="205">
        <v>3111332</v>
      </c>
      <c r="B27" s="254" t="s">
        <v>142</v>
      </c>
      <c r="C27" s="65" t="s">
        <v>143</v>
      </c>
      <c r="D27" s="198"/>
      <c r="E27" s="199">
        <v>0.87</v>
      </c>
      <c r="F27" s="215">
        <v>32200</v>
      </c>
      <c r="G27" s="268"/>
      <c r="H27" s="217"/>
      <c r="I27" s="217"/>
      <c r="J27" s="217"/>
      <c r="K27" s="216"/>
      <c r="L27" s="216"/>
      <c r="M27" s="216"/>
      <c r="N27" s="216"/>
      <c r="O27" s="216"/>
      <c r="P27" s="37">
        <v>5</v>
      </c>
    </row>
    <row r="28" spans="1:67" ht="21" x14ac:dyDescent="0.35">
      <c r="A28" s="205">
        <v>3111332</v>
      </c>
      <c r="B28" s="254" t="s">
        <v>144</v>
      </c>
      <c r="C28" s="65" t="s">
        <v>143</v>
      </c>
      <c r="D28" s="198"/>
      <c r="E28" s="199"/>
      <c r="F28" s="215"/>
      <c r="G28" s="268"/>
      <c r="H28" s="217"/>
      <c r="I28" s="217"/>
      <c r="J28" s="217"/>
      <c r="K28" s="216"/>
      <c r="L28" s="216"/>
      <c r="M28" s="216"/>
      <c r="N28" s="216"/>
      <c r="O28" s="216"/>
      <c r="P28" s="37">
        <v>1</v>
      </c>
    </row>
    <row r="29" spans="1:67" ht="21" x14ac:dyDescent="0.35">
      <c r="A29" s="205">
        <v>3111332</v>
      </c>
      <c r="B29" s="254" t="s">
        <v>145</v>
      </c>
      <c r="C29" s="65" t="s">
        <v>143</v>
      </c>
      <c r="D29" s="198"/>
      <c r="E29" s="199"/>
      <c r="F29" s="215"/>
      <c r="G29" s="268"/>
      <c r="H29" s="217"/>
      <c r="I29" s="217"/>
      <c r="J29" s="217"/>
      <c r="K29" s="216"/>
      <c r="L29" s="216"/>
      <c r="M29" s="216"/>
      <c r="N29" s="216"/>
      <c r="O29" s="216"/>
      <c r="P29" s="37">
        <v>1</v>
      </c>
    </row>
    <row r="30" spans="1:67" ht="21" x14ac:dyDescent="0.35">
      <c r="A30" s="202">
        <v>3257104</v>
      </c>
      <c r="B30" s="219" t="s">
        <v>146</v>
      </c>
      <c r="C30" s="64" t="s">
        <v>147</v>
      </c>
      <c r="D30" s="198"/>
      <c r="E30" s="199">
        <v>3.75</v>
      </c>
      <c r="F30" s="215"/>
      <c r="G30" s="268"/>
      <c r="H30" s="217"/>
      <c r="I30" s="217"/>
      <c r="J30" s="217"/>
      <c r="K30" s="216"/>
      <c r="L30" s="216"/>
      <c r="M30" s="216"/>
      <c r="N30" s="216"/>
      <c r="O30" s="216"/>
      <c r="P30" s="37">
        <v>50</v>
      </c>
    </row>
    <row r="31" spans="1:67" s="195" customFormat="1" ht="21" x14ac:dyDescent="0.35">
      <c r="A31" s="204">
        <v>3255101</v>
      </c>
      <c r="B31" s="220" t="s">
        <v>148</v>
      </c>
      <c r="C31" s="134" t="s">
        <v>149</v>
      </c>
      <c r="D31" s="199"/>
      <c r="E31" s="199">
        <v>1.25</v>
      </c>
      <c r="F31" s="215">
        <v>7118</v>
      </c>
      <c r="G31" s="268"/>
      <c r="H31" s="217"/>
      <c r="I31" s="216"/>
      <c r="J31" s="216"/>
      <c r="K31" s="216"/>
      <c r="L31" s="216"/>
      <c r="M31" s="216"/>
      <c r="N31" s="216"/>
      <c r="O31" s="216"/>
      <c r="P31" s="194">
        <v>10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</row>
    <row r="32" spans="1:67" s="195" customFormat="1" ht="26.25" customHeight="1" x14ac:dyDescent="0.35">
      <c r="A32" s="204">
        <v>3256101</v>
      </c>
      <c r="B32" s="220" t="s">
        <v>150</v>
      </c>
      <c r="C32" s="134" t="s">
        <v>151</v>
      </c>
      <c r="D32" s="199"/>
      <c r="E32" s="199">
        <v>66.25</v>
      </c>
      <c r="F32" s="215">
        <v>65365</v>
      </c>
      <c r="G32" s="268"/>
      <c r="H32" s="217"/>
      <c r="I32" s="251"/>
      <c r="J32" s="251"/>
      <c r="K32" s="216"/>
      <c r="L32" s="216"/>
      <c r="M32" s="216"/>
      <c r="N32" s="216"/>
      <c r="O32" s="216"/>
      <c r="P32" s="194">
        <v>300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</row>
    <row r="33" spans="1:16" ht="21" x14ac:dyDescent="0.35">
      <c r="A33" s="202">
        <v>3258101</v>
      </c>
      <c r="B33" s="219" t="s">
        <v>152</v>
      </c>
      <c r="C33" s="64" t="s">
        <v>153</v>
      </c>
      <c r="D33" s="222"/>
      <c r="E33" s="312">
        <v>1.77</v>
      </c>
      <c r="F33" s="215"/>
      <c r="G33" s="313"/>
      <c r="H33" s="217"/>
      <c r="I33" s="217"/>
      <c r="J33" s="217"/>
      <c r="K33" s="216"/>
      <c r="L33" s="216"/>
      <c r="M33" s="216"/>
      <c r="N33" s="216"/>
      <c r="O33" s="216"/>
      <c r="P33" s="37">
        <v>15</v>
      </c>
    </row>
    <row r="34" spans="1:16" ht="21" x14ac:dyDescent="0.35">
      <c r="A34" s="202">
        <v>3258102</v>
      </c>
      <c r="B34" s="219" t="s">
        <v>154</v>
      </c>
      <c r="C34" s="64" t="s">
        <v>153</v>
      </c>
      <c r="D34" s="198"/>
      <c r="E34" s="199">
        <v>0</v>
      </c>
      <c r="F34" s="221"/>
      <c r="G34" s="268"/>
      <c r="H34" s="199"/>
      <c r="I34" s="216"/>
      <c r="J34" s="217"/>
      <c r="K34" s="216"/>
      <c r="L34" s="216"/>
      <c r="M34" s="216"/>
      <c r="N34" s="216"/>
      <c r="O34" s="216"/>
      <c r="P34" s="37">
        <v>2</v>
      </c>
    </row>
    <row r="35" spans="1:16" ht="21" x14ac:dyDescent="0.35">
      <c r="A35" s="202">
        <v>3258103</v>
      </c>
      <c r="B35" s="219" t="s">
        <v>155</v>
      </c>
      <c r="C35" s="64" t="s">
        <v>153</v>
      </c>
      <c r="D35" s="198"/>
      <c r="E35" s="199">
        <v>0.4</v>
      </c>
      <c r="F35" s="221">
        <v>12527</v>
      </c>
      <c r="G35" s="268"/>
      <c r="H35" s="216"/>
      <c r="I35" s="216"/>
      <c r="J35" s="217"/>
      <c r="K35" s="216"/>
      <c r="L35" s="216"/>
      <c r="M35" s="216"/>
      <c r="N35" s="216"/>
      <c r="O35" s="216"/>
      <c r="P35" s="37">
        <v>3</v>
      </c>
    </row>
    <row r="36" spans="1:16" ht="21" x14ac:dyDescent="0.35">
      <c r="A36" s="202">
        <v>3258105</v>
      </c>
      <c r="B36" s="219" t="s">
        <v>156</v>
      </c>
      <c r="C36" s="64" t="s">
        <v>153</v>
      </c>
      <c r="D36" s="198"/>
      <c r="E36" s="199">
        <v>0.2</v>
      </c>
      <c r="F36" s="221" t="s">
        <v>36</v>
      </c>
      <c r="G36" s="268"/>
      <c r="H36" s="216"/>
      <c r="I36" s="216"/>
      <c r="J36" s="216"/>
      <c r="K36" s="216"/>
      <c r="L36" s="216"/>
      <c r="M36" s="216"/>
      <c r="N36" s="216"/>
      <c r="O36" s="216"/>
      <c r="P36" s="37">
        <v>2</v>
      </c>
    </row>
    <row r="37" spans="1:16" ht="21" x14ac:dyDescent="0.35">
      <c r="A37" s="202">
        <v>3258107</v>
      </c>
      <c r="B37" s="219" t="s">
        <v>157</v>
      </c>
      <c r="C37" s="64" t="s">
        <v>153</v>
      </c>
      <c r="D37" s="198"/>
      <c r="E37" s="199">
        <v>0</v>
      </c>
      <c r="F37" s="221"/>
      <c r="G37" s="268"/>
      <c r="H37" s="216"/>
      <c r="I37" s="216"/>
      <c r="J37" s="216"/>
      <c r="K37" s="216"/>
      <c r="L37" s="216"/>
      <c r="M37" s="216"/>
      <c r="N37" s="216"/>
      <c r="O37" s="216"/>
      <c r="P37" s="37">
        <v>0</v>
      </c>
    </row>
    <row r="38" spans="1:16" ht="21" x14ac:dyDescent="0.35">
      <c r="A38" s="202">
        <v>3258106</v>
      </c>
      <c r="B38" s="219" t="s">
        <v>158</v>
      </c>
      <c r="C38" s="64" t="s">
        <v>153</v>
      </c>
      <c r="D38" s="198"/>
      <c r="E38" s="199"/>
      <c r="F38" s="215"/>
      <c r="G38" s="268"/>
      <c r="H38" s="217"/>
      <c r="I38" s="217"/>
      <c r="J38" s="217"/>
      <c r="K38" s="216"/>
      <c r="L38" s="216"/>
      <c r="M38" s="216"/>
      <c r="N38" s="216"/>
      <c r="O38" s="216"/>
      <c r="P38" s="37">
        <v>5</v>
      </c>
    </row>
    <row r="39" spans="1:16" ht="21" x14ac:dyDescent="0.35">
      <c r="A39" s="202">
        <v>3258105</v>
      </c>
      <c r="B39" s="219" t="s">
        <v>159</v>
      </c>
      <c r="C39" s="64" t="s">
        <v>153</v>
      </c>
      <c r="D39" s="198"/>
      <c r="E39" s="199">
        <v>0</v>
      </c>
      <c r="F39" s="221"/>
      <c r="G39" s="268"/>
      <c r="H39" s="216"/>
      <c r="I39" s="216"/>
      <c r="J39" s="216"/>
      <c r="K39" s="216"/>
      <c r="L39" s="216"/>
      <c r="M39" s="216"/>
      <c r="N39" s="216"/>
      <c r="O39" s="216"/>
      <c r="P39" s="37">
        <v>2</v>
      </c>
    </row>
    <row r="40" spans="1:16" ht="42" x14ac:dyDescent="0.35">
      <c r="A40" s="201">
        <v>3258114</v>
      </c>
      <c r="B40" s="218" t="s">
        <v>160</v>
      </c>
      <c r="C40" s="63" t="s">
        <v>153</v>
      </c>
      <c r="D40" s="198"/>
      <c r="E40" s="258">
        <v>0</v>
      </c>
      <c r="F40" s="221"/>
      <c r="G40" s="268"/>
      <c r="H40" s="216"/>
      <c r="I40" s="216"/>
      <c r="J40" s="216"/>
      <c r="K40" s="193"/>
      <c r="L40" s="216"/>
      <c r="M40" s="216"/>
      <c r="N40" s="216"/>
      <c r="O40" s="216"/>
      <c r="P40" s="37">
        <v>58.25</v>
      </c>
    </row>
    <row r="41" spans="1:16" ht="21" x14ac:dyDescent="0.35">
      <c r="A41" s="202">
        <v>3258128</v>
      </c>
      <c r="B41" s="219" t="s">
        <v>161</v>
      </c>
      <c r="C41" s="64" t="s">
        <v>153</v>
      </c>
      <c r="D41" s="198"/>
      <c r="E41" s="199">
        <v>0</v>
      </c>
      <c r="F41" s="221"/>
      <c r="G41" s="268"/>
      <c r="H41" s="216"/>
      <c r="I41" s="216"/>
      <c r="J41" s="216"/>
      <c r="K41" s="193"/>
      <c r="L41" s="216"/>
      <c r="M41" s="216"/>
      <c r="N41" s="216"/>
      <c r="O41" s="216"/>
      <c r="P41" s="37">
        <v>0.75</v>
      </c>
    </row>
    <row r="42" spans="1:16" ht="21" x14ac:dyDescent="0.35">
      <c r="A42" s="202">
        <v>3258107</v>
      </c>
      <c r="B42" s="219" t="s">
        <v>162</v>
      </c>
      <c r="C42" s="64" t="s">
        <v>153</v>
      </c>
      <c r="D42" s="198"/>
      <c r="E42" s="199">
        <v>0.25</v>
      </c>
      <c r="F42" s="314"/>
      <c r="G42" s="268"/>
      <c r="H42" s="315"/>
      <c r="I42" s="315"/>
      <c r="J42" s="315"/>
      <c r="K42" s="260"/>
      <c r="L42" s="216"/>
      <c r="M42" s="216"/>
      <c r="N42" s="216"/>
      <c r="O42" s="216"/>
      <c r="P42" s="37">
        <v>3</v>
      </c>
    </row>
    <row r="43" spans="1:16" ht="126" x14ac:dyDescent="0.35">
      <c r="A43" s="206">
        <v>4112101</v>
      </c>
      <c r="B43" s="255" t="s">
        <v>163</v>
      </c>
      <c r="C43" s="66" t="s">
        <v>164</v>
      </c>
      <c r="D43" s="198"/>
      <c r="E43" s="199"/>
      <c r="F43" s="314"/>
      <c r="G43" s="268"/>
      <c r="H43" s="315"/>
      <c r="I43" s="315"/>
      <c r="J43" s="315"/>
      <c r="K43" s="260"/>
      <c r="L43" s="216"/>
      <c r="M43" s="216"/>
      <c r="N43" s="216"/>
      <c r="O43" s="216"/>
      <c r="P43" s="37">
        <v>95.6</v>
      </c>
    </row>
    <row r="44" spans="1:16" ht="42" x14ac:dyDescent="0.35">
      <c r="A44" s="206">
        <v>4112101</v>
      </c>
      <c r="B44" s="255" t="s">
        <v>165</v>
      </c>
      <c r="C44" s="67" t="s">
        <v>164</v>
      </c>
      <c r="D44" s="198"/>
      <c r="E44" s="199"/>
      <c r="F44" s="259"/>
      <c r="G44" s="268"/>
      <c r="H44" s="253"/>
      <c r="I44" s="316"/>
      <c r="J44" s="253"/>
      <c r="K44" s="260"/>
      <c r="L44" s="216"/>
      <c r="M44" s="216"/>
      <c r="N44" s="216"/>
      <c r="O44" s="216"/>
    </row>
    <row r="45" spans="1:16" ht="21" x14ac:dyDescent="0.35">
      <c r="A45" s="207">
        <v>4112102</v>
      </c>
      <c r="B45" s="254" t="s">
        <v>166</v>
      </c>
      <c r="C45" s="65" t="s">
        <v>167</v>
      </c>
      <c r="D45" s="198"/>
      <c r="E45" s="199"/>
      <c r="F45" s="259"/>
      <c r="G45" s="268"/>
      <c r="H45" s="253"/>
      <c r="I45" s="253"/>
      <c r="J45" s="253"/>
      <c r="K45" s="260"/>
      <c r="L45" s="216"/>
      <c r="M45" s="216"/>
      <c r="N45" s="216"/>
      <c r="O45" s="216"/>
    </row>
    <row r="46" spans="1:16" ht="42" x14ac:dyDescent="0.35">
      <c r="A46" s="208">
        <v>4112316</v>
      </c>
      <c r="B46" s="248" t="s">
        <v>168</v>
      </c>
      <c r="C46" s="68" t="s">
        <v>169</v>
      </c>
      <c r="D46" s="198"/>
      <c r="E46" s="199"/>
      <c r="F46" s="259"/>
      <c r="G46" s="268"/>
      <c r="H46" s="253"/>
      <c r="I46" s="253"/>
      <c r="J46" s="253"/>
      <c r="K46" s="260"/>
      <c r="L46" s="216"/>
      <c r="M46" s="216"/>
      <c r="N46" s="216"/>
      <c r="O46" s="216"/>
    </row>
    <row r="47" spans="1:16" ht="42" x14ac:dyDescent="0.35">
      <c r="A47" s="208">
        <v>4112316</v>
      </c>
      <c r="B47" s="248" t="s">
        <v>170</v>
      </c>
      <c r="C47" s="68" t="s">
        <v>169</v>
      </c>
      <c r="D47" s="198"/>
      <c r="E47" s="199"/>
      <c r="F47" s="259"/>
      <c r="G47" s="268"/>
      <c r="H47" s="253"/>
      <c r="I47" s="253"/>
      <c r="J47" s="253"/>
      <c r="K47" s="260"/>
      <c r="L47" s="216"/>
      <c r="M47" s="216"/>
      <c r="N47" s="216"/>
      <c r="O47" s="216"/>
    </row>
    <row r="48" spans="1:16" ht="42" x14ac:dyDescent="0.35">
      <c r="A48" s="207">
        <v>4112304</v>
      </c>
      <c r="B48" s="255" t="s">
        <v>171</v>
      </c>
      <c r="C48" s="67" t="s">
        <v>172</v>
      </c>
      <c r="D48" s="198"/>
      <c r="E48" s="199"/>
      <c r="F48" s="317"/>
      <c r="G48" s="268"/>
      <c r="H48" s="253"/>
      <c r="I48" s="253"/>
      <c r="J48" s="253"/>
      <c r="K48" s="260"/>
      <c r="L48" s="216"/>
      <c r="M48" s="216"/>
      <c r="N48" s="216"/>
      <c r="O48" s="216"/>
    </row>
    <row r="49" spans="1:16" ht="63" x14ac:dyDescent="0.35">
      <c r="A49" s="207">
        <v>4112304</v>
      </c>
      <c r="B49" s="254" t="s">
        <v>173</v>
      </c>
      <c r="C49" s="65" t="s">
        <v>172</v>
      </c>
      <c r="D49" s="198"/>
      <c r="E49" s="199"/>
      <c r="F49" s="317"/>
      <c r="G49" s="268"/>
      <c r="H49" s="253"/>
      <c r="I49" s="253"/>
      <c r="J49" s="253"/>
      <c r="K49" s="260"/>
      <c r="L49" s="216"/>
      <c r="M49" s="216"/>
      <c r="N49" s="216"/>
      <c r="O49" s="216"/>
    </row>
    <row r="50" spans="1:16" ht="21" x14ac:dyDescent="0.35">
      <c r="A50" s="207">
        <v>4112304</v>
      </c>
      <c r="B50" s="254" t="s">
        <v>174</v>
      </c>
      <c r="C50" s="65" t="s">
        <v>172</v>
      </c>
      <c r="D50" s="198"/>
      <c r="E50" s="199">
        <v>35</v>
      </c>
      <c r="F50" s="317"/>
      <c r="G50" s="268"/>
      <c r="H50" s="253"/>
      <c r="I50" s="253"/>
      <c r="J50" s="253"/>
      <c r="K50" s="260"/>
      <c r="L50" s="216"/>
      <c r="M50" s="216"/>
      <c r="N50" s="216"/>
      <c r="O50" s="216"/>
      <c r="P50" s="37">
        <v>5</v>
      </c>
    </row>
    <row r="51" spans="1:16" ht="84" x14ac:dyDescent="0.35">
      <c r="A51" s="207">
        <v>4112202</v>
      </c>
      <c r="B51" s="248" t="s">
        <v>175</v>
      </c>
      <c r="C51" s="69" t="s">
        <v>176</v>
      </c>
      <c r="D51" s="198"/>
      <c r="E51" s="199">
        <v>0</v>
      </c>
      <c r="F51" s="318"/>
      <c r="G51" s="268"/>
      <c r="H51" s="315"/>
      <c r="I51" s="315"/>
      <c r="J51" s="315"/>
      <c r="K51" s="260"/>
      <c r="L51" s="216"/>
      <c r="M51" s="216"/>
      <c r="N51" s="216"/>
      <c r="O51" s="216"/>
    </row>
    <row r="52" spans="1:16" ht="42" x14ac:dyDescent="0.35">
      <c r="A52" s="207">
        <v>4112202</v>
      </c>
      <c r="B52" s="254" t="s">
        <v>177</v>
      </c>
      <c r="C52" s="65" t="s">
        <v>176</v>
      </c>
      <c r="D52" s="198"/>
      <c r="E52" s="199"/>
      <c r="F52" s="318"/>
      <c r="G52" s="268"/>
      <c r="H52" s="315"/>
      <c r="I52" s="315"/>
      <c r="J52" s="315"/>
      <c r="K52" s="260"/>
      <c r="L52" s="216"/>
      <c r="M52" s="216"/>
      <c r="N52" s="216"/>
      <c r="O52" s="216"/>
    </row>
    <row r="53" spans="1:16" ht="21" x14ac:dyDescent="0.35">
      <c r="A53" s="207">
        <v>4112202</v>
      </c>
      <c r="B53" s="254" t="s">
        <v>178</v>
      </c>
      <c r="C53" s="65" t="s">
        <v>176</v>
      </c>
      <c r="D53" s="198"/>
      <c r="E53" s="199"/>
      <c r="F53" s="318"/>
      <c r="G53" s="268"/>
      <c r="H53" s="315"/>
      <c r="I53" s="315"/>
      <c r="J53" s="315"/>
      <c r="K53" s="260"/>
      <c r="L53" s="216"/>
      <c r="M53" s="216"/>
      <c r="N53" s="216"/>
      <c r="O53" s="216"/>
    </row>
    <row r="54" spans="1:16" ht="42" x14ac:dyDescent="0.35">
      <c r="A54" s="207">
        <v>4112202</v>
      </c>
      <c r="B54" s="248" t="s">
        <v>179</v>
      </c>
      <c r="C54" s="68" t="s">
        <v>176</v>
      </c>
      <c r="D54" s="198"/>
      <c r="E54" s="199"/>
      <c r="F54" s="318"/>
      <c r="G54" s="268"/>
      <c r="H54" s="315"/>
      <c r="I54" s="315"/>
      <c r="J54" s="315"/>
      <c r="K54" s="260"/>
      <c r="L54" s="216"/>
      <c r="M54" s="216"/>
      <c r="N54" s="216"/>
      <c r="O54" s="216"/>
    </row>
    <row r="55" spans="1:16" ht="21" x14ac:dyDescent="0.35">
      <c r="A55" s="206">
        <v>4112314</v>
      </c>
      <c r="B55" s="219" t="s">
        <v>154</v>
      </c>
      <c r="C55" s="64" t="s">
        <v>180</v>
      </c>
      <c r="D55" s="198"/>
      <c r="E55" s="199"/>
      <c r="F55" s="314"/>
      <c r="G55" s="268"/>
      <c r="H55" s="315"/>
      <c r="I55" s="315"/>
      <c r="J55" s="315"/>
      <c r="K55" s="260"/>
      <c r="L55" s="216"/>
      <c r="M55" s="216"/>
      <c r="N55" s="216"/>
      <c r="O55" s="216"/>
    </row>
    <row r="56" spans="1:16" ht="21" x14ac:dyDescent="0.35">
      <c r="A56" s="206">
        <v>4112303</v>
      </c>
      <c r="B56" s="219" t="s">
        <v>181</v>
      </c>
      <c r="C56" s="64" t="s">
        <v>180</v>
      </c>
      <c r="D56" s="198"/>
      <c r="E56" s="199">
        <v>0</v>
      </c>
      <c r="F56" s="314"/>
      <c r="G56" s="268"/>
      <c r="H56" s="315"/>
      <c r="I56" s="315"/>
      <c r="J56" s="315"/>
      <c r="K56" s="260"/>
      <c r="L56" s="216"/>
      <c r="M56" s="216"/>
      <c r="N56" s="216"/>
      <c r="O56" s="216"/>
      <c r="P56" s="37">
        <v>4</v>
      </c>
    </row>
    <row r="57" spans="1:16" ht="21" x14ac:dyDescent="0.35">
      <c r="A57" s="209">
        <v>4141101</v>
      </c>
      <c r="B57" s="254" t="s">
        <v>182</v>
      </c>
      <c r="C57" s="65" t="s">
        <v>183</v>
      </c>
      <c r="D57" s="198"/>
      <c r="E57" s="199"/>
      <c r="F57" s="259"/>
      <c r="G57" s="268"/>
      <c r="H57" s="253"/>
      <c r="I57" s="253"/>
      <c r="J57" s="253"/>
      <c r="K57" s="193"/>
      <c r="L57" s="216"/>
      <c r="M57" s="216"/>
      <c r="N57" s="216"/>
      <c r="O57" s="216"/>
      <c r="P57" s="37">
        <v>2049.42</v>
      </c>
    </row>
    <row r="58" spans="1:16" ht="21" x14ac:dyDescent="0.35">
      <c r="A58" s="210">
        <v>4111306</v>
      </c>
      <c r="B58" s="255" t="s">
        <v>184</v>
      </c>
      <c r="C58" s="67" t="s">
        <v>185</v>
      </c>
      <c r="D58" s="199"/>
      <c r="E58" s="258">
        <v>17.5</v>
      </c>
      <c r="F58" s="259"/>
      <c r="G58" s="268"/>
      <c r="H58" s="253"/>
      <c r="I58" s="253"/>
      <c r="J58" s="253"/>
      <c r="K58" s="260"/>
      <c r="L58" s="216"/>
      <c r="M58" s="216"/>
      <c r="N58" s="216"/>
      <c r="O58" s="216"/>
      <c r="P58" s="37">
        <v>490.33</v>
      </c>
    </row>
    <row r="59" spans="1:16" ht="42" x14ac:dyDescent="0.35">
      <c r="A59" s="210">
        <v>4111307</v>
      </c>
      <c r="B59" s="255" t="s">
        <v>186</v>
      </c>
      <c r="C59" s="67" t="s">
        <v>185</v>
      </c>
      <c r="D59" s="199"/>
      <c r="E59" s="258">
        <v>14</v>
      </c>
      <c r="F59" s="259"/>
      <c r="G59" s="268"/>
      <c r="H59" s="253"/>
      <c r="I59" s="253"/>
      <c r="J59" s="253"/>
      <c r="K59" s="260"/>
      <c r="L59" s="216"/>
      <c r="M59" s="216"/>
      <c r="N59" s="216"/>
      <c r="O59" s="216"/>
      <c r="P59" s="37">
        <v>0</v>
      </c>
    </row>
    <row r="60" spans="1:16" ht="42" x14ac:dyDescent="0.35">
      <c r="A60" s="210">
        <v>4111307</v>
      </c>
      <c r="B60" s="255" t="s">
        <v>187</v>
      </c>
      <c r="C60" s="67" t="s">
        <v>185</v>
      </c>
      <c r="D60" s="199"/>
      <c r="E60" s="258">
        <v>86.63</v>
      </c>
      <c r="F60" s="259"/>
      <c r="G60" s="268"/>
      <c r="H60" s="253"/>
      <c r="I60" s="253"/>
      <c r="J60" s="253"/>
      <c r="K60" s="253"/>
      <c r="L60" s="216"/>
      <c r="M60" s="216"/>
      <c r="N60" s="216"/>
      <c r="O60" s="216"/>
      <c r="P60" s="37">
        <v>8105.58</v>
      </c>
    </row>
    <row r="61" spans="1:16" ht="33" customHeight="1" x14ac:dyDescent="0.35">
      <c r="A61" s="210">
        <v>4111307</v>
      </c>
      <c r="B61" s="255" t="s">
        <v>188</v>
      </c>
      <c r="C61" s="67" t="s">
        <v>185</v>
      </c>
      <c r="D61" s="199"/>
      <c r="E61" s="258">
        <v>12.5</v>
      </c>
      <c r="F61" s="215"/>
      <c r="G61" s="268"/>
      <c r="H61" s="217"/>
      <c r="I61" s="217"/>
      <c r="J61" s="217"/>
      <c r="K61" s="193"/>
      <c r="L61" s="216"/>
      <c r="M61" s="216"/>
      <c r="N61" s="216"/>
      <c r="O61" s="216"/>
      <c r="P61" s="37">
        <v>3956.08</v>
      </c>
    </row>
    <row r="62" spans="1:16" ht="21" x14ac:dyDescent="0.35">
      <c r="A62" s="207">
        <v>4111201</v>
      </c>
      <c r="B62" s="255" t="s">
        <v>189</v>
      </c>
      <c r="C62" s="67" t="s">
        <v>185</v>
      </c>
      <c r="D62" s="199"/>
      <c r="E62" s="258">
        <v>15.75</v>
      </c>
      <c r="F62" s="221"/>
      <c r="G62" s="268"/>
      <c r="H62" s="216"/>
      <c r="I62" s="216"/>
      <c r="J62" s="216"/>
      <c r="K62" s="193"/>
      <c r="L62" s="216"/>
      <c r="M62" s="216"/>
      <c r="N62" s="216"/>
      <c r="O62" s="216"/>
      <c r="P62" s="37">
        <v>900.73</v>
      </c>
    </row>
    <row r="63" spans="1:16" ht="42" x14ac:dyDescent="0.35">
      <c r="A63" s="207">
        <v>4111201</v>
      </c>
      <c r="B63" s="255" t="s">
        <v>190</v>
      </c>
      <c r="C63" s="67" t="s">
        <v>185</v>
      </c>
      <c r="D63" s="199"/>
      <c r="E63" s="258">
        <v>17.5</v>
      </c>
      <c r="F63" s="259"/>
      <c r="G63" s="268"/>
      <c r="H63" s="253"/>
      <c r="I63" s="253"/>
      <c r="J63" s="253"/>
      <c r="K63" s="260"/>
      <c r="L63" s="216"/>
      <c r="M63" s="216"/>
      <c r="N63" s="216"/>
      <c r="O63" s="216"/>
      <c r="P63" s="37">
        <v>913.26</v>
      </c>
    </row>
    <row r="64" spans="1:16" ht="42" x14ac:dyDescent="0.35">
      <c r="A64" s="207">
        <v>4111201</v>
      </c>
      <c r="B64" s="255" t="s">
        <v>191</v>
      </c>
      <c r="C64" s="67" t="s">
        <v>185</v>
      </c>
      <c r="D64" s="199"/>
      <c r="E64" s="258">
        <v>17.5</v>
      </c>
      <c r="F64" s="259"/>
      <c r="G64" s="268"/>
      <c r="H64" s="253"/>
      <c r="I64" s="253"/>
      <c r="J64" s="253"/>
      <c r="K64" s="260"/>
      <c r="L64" s="216"/>
      <c r="M64" s="216"/>
      <c r="N64" s="216"/>
      <c r="O64" s="216"/>
      <c r="P64" s="37">
        <v>657.55</v>
      </c>
    </row>
    <row r="65" spans="1:16" ht="42" x14ac:dyDescent="0.35">
      <c r="A65" s="207">
        <v>4111201</v>
      </c>
      <c r="B65" s="255" t="s">
        <v>192</v>
      </c>
      <c r="C65" s="67" t="s">
        <v>185</v>
      </c>
      <c r="D65" s="199"/>
      <c r="E65" s="258">
        <v>134.75</v>
      </c>
      <c r="F65" s="259"/>
      <c r="G65" s="268"/>
      <c r="H65" s="253"/>
      <c r="I65" s="253"/>
      <c r="J65" s="253"/>
      <c r="K65" s="260"/>
      <c r="L65" s="216"/>
      <c r="M65" s="216"/>
      <c r="N65" s="216"/>
      <c r="O65" s="216"/>
      <c r="P65" s="37">
        <v>4914.3100000000004</v>
      </c>
    </row>
    <row r="66" spans="1:16" ht="21" x14ac:dyDescent="0.35">
      <c r="A66" s="207">
        <v>4111201</v>
      </c>
      <c r="B66" s="254" t="s">
        <v>193</v>
      </c>
      <c r="C66" s="65" t="s">
        <v>185</v>
      </c>
      <c r="D66" s="198"/>
      <c r="E66" s="258">
        <v>2.62</v>
      </c>
      <c r="F66" s="314"/>
      <c r="G66" s="268"/>
      <c r="H66" s="315"/>
      <c r="I66" s="315"/>
      <c r="J66" s="315"/>
      <c r="K66" s="260"/>
      <c r="L66" s="216"/>
      <c r="M66" s="216"/>
      <c r="N66" s="216"/>
      <c r="O66" s="216"/>
      <c r="P66" s="37">
        <v>0</v>
      </c>
    </row>
    <row r="67" spans="1:16" ht="21" x14ac:dyDescent="0.35">
      <c r="A67" s="207">
        <v>4111201</v>
      </c>
      <c r="B67" s="254" t="s">
        <v>194</v>
      </c>
      <c r="C67" s="65" t="s">
        <v>185</v>
      </c>
      <c r="D67" s="198"/>
      <c r="E67" s="258">
        <v>8.75</v>
      </c>
      <c r="F67" s="259"/>
      <c r="G67" s="268"/>
      <c r="H67" s="253"/>
      <c r="I67" s="253"/>
      <c r="J67" s="253"/>
      <c r="K67" s="260"/>
      <c r="L67" s="216"/>
      <c r="M67" s="216"/>
      <c r="N67" s="216"/>
      <c r="O67" s="216"/>
      <c r="P67" s="37">
        <v>348.14</v>
      </c>
    </row>
    <row r="68" spans="1:16" ht="21" x14ac:dyDescent="0.35">
      <c r="A68" s="207">
        <v>4111201</v>
      </c>
      <c r="B68" s="254" t="s">
        <v>195</v>
      </c>
      <c r="C68" s="65" t="s">
        <v>185</v>
      </c>
      <c r="D68" s="198"/>
      <c r="E68" s="199">
        <v>12.5</v>
      </c>
      <c r="F68" s="259"/>
      <c r="G68" s="268"/>
      <c r="H68" s="253"/>
      <c r="I68" s="253"/>
      <c r="J68" s="253"/>
      <c r="K68" s="260"/>
      <c r="L68" s="216"/>
      <c r="M68" s="216"/>
      <c r="N68" s="216"/>
      <c r="O68" s="216"/>
      <c r="P68" s="37">
        <v>0</v>
      </c>
    </row>
    <row r="69" spans="1:16" ht="21" x14ac:dyDescent="0.35">
      <c r="A69" s="211" t="s">
        <v>296</v>
      </c>
      <c r="B69" s="256" t="s">
        <v>292</v>
      </c>
      <c r="C69" s="49" t="s">
        <v>285</v>
      </c>
      <c r="D69" s="198"/>
      <c r="E69" s="199"/>
      <c r="F69" s="199"/>
      <c r="G69" s="319"/>
      <c r="H69" s="199"/>
      <c r="I69" s="199"/>
      <c r="J69" s="199"/>
      <c r="K69" s="229"/>
      <c r="L69" s="216"/>
      <c r="M69" s="216"/>
      <c r="N69" s="216"/>
      <c r="O69" s="216"/>
    </row>
    <row r="70" spans="1:16" ht="21" x14ac:dyDescent="0.35">
      <c r="A70" s="211" t="s">
        <v>297</v>
      </c>
      <c r="B70" s="256" t="s">
        <v>293</v>
      </c>
      <c r="C70" s="49" t="s">
        <v>286</v>
      </c>
      <c r="D70" s="198"/>
      <c r="E70" s="199"/>
      <c r="F70" s="199"/>
      <c r="G70" s="319"/>
      <c r="H70" s="199"/>
      <c r="I70" s="199"/>
      <c r="J70" s="199"/>
      <c r="K70" s="229"/>
      <c r="L70" s="216"/>
      <c r="M70" s="216"/>
      <c r="N70" s="216"/>
      <c r="O70" s="216"/>
    </row>
    <row r="71" spans="1:16" x14ac:dyDescent="0.25">
      <c r="D71" s="71"/>
      <c r="E71" s="71">
        <f>SUM(E2:E70)</f>
        <v>491.44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86"/>
      <c r="C72" s="186"/>
      <c r="D72" s="62"/>
      <c r="E72" s="187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E71" sqref="E71"/>
    </sheetView>
  </sheetViews>
  <sheetFormatPr defaultRowHeight="15" x14ac:dyDescent="0.25"/>
  <cols>
    <col min="1" max="1" width="13.42578125" customWidth="1"/>
    <col min="2" max="2" width="70.140625" style="130" customWidth="1"/>
    <col min="5" max="5" width="9.140625" style="123"/>
  </cols>
  <sheetData>
    <row r="1" spans="1:5" ht="30" x14ac:dyDescent="0.25">
      <c r="A1" s="33">
        <v>4111307</v>
      </c>
      <c r="B1" s="129" t="s">
        <v>186</v>
      </c>
    </row>
    <row r="2" spans="1:5" ht="30" x14ac:dyDescent="0.25">
      <c r="A2" s="33">
        <v>4111307</v>
      </c>
      <c r="B2" s="129" t="s">
        <v>187</v>
      </c>
      <c r="E2" s="323">
        <v>0.06</v>
      </c>
    </row>
    <row r="3" spans="1:5" x14ac:dyDescent="0.25">
      <c r="A3" s="33">
        <v>4111307</v>
      </c>
      <c r="B3" s="129" t="s">
        <v>188</v>
      </c>
      <c r="E3" s="323"/>
    </row>
    <row r="4" spans="1:5" x14ac:dyDescent="0.25">
      <c r="A4" s="33">
        <v>4111201</v>
      </c>
      <c r="B4" s="129" t="s">
        <v>189</v>
      </c>
      <c r="E4" s="323">
        <v>3.53</v>
      </c>
    </row>
    <row r="5" spans="1:5" ht="30" x14ac:dyDescent="0.25">
      <c r="A5" s="33">
        <v>4111201</v>
      </c>
      <c r="B5" s="129" t="s">
        <v>190</v>
      </c>
      <c r="E5" s="323">
        <v>3</v>
      </c>
    </row>
    <row r="6" spans="1:5" ht="30" x14ac:dyDescent="0.25">
      <c r="A6" s="33">
        <v>4111201</v>
      </c>
      <c r="B6" s="129" t="s">
        <v>191</v>
      </c>
      <c r="E6" s="323"/>
    </row>
    <row r="7" spans="1:5" ht="30" x14ac:dyDescent="0.25">
      <c r="A7" s="33">
        <v>4111201</v>
      </c>
      <c r="B7" s="129" t="s">
        <v>192</v>
      </c>
      <c r="E7" s="323">
        <v>28.75</v>
      </c>
    </row>
    <row r="8" spans="1:5" x14ac:dyDescent="0.25">
      <c r="A8" s="33">
        <v>4111201</v>
      </c>
      <c r="B8" s="129" t="s">
        <v>193</v>
      </c>
      <c r="E8" s="323">
        <v>0.05</v>
      </c>
    </row>
    <row r="9" spans="1:5" x14ac:dyDescent="0.25">
      <c r="A9" s="33">
        <v>4111201</v>
      </c>
      <c r="B9" s="129" t="s">
        <v>194</v>
      </c>
      <c r="E9" s="323">
        <v>0.01</v>
      </c>
    </row>
    <row r="10" spans="1:5" x14ac:dyDescent="0.25">
      <c r="A10" s="33">
        <v>4111201</v>
      </c>
      <c r="B10" s="129" t="s">
        <v>195</v>
      </c>
      <c r="E10" s="323">
        <v>0.01</v>
      </c>
    </row>
    <row r="11" spans="1:5" x14ac:dyDescent="0.25">
      <c r="A11" s="33" t="s">
        <v>296</v>
      </c>
      <c r="B11" s="129" t="s">
        <v>292</v>
      </c>
      <c r="E11" s="323">
        <v>0.16</v>
      </c>
    </row>
    <row r="12" spans="1:5" x14ac:dyDescent="0.25">
      <c r="A12" s="33" t="s">
        <v>297</v>
      </c>
      <c r="B12" s="129" t="s">
        <v>293</v>
      </c>
      <c r="E12" s="323">
        <v>0.15</v>
      </c>
    </row>
    <row r="13" spans="1:5" x14ac:dyDescent="0.25">
      <c r="E13" s="323">
        <v>0.75</v>
      </c>
    </row>
    <row r="14" spans="1:5" x14ac:dyDescent="0.25">
      <c r="E14" s="323">
        <v>0.25</v>
      </c>
    </row>
    <row r="15" spans="1:5" x14ac:dyDescent="0.25">
      <c r="E15" s="323">
        <v>2.9</v>
      </c>
    </row>
    <row r="16" spans="1:5" x14ac:dyDescent="0.25">
      <c r="E16" s="323">
        <v>0.13</v>
      </c>
    </row>
    <row r="17" spans="5:5" x14ac:dyDescent="0.25">
      <c r="E17" s="323">
        <v>0</v>
      </c>
    </row>
    <row r="18" spans="5:5" x14ac:dyDescent="0.25">
      <c r="E18" s="323">
        <v>1.75</v>
      </c>
    </row>
    <row r="19" spans="5:5" x14ac:dyDescent="0.25">
      <c r="E19" s="323">
        <v>0.04</v>
      </c>
    </row>
    <row r="20" spans="5:5" x14ac:dyDescent="0.25">
      <c r="E20" s="323"/>
    </row>
    <row r="21" spans="5:5" x14ac:dyDescent="0.25">
      <c r="E21" s="323">
        <v>0</v>
      </c>
    </row>
    <row r="22" spans="5:5" x14ac:dyDescent="0.25">
      <c r="E22" s="323"/>
    </row>
    <row r="23" spans="5:5" x14ac:dyDescent="0.25">
      <c r="E23" s="323"/>
    </row>
    <row r="24" spans="5:5" x14ac:dyDescent="0.25">
      <c r="E24" s="323">
        <v>0.16</v>
      </c>
    </row>
    <row r="25" spans="5:5" x14ac:dyDescent="0.25">
      <c r="E25" s="323">
        <v>0</v>
      </c>
    </row>
    <row r="26" spans="5:5" x14ac:dyDescent="0.25">
      <c r="E26" s="323"/>
    </row>
    <row r="27" spans="5:5" x14ac:dyDescent="0.25">
      <c r="E27" s="323">
        <v>0.87</v>
      </c>
    </row>
    <row r="28" spans="5:5" x14ac:dyDescent="0.25">
      <c r="E28" s="323"/>
    </row>
    <row r="29" spans="5:5" x14ac:dyDescent="0.25">
      <c r="E29" s="323"/>
    </row>
    <row r="30" spans="5:5" x14ac:dyDescent="0.25">
      <c r="E30" s="323">
        <v>3.75</v>
      </c>
    </row>
    <row r="31" spans="5:5" x14ac:dyDescent="0.25">
      <c r="E31" s="323">
        <v>1.25</v>
      </c>
    </row>
    <row r="32" spans="5:5" x14ac:dyDescent="0.25">
      <c r="E32" s="323">
        <v>66.25</v>
      </c>
    </row>
    <row r="33" spans="5:5" x14ac:dyDescent="0.25">
      <c r="E33" s="323">
        <v>1.77</v>
      </c>
    </row>
    <row r="34" spans="5:5" x14ac:dyDescent="0.25">
      <c r="E34" s="323">
        <v>0</v>
      </c>
    </row>
    <row r="35" spans="5:5" x14ac:dyDescent="0.25">
      <c r="E35" s="323">
        <v>0.4</v>
      </c>
    </row>
    <row r="36" spans="5:5" x14ac:dyDescent="0.25">
      <c r="E36" s="323">
        <v>0.2</v>
      </c>
    </row>
    <row r="37" spans="5:5" x14ac:dyDescent="0.25">
      <c r="E37" s="323">
        <v>0</v>
      </c>
    </row>
    <row r="38" spans="5:5" x14ac:dyDescent="0.25">
      <c r="E38" s="323"/>
    </row>
    <row r="39" spans="5:5" x14ac:dyDescent="0.25">
      <c r="E39" s="323">
        <v>0</v>
      </c>
    </row>
    <row r="40" spans="5:5" x14ac:dyDescent="0.25">
      <c r="E40" s="323">
        <v>0</v>
      </c>
    </row>
    <row r="41" spans="5:5" x14ac:dyDescent="0.25">
      <c r="E41" s="323">
        <v>0</v>
      </c>
    </row>
    <row r="42" spans="5:5" x14ac:dyDescent="0.25">
      <c r="E42" s="323">
        <v>0.25</v>
      </c>
    </row>
    <row r="43" spans="5:5" x14ac:dyDescent="0.25">
      <c r="E43" s="323"/>
    </row>
    <row r="44" spans="5:5" x14ac:dyDescent="0.25">
      <c r="E44" s="323"/>
    </row>
    <row r="45" spans="5:5" x14ac:dyDescent="0.25">
      <c r="E45" s="323"/>
    </row>
    <row r="46" spans="5:5" x14ac:dyDescent="0.25">
      <c r="E46" s="323"/>
    </row>
    <row r="47" spans="5:5" x14ac:dyDescent="0.25">
      <c r="E47" s="323"/>
    </row>
    <row r="48" spans="5:5" x14ac:dyDescent="0.25">
      <c r="E48" s="323"/>
    </row>
    <row r="49" spans="5:5" x14ac:dyDescent="0.25">
      <c r="E49" s="323"/>
    </row>
    <row r="50" spans="5:5" x14ac:dyDescent="0.25">
      <c r="E50" s="323">
        <v>35</v>
      </c>
    </row>
    <row r="51" spans="5:5" x14ac:dyDescent="0.25">
      <c r="E51" s="323">
        <v>0</v>
      </c>
    </row>
    <row r="52" spans="5:5" x14ac:dyDescent="0.25">
      <c r="E52" s="323"/>
    </row>
    <row r="53" spans="5:5" x14ac:dyDescent="0.25">
      <c r="E53" s="323"/>
    </row>
    <row r="54" spans="5:5" x14ac:dyDescent="0.25">
      <c r="E54" s="323"/>
    </row>
    <row r="55" spans="5:5" x14ac:dyDescent="0.25">
      <c r="E55" s="323"/>
    </row>
    <row r="56" spans="5:5" x14ac:dyDescent="0.25">
      <c r="E56" s="323">
        <v>0</v>
      </c>
    </row>
    <row r="57" spans="5:5" x14ac:dyDescent="0.25">
      <c r="E57" s="323"/>
    </row>
    <row r="58" spans="5:5" x14ac:dyDescent="0.25">
      <c r="E58" s="323">
        <v>17.5</v>
      </c>
    </row>
    <row r="59" spans="5:5" x14ac:dyDescent="0.25">
      <c r="E59" s="323">
        <v>14</v>
      </c>
    </row>
    <row r="60" spans="5:5" x14ac:dyDescent="0.25">
      <c r="E60" s="323">
        <v>86.63</v>
      </c>
    </row>
    <row r="61" spans="5:5" x14ac:dyDescent="0.25">
      <c r="E61" s="323">
        <v>12.5</v>
      </c>
    </row>
    <row r="62" spans="5:5" x14ac:dyDescent="0.25">
      <c r="E62" s="323">
        <v>15.75</v>
      </c>
    </row>
    <row r="63" spans="5:5" x14ac:dyDescent="0.25">
      <c r="E63" s="323">
        <v>17.5</v>
      </c>
    </row>
    <row r="64" spans="5:5" x14ac:dyDescent="0.25">
      <c r="E64" s="323">
        <v>17.5</v>
      </c>
    </row>
    <row r="65" spans="5:5" x14ac:dyDescent="0.25">
      <c r="E65" s="323">
        <v>134.75</v>
      </c>
    </row>
    <row r="66" spans="5:5" x14ac:dyDescent="0.25">
      <c r="E66" s="323">
        <v>2.62</v>
      </c>
    </row>
    <row r="67" spans="5:5" x14ac:dyDescent="0.25">
      <c r="E67" s="323">
        <v>8.75</v>
      </c>
    </row>
    <row r="68" spans="5:5" x14ac:dyDescent="0.25">
      <c r="E68" s="323">
        <v>12.5</v>
      </c>
    </row>
    <row r="69" spans="5:5" x14ac:dyDescent="0.25">
      <c r="E69" s="323"/>
    </row>
    <row r="70" spans="5:5" x14ac:dyDescent="0.25">
      <c r="E70" s="323"/>
    </row>
    <row r="71" spans="5:5" x14ac:dyDescent="0.25">
      <c r="E71" s="123">
        <f>SUM(E2:E70)</f>
        <v>491.44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tabSelected="1" zoomScale="85" zoomScaleNormal="85" workbookViewId="0">
      <pane ySplit="2" topLeftCell="A3" activePane="bottomLeft" state="frozen"/>
      <selection activeCell="E71" sqref="E71"/>
      <selection pane="bottomLeft" activeCell="E71" sqref="E7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229">
        <v>0.06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229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229">
        <v>3.53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229">
        <v>3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229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229">
        <v>28.75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229">
        <v>0.05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229">
        <v>0.01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229">
        <v>0.01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229">
        <v>0.16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229">
        <v>0.15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229">
        <v>0.75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229">
        <v>0.25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229">
        <v>2.9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229">
        <v>0.13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229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229">
        <v>1.75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229">
        <v>0.04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229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5" customFormat="1" ht="24.95" customHeight="1" x14ac:dyDescent="0.25">
      <c r="A21" s="79">
        <v>3231201</v>
      </c>
      <c r="B21" s="263" t="s">
        <v>132</v>
      </c>
      <c r="C21" s="257" t="s">
        <v>133</v>
      </c>
      <c r="D21" s="191"/>
      <c r="E21" s="229">
        <v>0</v>
      </c>
      <c r="F21" s="121"/>
      <c r="G21" s="269">
        <v>592925</v>
      </c>
      <c r="H21" s="270">
        <v>865869</v>
      </c>
      <c r="I21" s="270">
        <v>52279</v>
      </c>
      <c r="J21" s="83"/>
      <c r="K21" s="121">
        <v>0</v>
      </c>
      <c r="L21" s="121"/>
      <c r="M21" s="191">
        <v>438997</v>
      </c>
      <c r="N21" s="121"/>
      <c r="O21" s="121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</row>
    <row r="22" spans="1:68" s="195" customFormat="1" ht="24.95" customHeight="1" x14ac:dyDescent="0.25">
      <c r="A22" s="79">
        <v>3231201</v>
      </c>
      <c r="B22" s="263" t="s">
        <v>134</v>
      </c>
      <c r="C22" s="257" t="s">
        <v>133</v>
      </c>
      <c r="D22" s="191"/>
      <c r="E22" s="229">
        <v>21</v>
      </c>
      <c r="F22" s="121"/>
      <c r="G22" s="270">
        <v>2568938</v>
      </c>
      <c r="H22" s="270">
        <v>2894358</v>
      </c>
      <c r="I22" s="270">
        <v>5124064</v>
      </c>
      <c r="J22" s="264">
        <v>7441712</v>
      </c>
      <c r="K22" s="264">
        <v>6706495</v>
      </c>
      <c r="L22" s="121">
        <v>4455107</v>
      </c>
      <c r="M22" s="191">
        <v>1174698</v>
      </c>
      <c r="N22" s="121"/>
      <c r="O22" s="121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</row>
    <row r="23" spans="1:68" s="195" customFormat="1" ht="24.95" customHeight="1" x14ac:dyDescent="0.25">
      <c r="A23" s="79">
        <v>3231201</v>
      </c>
      <c r="B23" s="263" t="s">
        <v>135</v>
      </c>
      <c r="C23" s="257" t="s">
        <v>133</v>
      </c>
      <c r="D23" s="191"/>
      <c r="E23" s="229">
        <v>22</v>
      </c>
      <c r="F23" s="121"/>
      <c r="G23" s="121"/>
      <c r="H23" s="269">
        <v>750432</v>
      </c>
      <c r="I23" s="272"/>
      <c r="J23" s="264">
        <v>1622920</v>
      </c>
      <c r="K23" s="121">
        <v>1148048</v>
      </c>
      <c r="L23" s="121">
        <v>339924</v>
      </c>
      <c r="M23" s="191">
        <v>3639472</v>
      </c>
      <c r="N23" s="121"/>
      <c r="O23" s="121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</row>
    <row r="24" spans="1:68" s="195" customFormat="1" ht="24.95" customHeight="1" x14ac:dyDescent="0.25">
      <c r="A24" s="233">
        <v>3211109</v>
      </c>
      <c r="B24" s="232" t="s">
        <v>136</v>
      </c>
      <c r="C24" s="134" t="s">
        <v>137</v>
      </c>
      <c r="D24" s="229"/>
      <c r="E24" s="229">
        <v>0.16</v>
      </c>
      <c r="F24" s="228"/>
      <c r="G24" s="228"/>
      <c r="H24" s="242"/>
      <c r="I24" s="228"/>
      <c r="J24" s="228"/>
      <c r="K24" s="228"/>
      <c r="L24" s="228"/>
      <c r="M24" s="228"/>
      <c r="N24" s="228"/>
      <c r="O24" s="228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229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229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229">
        <v>0.87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229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229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229">
        <v>3.75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229">
        <v>1.25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229">
        <v>66.25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229">
        <v>1.77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229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229">
        <v>0.4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229">
        <v>0.2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229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229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229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229">
        <v>0</v>
      </c>
      <c r="F40" s="104"/>
      <c r="G40" s="104"/>
      <c r="H40" s="271">
        <v>196065</v>
      </c>
      <c r="I40" s="192">
        <v>2750014</v>
      </c>
      <c r="J40" s="104"/>
      <c r="K40" s="104">
        <v>0</v>
      </c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229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229">
        <v>0.25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229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229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229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229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229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229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229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229">
        <v>35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229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229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229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229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229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229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229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229">
        <v>17.5</v>
      </c>
      <c r="F58" s="104"/>
      <c r="G58" s="104"/>
      <c r="H58" s="104"/>
      <c r="I58" s="104"/>
      <c r="J58" s="104"/>
      <c r="K58" s="262">
        <v>0</v>
      </c>
      <c r="L58" s="262">
        <v>8265000</v>
      </c>
      <c r="M58" s="262">
        <v>2342000</v>
      </c>
      <c r="N58" s="262"/>
      <c r="O58" s="261">
        <v>3738000</v>
      </c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229">
        <v>14</v>
      </c>
      <c r="F59" s="104"/>
      <c r="G59" s="104"/>
      <c r="H59" s="104"/>
      <c r="I59" s="104"/>
      <c r="J59" s="104">
        <v>10771949</v>
      </c>
      <c r="K59" s="262">
        <v>0</v>
      </c>
      <c r="L59" s="262"/>
      <c r="M59" s="262"/>
      <c r="N59" s="262"/>
      <c r="O59" s="261">
        <v>28690000</v>
      </c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229">
        <v>86.63</v>
      </c>
      <c r="F60" s="104"/>
      <c r="G60" s="104"/>
      <c r="H60" s="104"/>
      <c r="I60" s="273">
        <v>10838735.25</v>
      </c>
      <c r="J60" s="104">
        <v>10143306</v>
      </c>
      <c r="K60" s="262">
        <v>125762668</v>
      </c>
      <c r="L60" s="262">
        <v>46907000</v>
      </c>
      <c r="M60" s="262">
        <v>29002000</v>
      </c>
      <c r="N60" s="262">
        <v>49303000</v>
      </c>
      <c r="O60" s="261">
        <v>89325300</v>
      </c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229">
        <v>12.5</v>
      </c>
      <c r="F61" s="104"/>
      <c r="G61" s="104"/>
      <c r="H61" s="104"/>
      <c r="I61" s="104"/>
      <c r="J61" s="104">
        <v>25026881</v>
      </c>
      <c r="K61" s="262"/>
      <c r="L61" s="262">
        <v>37565000</v>
      </c>
      <c r="M61" s="262">
        <v>84111000</v>
      </c>
      <c r="N61" s="262">
        <v>35419000</v>
      </c>
      <c r="O61" s="261">
        <v>68072400</v>
      </c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229">
        <v>15.75</v>
      </c>
      <c r="F62" s="104"/>
      <c r="G62" s="104"/>
      <c r="H62" s="104"/>
      <c r="I62" s="104"/>
      <c r="J62" s="104"/>
      <c r="K62" s="262"/>
      <c r="L62" s="262">
        <v>0</v>
      </c>
      <c r="M62" s="262">
        <v>0</v>
      </c>
      <c r="N62" s="262">
        <v>8107000</v>
      </c>
      <c r="O62" s="261">
        <v>28162800</v>
      </c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229">
        <v>17.5</v>
      </c>
      <c r="F63" s="104"/>
      <c r="G63" s="104"/>
      <c r="H63" s="104"/>
      <c r="I63" s="104"/>
      <c r="J63" s="104">
        <v>5651436</v>
      </c>
      <c r="K63" s="262"/>
      <c r="L63" s="262">
        <v>12688000</v>
      </c>
      <c r="M63" s="262">
        <v>0</v>
      </c>
      <c r="N63" s="262">
        <v>19179000</v>
      </c>
      <c r="O63" s="261">
        <v>9744900</v>
      </c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229">
        <v>17.5</v>
      </c>
      <c r="F64" s="104"/>
      <c r="G64" s="104"/>
      <c r="H64" s="104"/>
      <c r="I64" s="104"/>
      <c r="J64" s="104">
        <v>9511648</v>
      </c>
      <c r="K64" s="262"/>
      <c r="L64" s="262">
        <v>7676000</v>
      </c>
      <c r="M64" s="262"/>
      <c r="N64" s="262">
        <v>17998000</v>
      </c>
      <c r="O64" s="261">
        <v>305095000</v>
      </c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229">
        <v>134.75</v>
      </c>
      <c r="F65" s="104"/>
      <c r="G65" s="104"/>
      <c r="H65" s="104"/>
      <c r="I65" s="104"/>
      <c r="J65" s="104"/>
      <c r="K65" s="262"/>
      <c r="L65" s="262">
        <v>24572000</v>
      </c>
      <c r="M65" s="262">
        <v>28877600</v>
      </c>
      <c r="N65" s="262">
        <v>25498000</v>
      </c>
      <c r="O65" s="261">
        <v>65214600</v>
      </c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229">
        <v>2.62</v>
      </c>
      <c r="F66" s="104"/>
      <c r="G66" s="104"/>
      <c r="H66" s="104"/>
      <c r="I66" s="104"/>
      <c r="J66" s="104"/>
      <c r="K66" s="262"/>
      <c r="L66" s="262"/>
      <c r="M66" s="262"/>
      <c r="N66" s="262"/>
      <c r="O66" s="261">
        <v>1654600</v>
      </c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229">
        <v>8.75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26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229">
        <v>12.5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2" t="s">
        <v>285</v>
      </c>
      <c r="D69" s="49"/>
      <c r="E69" s="229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2" t="s">
        <v>286</v>
      </c>
      <c r="D70" s="49"/>
      <c r="E70" s="229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5">
        <f>SUM(E2:E70)</f>
        <v>1395.4399999999998</v>
      </c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5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5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5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5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5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5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5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7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1"/>
  <sheetViews>
    <sheetView tabSelected="1" workbookViewId="0">
      <selection activeCell="E71" sqref="E71"/>
    </sheetView>
  </sheetViews>
  <sheetFormatPr defaultRowHeight="15" x14ac:dyDescent="0.25"/>
  <cols>
    <col min="5" max="5" width="9.140625" style="123"/>
  </cols>
  <sheetData>
    <row r="2" spans="5:5" x14ac:dyDescent="0.25">
      <c r="E2" s="323">
        <v>0.06</v>
      </c>
    </row>
    <row r="3" spans="5:5" x14ac:dyDescent="0.25">
      <c r="E3" s="323"/>
    </row>
    <row r="4" spans="5:5" x14ac:dyDescent="0.25">
      <c r="E4" s="323">
        <v>3.53</v>
      </c>
    </row>
    <row r="5" spans="5:5" x14ac:dyDescent="0.25">
      <c r="E5" s="323">
        <v>3</v>
      </c>
    </row>
    <row r="6" spans="5:5" x14ac:dyDescent="0.25">
      <c r="E6" s="323"/>
    </row>
    <row r="7" spans="5:5" x14ac:dyDescent="0.25">
      <c r="E7" s="323">
        <v>28.75</v>
      </c>
    </row>
    <row r="8" spans="5:5" x14ac:dyDescent="0.25">
      <c r="E8" s="323">
        <v>0.05</v>
      </c>
    </row>
    <row r="9" spans="5:5" x14ac:dyDescent="0.25">
      <c r="E9" s="323">
        <v>0.01</v>
      </c>
    </row>
    <row r="10" spans="5:5" x14ac:dyDescent="0.25">
      <c r="E10" s="323">
        <v>0.01</v>
      </c>
    </row>
    <row r="11" spans="5:5" x14ac:dyDescent="0.25">
      <c r="E11" s="323">
        <v>0.16</v>
      </c>
    </row>
    <row r="12" spans="5:5" x14ac:dyDescent="0.25">
      <c r="E12" s="323">
        <v>0.15</v>
      </c>
    </row>
    <row r="13" spans="5:5" x14ac:dyDescent="0.25">
      <c r="E13" s="323">
        <v>0.75</v>
      </c>
    </row>
    <row r="14" spans="5:5" x14ac:dyDescent="0.25">
      <c r="E14" s="323">
        <v>0.25</v>
      </c>
    </row>
    <row r="15" spans="5:5" x14ac:dyDescent="0.25">
      <c r="E15" s="323">
        <v>2.9</v>
      </c>
    </row>
    <row r="16" spans="5:5" x14ac:dyDescent="0.25">
      <c r="E16" s="323">
        <v>0.13</v>
      </c>
    </row>
    <row r="17" spans="5:5" x14ac:dyDescent="0.25">
      <c r="E17" s="323">
        <v>0</v>
      </c>
    </row>
    <row r="18" spans="5:5" x14ac:dyDescent="0.25">
      <c r="E18" s="323">
        <v>1.75</v>
      </c>
    </row>
    <row r="19" spans="5:5" x14ac:dyDescent="0.25">
      <c r="E19" s="323">
        <v>0.04</v>
      </c>
    </row>
    <row r="20" spans="5:5" x14ac:dyDescent="0.25">
      <c r="E20" s="323"/>
    </row>
    <row r="21" spans="5:5" x14ac:dyDescent="0.25">
      <c r="E21" s="323">
        <v>0</v>
      </c>
    </row>
    <row r="22" spans="5:5" x14ac:dyDescent="0.25">
      <c r="E22" s="323"/>
    </row>
    <row r="23" spans="5:5" x14ac:dyDescent="0.25">
      <c r="E23" s="323"/>
    </row>
    <row r="24" spans="5:5" x14ac:dyDescent="0.25">
      <c r="E24" s="323">
        <v>0.16</v>
      </c>
    </row>
    <row r="25" spans="5:5" x14ac:dyDescent="0.25">
      <c r="E25" s="323">
        <v>0</v>
      </c>
    </row>
    <row r="26" spans="5:5" x14ac:dyDescent="0.25">
      <c r="E26" s="323"/>
    </row>
    <row r="27" spans="5:5" x14ac:dyDescent="0.25">
      <c r="E27" s="323">
        <v>0.87</v>
      </c>
    </row>
    <row r="28" spans="5:5" x14ac:dyDescent="0.25">
      <c r="E28" s="323"/>
    </row>
    <row r="29" spans="5:5" x14ac:dyDescent="0.25">
      <c r="E29" s="323"/>
    </row>
    <row r="30" spans="5:5" x14ac:dyDescent="0.25">
      <c r="E30" s="323">
        <v>3.75</v>
      </c>
    </row>
    <row r="31" spans="5:5" x14ac:dyDescent="0.25">
      <c r="E31" s="323">
        <v>1.25</v>
      </c>
    </row>
    <row r="32" spans="5:5" x14ac:dyDescent="0.25">
      <c r="E32" s="323">
        <v>66.25</v>
      </c>
    </row>
    <row r="33" spans="5:5" x14ac:dyDescent="0.25">
      <c r="E33" s="323">
        <v>1.77</v>
      </c>
    </row>
    <row r="34" spans="5:5" x14ac:dyDescent="0.25">
      <c r="E34" s="323">
        <v>0</v>
      </c>
    </row>
    <row r="35" spans="5:5" x14ac:dyDescent="0.25">
      <c r="E35" s="323">
        <v>0.4</v>
      </c>
    </row>
    <row r="36" spans="5:5" x14ac:dyDescent="0.25">
      <c r="E36" s="323">
        <v>0.2</v>
      </c>
    </row>
    <row r="37" spans="5:5" x14ac:dyDescent="0.25">
      <c r="E37" s="323">
        <v>0</v>
      </c>
    </row>
    <row r="38" spans="5:5" x14ac:dyDescent="0.25">
      <c r="E38" s="323"/>
    </row>
    <row r="39" spans="5:5" x14ac:dyDescent="0.25">
      <c r="E39" s="323">
        <v>0</v>
      </c>
    </row>
    <row r="40" spans="5:5" x14ac:dyDescent="0.25">
      <c r="E40" s="323">
        <v>0</v>
      </c>
    </row>
    <row r="41" spans="5:5" x14ac:dyDescent="0.25">
      <c r="E41" s="323">
        <v>0</v>
      </c>
    </row>
    <row r="42" spans="5:5" x14ac:dyDescent="0.25">
      <c r="E42" s="323">
        <v>0.25</v>
      </c>
    </row>
    <row r="43" spans="5:5" x14ac:dyDescent="0.25">
      <c r="E43" s="323"/>
    </row>
    <row r="44" spans="5:5" x14ac:dyDescent="0.25">
      <c r="E44" s="323"/>
    </row>
    <row r="45" spans="5:5" x14ac:dyDescent="0.25">
      <c r="E45" s="323"/>
    </row>
    <row r="46" spans="5:5" x14ac:dyDescent="0.25">
      <c r="E46" s="323"/>
    </row>
    <row r="47" spans="5:5" x14ac:dyDescent="0.25">
      <c r="E47" s="323"/>
    </row>
    <row r="48" spans="5:5" x14ac:dyDescent="0.25">
      <c r="E48" s="323"/>
    </row>
    <row r="49" spans="5:5" x14ac:dyDescent="0.25">
      <c r="E49" s="323"/>
    </row>
    <row r="50" spans="5:5" x14ac:dyDescent="0.25">
      <c r="E50" s="323">
        <v>35</v>
      </c>
    </row>
    <row r="51" spans="5:5" x14ac:dyDescent="0.25">
      <c r="E51" s="323">
        <v>0</v>
      </c>
    </row>
    <row r="52" spans="5:5" x14ac:dyDescent="0.25">
      <c r="E52" s="323"/>
    </row>
    <row r="53" spans="5:5" x14ac:dyDescent="0.25">
      <c r="E53" s="323"/>
    </row>
    <row r="54" spans="5:5" x14ac:dyDescent="0.25">
      <c r="E54" s="323"/>
    </row>
    <row r="55" spans="5:5" x14ac:dyDescent="0.25">
      <c r="E55" s="323"/>
    </row>
    <row r="56" spans="5:5" x14ac:dyDescent="0.25">
      <c r="E56" s="323">
        <v>0</v>
      </c>
    </row>
    <row r="57" spans="5:5" x14ac:dyDescent="0.25">
      <c r="E57" s="323"/>
    </row>
    <row r="58" spans="5:5" x14ac:dyDescent="0.25">
      <c r="E58" s="323">
        <v>17.5</v>
      </c>
    </row>
    <row r="59" spans="5:5" x14ac:dyDescent="0.25">
      <c r="E59" s="323">
        <v>14</v>
      </c>
    </row>
    <row r="60" spans="5:5" x14ac:dyDescent="0.25">
      <c r="E60" s="323">
        <v>86.63</v>
      </c>
    </row>
    <row r="61" spans="5:5" x14ac:dyDescent="0.25">
      <c r="E61" s="323">
        <v>12.5</v>
      </c>
    </row>
    <row r="62" spans="5:5" x14ac:dyDescent="0.25">
      <c r="E62" s="323">
        <v>15.75</v>
      </c>
    </row>
    <row r="63" spans="5:5" x14ac:dyDescent="0.25">
      <c r="E63" s="323">
        <v>17.5</v>
      </c>
    </row>
    <row r="64" spans="5:5" x14ac:dyDescent="0.25">
      <c r="E64" s="323">
        <v>17.5</v>
      </c>
    </row>
    <row r="65" spans="5:5" x14ac:dyDescent="0.25">
      <c r="E65" s="323">
        <v>134.75</v>
      </c>
    </row>
    <row r="66" spans="5:5" x14ac:dyDescent="0.25">
      <c r="E66" s="323">
        <v>2.62</v>
      </c>
    </row>
    <row r="67" spans="5:5" x14ac:dyDescent="0.25">
      <c r="E67" s="323">
        <v>8.75</v>
      </c>
    </row>
    <row r="68" spans="5:5" x14ac:dyDescent="0.25">
      <c r="E68" s="323">
        <v>12.5</v>
      </c>
    </row>
    <row r="69" spans="5:5" x14ac:dyDescent="0.25">
      <c r="E69" s="323"/>
    </row>
    <row r="70" spans="5:5" x14ac:dyDescent="0.25">
      <c r="E70" s="323"/>
    </row>
    <row r="71" spans="5:5" x14ac:dyDescent="0.25">
      <c r="E71" s="123">
        <f>SUM(E2:E70)</f>
        <v>491.44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tabSelected="1" zoomScaleNormal="100" workbookViewId="0">
      <pane ySplit="2" topLeftCell="A3" activePane="bottomLeft" state="frozen"/>
      <selection activeCell="E71" sqref="E71"/>
      <selection pane="bottomLeft" activeCell="E71" sqref="E7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229">
        <v>0.06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22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229">
        <v>3.53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229">
        <v>3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22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229">
        <v>28.75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229">
        <v>0.05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229">
        <v>0.01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229">
        <v>0.01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229">
        <v>0.16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229">
        <v>0.15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229">
        <v>0.75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229">
        <v>0.25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229">
        <v>2.9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229">
        <v>0.13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22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229">
        <v>1.75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229">
        <v>0.04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22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22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22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22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229">
        <v>0.16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22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5" customFormat="1" ht="22.5" x14ac:dyDescent="0.25">
      <c r="A26" s="233">
        <v>3257101</v>
      </c>
      <c r="B26" s="232" t="s">
        <v>140</v>
      </c>
      <c r="C26" s="134" t="s">
        <v>141</v>
      </c>
      <c r="D26" s="228"/>
      <c r="E26" s="229">
        <v>0</v>
      </c>
      <c r="F26" s="252">
        <v>0</v>
      </c>
      <c r="G26" s="193">
        <v>14005955</v>
      </c>
      <c r="H26" s="193">
        <f>26238000-G26</f>
        <v>12232045</v>
      </c>
      <c r="I26" s="228"/>
      <c r="J26" s="193"/>
      <c r="K26" s="193"/>
      <c r="L26" s="193"/>
      <c r="M26" s="265"/>
      <c r="N26" s="265">
        <v>12794500</v>
      </c>
      <c r="O26" s="266">
        <v>5545143</v>
      </c>
      <c r="P26" s="267">
        <f>SUM(D26:O26)</f>
        <v>44577643</v>
      </c>
      <c r="Q26" s="37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229">
        <v>0.87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22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22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229">
        <v>3.75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229">
        <v>1.25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229">
        <v>66.25</v>
      </c>
      <c r="F32" s="112">
        <v>0</v>
      </c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229">
        <v>1.77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22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229">
        <v>0.4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229">
        <v>0.2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22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22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22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22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22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229">
        <v>0.25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22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22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22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22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22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22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22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229">
        <v>35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22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22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22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22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22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22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22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229">
        <v>17.5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229">
        <v>14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229">
        <v>86.63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229">
        <v>12.5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229">
        <v>15.75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229">
        <v>17.5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229">
        <v>17.5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229">
        <v>134.75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229">
        <v>2.62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229">
        <v>8.75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229">
        <v>12.5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4" t="s">
        <v>296</v>
      </c>
      <c r="B69" s="34" t="s">
        <v>292</v>
      </c>
      <c r="C69" s="172" t="s">
        <v>285</v>
      </c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4" t="s">
        <v>297</v>
      </c>
      <c r="B70" s="34" t="s">
        <v>293</v>
      </c>
      <c r="C70" s="172" t="s">
        <v>286</v>
      </c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71">
        <f>SUM(E2:E70)</f>
        <v>491.44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71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71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71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71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71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71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71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71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zoomScaleNormal="100" workbookViewId="0">
      <pane ySplit="1" topLeftCell="A2" activePane="bottomLeft" state="frozen"/>
      <selection activeCell="E71" sqref="E71"/>
      <selection pane="bottomLeft" activeCell="E71" sqref="E7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72" customWidth="1"/>
    <col min="9" max="9" width="18.85546875" style="51" customWidth="1"/>
    <col min="10" max="10" width="21" style="120" customWidth="1"/>
    <col min="11" max="11" width="20.28515625" style="37" customWidth="1"/>
    <col min="12" max="12" width="25.7109375" style="304" customWidth="1"/>
    <col min="13" max="13" width="29" style="305" customWidth="1"/>
    <col min="14" max="14" width="18.85546875" style="305" customWidth="1"/>
    <col min="15" max="15" width="26.28515625" style="306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18" t="s">
        <v>217</v>
      </c>
      <c r="K1" s="49" t="s">
        <v>218</v>
      </c>
      <c r="L1" s="229" t="s">
        <v>219</v>
      </c>
      <c r="M1" s="229" t="s">
        <v>220</v>
      </c>
      <c r="N1" s="229" t="s">
        <v>221</v>
      </c>
      <c r="O1" s="23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49">
        <v>10</v>
      </c>
      <c r="E2" s="229">
        <v>0.06</v>
      </c>
      <c r="F2" s="49"/>
      <c r="G2" s="49"/>
      <c r="H2" s="49">
        <v>1.51</v>
      </c>
      <c r="I2" s="49">
        <v>1.51</v>
      </c>
      <c r="J2" s="118">
        <v>0</v>
      </c>
      <c r="K2" s="153">
        <v>0</v>
      </c>
      <c r="L2" s="229">
        <v>0.25</v>
      </c>
      <c r="M2" s="229">
        <v>0.25</v>
      </c>
      <c r="N2" s="234"/>
      <c r="O2" s="230"/>
    </row>
    <row r="3" spans="1:15" x14ac:dyDescent="0.25">
      <c r="A3" s="54">
        <v>3111327</v>
      </c>
      <c r="B3" s="38" t="s">
        <v>102</v>
      </c>
      <c r="C3" s="63" t="s">
        <v>101</v>
      </c>
      <c r="D3" s="49">
        <v>10</v>
      </c>
      <c r="E3" s="229">
        <v>10</v>
      </c>
      <c r="F3" s="49"/>
      <c r="G3" s="49"/>
      <c r="H3" s="49">
        <v>0</v>
      </c>
      <c r="I3" s="49">
        <v>0</v>
      </c>
      <c r="J3" s="118">
        <v>0</v>
      </c>
      <c r="K3" s="153">
        <v>0</v>
      </c>
      <c r="L3" s="229">
        <v>0</v>
      </c>
      <c r="M3" s="229">
        <v>0</v>
      </c>
      <c r="N3" s="234"/>
      <c r="O3" s="230"/>
    </row>
    <row r="4" spans="1:15" x14ac:dyDescent="0.25">
      <c r="A4" s="54">
        <v>3111338</v>
      </c>
      <c r="B4" s="38" t="s">
        <v>103</v>
      </c>
      <c r="C4" s="63" t="s">
        <v>101</v>
      </c>
      <c r="D4" s="49">
        <v>140</v>
      </c>
      <c r="E4" s="229">
        <v>3.53</v>
      </c>
      <c r="F4" s="49"/>
      <c r="G4" s="49"/>
      <c r="H4" s="49">
        <v>50.6</v>
      </c>
      <c r="I4" s="49">
        <v>50.6</v>
      </c>
      <c r="J4" s="118">
        <v>0</v>
      </c>
      <c r="K4" s="153">
        <v>0</v>
      </c>
      <c r="L4" s="229">
        <v>14.1</v>
      </c>
      <c r="M4" s="229">
        <v>14.1</v>
      </c>
      <c r="N4" s="234"/>
      <c r="O4" s="230"/>
    </row>
    <row r="5" spans="1:15" x14ac:dyDescent="0.25">
      <c r="A5" s="55">
        <v>3241101</v>
      </c>
      <c r="B5" s="39" t="s">
        <v>104</v>
      </c>
      <c r="C5" s="64" t="s">
        <v>105</v>
      </c>
      <c r="D5" s="49">
        <v>100</v>
      </c>
      <c r="E5" s="229">
        <v>3</v>
      </c>
      <c r="F5" s="49"/>
      <c r="G5" s="49"/>
      <c r="H5" s="49">
        <v>73.52</v>
      </c>
      <c r="I5" s="49">
        <v>73.52</v>
      </c>
      <c r="J5" s="118">
        <v>0</v>
      </c>
      <c r="K5" s="153">
        <v>0</v>
      </c>
      <c r="L5" s="229">
        <v>12</v>
      </c>
      <c r="M5" s="229">
        <v>12</v>
      </c>
      <c r="N5" s="234"/>
      <c r="O5" s="230"/>
    </row>
    <row r="6" spans="1:15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229">
        <v>245</v>
      </c>
      <c r="F6" s="49"/>
      <c r="G6" s="49"/>
      <c r="H6" s="49">
        <v>150.88</v>
      </c>
      <c r="I6" s="49">
        <v>150.88</v>
      </c>
      <c r="J6" s="118">
        <v>0</v>
      </c>
      <c r="K6" s="153">
        <v>0</v>
      </c>
      <c r="L6" s="229">
        <v>34.25</v>
      </c>
      <c r="M6" s="229">
        <v>34.25</v>
      </c>
      <c r="N6" s="234"/>
      <c r="O6" s="230"/>
    </row>
    <row r="7" spans="1:15" ht="16.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229">
        <v>28.75</v>
      </c>
      <c r="F7" s="49"/>
      <c r="G7" s="49"/>
      <c r="H7" s="49">
        <v>1780.3600000000001</v>
      </c>
      <c r="I7" s="49">
        <v>1780.3600000000001</v>
      </c>
      <c r="J7" s="118">
        <v>0</v>
      </c>
      <c r="K7" s="153">
        <v>0</v>
      </c>
      <c r="L7" s="229">
        <v>115</v>
      </c>
      <c r="M7" s="229">
        <v>115</v>
      </c>
      <c r="N7" s="234"/>
      <c r="O7" s="230"/>
    </row>
    <row r="8" spans="1:15" x14ac:dyDescent="0.25">
      <c r="A8" s="55">
        <v>3211119</v>
      </c>
      <c r="B8" s="40" t="s">
        <v>110</v>
      </c>
      <c r="C8" s="64" t="s">
        <v>111</v>
      </c>
      <c r="D8" s="49">
        <v>25</v>
      </c>
      <c r="E8" s="229">
        <v>0.05</v>
      </c>
      <c r="F8" s="49"/>
      <c r="G8" s="49"/>
      <c r="H8" s="49">
        <v>1.26</v>
      </c>
      <c r="I8" s="49">
        <v>1.26</v>
      </c>
      <c r="J8" s="118">
        <v>0</v>
      </c>
      <c r="K8" s="153">
        <v>0</v>
      </c>
      <c r="L8" s="229">
        <v>0.2</v>
      </c>
      <c r="M8" s="229">
        <v>0.2</v>
      </c>
      <c r="N8" s="234"/>
      <c r="O8" s="230"/>
    </row>
    <row r="9" spans="1:15" x14ac:dyDescent="0.25">
      <c r="A9" s="55">
        <v>3211120</v>
      </c>
      <c r="B9" s="39" t="s">
        <v>112</v>
      </c>
      <c r="C9" s="64" t="s">
        <v>111</v>
      </c>
      <c r="D9" s="49">
        <v>25</v>
      </c>
      <c r="E9" s="229">
        <v>0.01</v>
      </c>
      <c r="F9" s="49"/>
      <c r="G9" s="49"/>
      <c r="H9" s="49">
        <v>1.04</v>
      </c>
      <c r="I9" s="49">
        <v>1.04</v>
      </c>
      <c r="J9" s="118">
        <v>0</v>
      </c>
      <c r="K9" s="153">
        <v>0</v>
      </c>
      <c r="L9" s="229">
        <v>0.05</v>
      </c>
      <c r="M9" s="229">
        <v>0.05</v>
      </c>
      <c r="N9" s="234"/>
      <c r="O9" s="230"/>
    </row>
    <row r="10" spans="1:15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229">
        <v>0.01</v>
      </c>
      <c r="F10" s="49"/>
      <c r="G10" s="49"/>
      <c r="H10" s="49">
        <v>0.54</v>
      </c>
      <c r="I10" s="49">
        <v>0.54</v>
      </c>
      <c r="J10" s="118">
        <v>0</v>
      </c>
      <c r="K10" s="153">
        <v>0</v>
      </c>
      <c r="L10" s="229">
        <v>0.05</v>
      </c>
      <c r="M10" s="229">
        <v>0.05</v>
      </c>
      <c r="N10" s="234"/>
      <c r="O10" s="230"/>
    </row>
    <row r="11" spans="1:15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229">
        <v>0.16</v>
      </c>
      <c r="F11" s="49"/>
      <c r="G11" s="49"/>
      <c r="H11" s="49">
        <v>12.09</v>
      </c>
      <c r="I11" s="49">
        <v>12.09</v>
      </c>
      <c r="J11" s="118">
        <v>0</v>
      </c>
      <c r="K11" s="153">
        <v>0</v>
      </c>
      <c r="L11" s="229">
        <v>0.5</v>
      </c>
      <c r="M11" s="229">
        <v>0.5</v>
      </c>
      <c r="N11" s="234"/>
      <c r="O11" s="230"/>
    </row>
    <row r="12" spans="1:15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229">
        <v>0.15</v>
      </c>
      <c r="F12" s="49"/>
      <c r="G12" s="49"/>
      <c r="H12" s="49">
        <v>1.6600000000000001</v>
      </c>
      <c r="I12" s="49">
        <v>1.6600000000000001</v>
      </c>
      <c r="J12" s="118">
        <v>0</v>
      </c>
      <c r="K12" s="153">
        <v>0</v>
      </c>
      <c r="L12" s="229">
        <v>0.5</v>
      </c>
      <c r="M12" s="229">
        <v>0.5</v>
      </c>
      <c r="N12" s="234"/>
      <c r="O12" s="230"/>
    </row>
    <row r="13" spans="1:15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229">
        <v>0.75</v>
      </c>
      <c r="F13" s="49"/>
      <c r="G13" s="49"/>
      <c r="H13" s="49">
        <v>11.63</v>
      </c>
      <c r="I13" s="49">
        <v>11.63</v>
      </c>
      <c r="J13" s="118">
        <v>0</v>
      </c>
      <c r="K13" s="153">
        <v>0</v>
      </c>
      <c r="L13" s="229">
        <v>3</v>
      </c>
      <c r="M13" s="229">
        <v>3</v>
      </c>
      <c r="N13" s="234"/>
      <c r="O13" s="230"/>
    </row>
    <row r="14" spans="1:15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229">
        <v>0.25</v>
      </c>
      <c r="F14" s="49"/>
      <c r="G14" s="49"/>
      <c r="H14" s="49">
        <v>21.54</v>
      </c>
      <c r="I14" s="49">
        <v>21.54</v>
      </c>
      <c r="J14" s="118">
        <v>0</v>
      </c>
      <c r="K14" s="153">
        <v>0</v>
      </c>
      <c r="L14" s="229">
        <v>1</v>
      </c>
      <c r="M14" s="229">
        <v>1</v>
      </c>
      <c r="N14" s="234"/>
      <c r="O14" s="230"/>
    </row>
    <row r="15" spans="1:15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229">
        <v>2.9</v>
      </c>
      <c r="F15" s="49"/>
      <c r="G15" s="49"/>
      <c r="H15" s="49">
        <v>88.77000000000001</v>
      </c>
      <c r="I15" s="49">
        <v>88.77000000000001</v>
      </c>
      <c r="J15" s="118">
        <v>0</v>
      </c>
      <c r="K15" s="153">
        <v>0</v>
      </c>
      <c r="L15" s="229">
        <v>11</v>
      </c>
      <c r="M15" s="229">
        <v>11</v>
      </c>
      <c r="N15" s="234"/>
      <c r="O15" s="230"/>
    </row>
    <row r="16" spans="1:15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229">
        <v>0.13</v>
      </c>
      <c r="F16" s="49"/>
      <c r="G16" s="49"/>
      <c r="H16" s="49">
        <v>2.06</v>
      </c>
      <c r="I16" s="49">
        <v>2.06</v>
      </c>
      <c r="J16" s="118">
        <v>0</v>
      </c>
      <c r="K16" s="153">
        <v>0</v>
      </c>
      <c r="L16" s="229">
        <v>0.5</v>
      </c>
      <c r="M16" s="229">
        <v>0.5</v>
      </c>
      <c r="N16" s="234"/>
      <c r="O16" s="230"/>
    </row>
    <row r="17" spans="1:63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229">
        <v>0</v>
      </c>
      <c r="F17" s="49"/>
      <c r="G17" s="49"/>
      <c r="H17" s="49">
        <v>34.659999999999997</v>
      </c>
      <c r="I17" s="49">
        <v>34.659999999999997</v>
      </c>
      <c r="J17" s="118">
        <v>0</v>
      </c>
      <c r="K17" s="153">
        <v>0</v>
      </c>
      <c r="L17" s="229">
        <v>0</v>
      </c>
      <c r="M17" s="229">
        <v>0</v>
      </c>
      <c r="N17" s="234"/>
      <c r="O17" s="230"/>
    </row>
    <row r="18" spans="1:63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229">
        <v>1.75</v>
      </c>
      <c r="F18" s="49"/>
      <c r="G18" s="49"/>
      <c r="H18" s="49">
        <v>69.91</v>
      </c>
      <c r="I18" s="49">
        <v>69.91</v>
      </c>
      <c r="J18" s="118">
        <v>0</v>
      </c>
      <c r="K18" s="153">
        <v>0</v>
      </c>
      <c r="L18" s="229">
        <v>7</v>
      </c>
      <c r="M18" s="229">
        <v>7</v>
      </c>
      <c r="N18" s="234"/>
      <c r="O18" s="230"/>
    </row>
    <row r="19" spans="1:63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229">
        <v>0.04</v>
      </c>
      <c r="F19" s="49"/>
      <c r="G19" s="49"/>
      <c r="H19" s="49">
        <v>0.48000000000000004</v>
      </c>
      <c r="I19" s="49">
        <v>0.48000000000000004</v>
      </c>
      <c r="J19" s="118">
        <v>0</v>
      </c>
      <c r="K19" s="153">
        <v>0</v>
      </c>
      <c r="L19" s="229">
        <v>0.1</v>
      </c>
      <c r="M19" s="229">
        <v>0.1</v>
      </c>
      <c r="N19" s="234"/>
      <c r="O19" s="230"/>
    </row>
    <row r="20" spans="1:63" ht="17.25" customHeight="1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229"/>
      <c r="F20" s="49">
        <v>238.54</v>
      </c>
      <c r="G20" s="49"/>
      <c r="H20" s="72">
        <v>0</v>
      </c>
      <c r="I20" s="72">
        <v>0</v>
      </c>
      <c r="J20" s="118">
        <v>0</v>
      </c>
      <c r="K20" s="153">
        <v>0</v>
      </c>
      <c r="L20" s="229">
        <v>0</v>
      </c>
      <c r="M20" s="229">
        <v>0</v>
      </c>
      <c r="N20" s="234"/>
      <c r="O20" s="230"/>
    </row>
    <row r="21" spans="1:63" s="117" customFormat="1" ht="17.25" customHeight="1" x14ac:dyDescent="0.25">
      <c r="A21" s="55">
        <v>3231201</v>
      </c>
      <c r="B21" s="64" t="s">
        <v>132</v>
      </c>
      <c r="C21" s="64" t="s">
        <v>133</v>
      </c>
      <c r="D21" s="114">
        <v>398.41</v>
      </c>
      <c r="E21" s="301">
        <v>0</v>
      </c>
      <c r="F21" s="114">
        <v>350.6</v>
      </c>
      <c r="G21" s="114"/>
      <c r="H21" s="114">
        <v>330.39</v>
      </c>
      <c r="I21" s="114">
        <v>25.759999999999998</v>
      </c>
      <c r="J21" s="119">
        <v>304.63</v>
      </c>
      <c r="K21" s="115">
        <v>0</v>
      </c>
      <c r="L21" s="301">
        <v>0</v>
      </c>
      <c r="M21" s="301">
        <v>0</v>
      </c>
      <c r="N21" s="302">
        <v>0</v>
      </c>
      <c r="O21" s="30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</row>
    <row r="22" spans="1:63" s="117" customFormat="1" ht="45" x14ac:dyDescent="0.25">
      <c r="A22" s="55">
        <v>3231201</v>
      </c>
      <c r="B22" s="64" t="s">
        <v>134</v>
      </c>
      <c r="C22" s="64" t="s">
        <v>133</v>
      </c>
      <c r="D22" s="114">
        <v>2533.34</v>
      </c>
      <c r="E22" s="301">
        <v>304</v>
      </c>
      <c r="F22" s="114">
        <v>2229.34</v>
      </c>
      <c r="G22" s="114"/>
      <c r="H22" s="114">
        <v>1674.7800000000002</v>
      </c>
      <c r="I22" s="114">
        <v>114.08000000000001</v>
      </c>
      <c r="J22" s="119">
        <v>1560.7</v>
      </c>
      <c r="K22" s="115">
        <v>0</v>
      </c>
      <c r="L22" s="301">
        <v>0</v>
      </c>
      <c r="M22" s="301">
        <v>0</v>
      </c>
      <c r="N22" s="302">
        <v>0</v>
      </c>
      <c r="O22" s="30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</row>
    <row r="23" spans="1:63" s="117" customFormat="1" ht="56.25" x14ac:dyDescent="0.25">
      <c r="A23" s="55">
        <v>3231201</v>
      </c>
      <c r="B23" s="64" t="s">
        <v>135</v>
      </c>
      <c r="C23" s="64" t="s">
        <v>133</v>
      </c>
      <c r="D23" s="114">
        <v>1321.6799999999998</v>
      </c>
      <c r="E23" s="301">
        <v>158.6</v>
      </c>
      <c r="F23" s="114">
        <v>1163.08</v>
      </c>
      <c r="G23" s="114"/>
      <c r="H23" s="114">
        <v>659.26</v>
      </c>
      <c r="I23" s="114">
        <v>43.14</v>
      </c>
      <c r="J23" s="119">
        <v>616.12</v>
      </c>
      <c r="K23" s="115">
        <v>0</v>
      </c>
      <c r="L23" s="301">
        <v>0</v>
      </c>
      <c r="M23" s="301">
        <v>0</v>
      </c>
      <c r="N23" s="302">
        <v>0</v>
      </c>
      <c r="O23" s="30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</row>
    <row r="24" spans="1:63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229">
        <v>0.16</v>
      </c>
      <c r="F24" s="49"/>
      <c r="G24" s="49"/>
      <c r="H24" s="49">
        <v>14.450000000000001</v>
      </c>
      <c r="I24" s="49">
        <v>14.450000000000001</v>
      </c>
      <c r="J24" s="118">
        <v>0</v>
      </c>
      <c r="K24" s="153">
        <v>0</v>
      </c>
      <c r="L24" s="229">
        <v>0.5</v>
      </c>
      <c r="M24" s="229">
        <v>0.5</v>
      </c>
      <c r="N24" s="234"/>
      <c r="O24" s="230"/>
    </row>
    <row r="25" spans="1:63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229">
        <v>0</v>
      </c>
      <c r="F25" s="49"/>
      <c r="G25" s="49"/>
      <c r="H25" s="49">
        <v>6.74</v>
      </c>
      <c r="I25" s="49">
        <v>6.74</v>
      </c>
      <c r="J25" s="118">
        <v>0</v>
      </c>
      <c r="K25" s="153">
        <v>0</v>
      </c>
      <c r="L25" s="229">
        <v>1</v>
      </c>
      <c r="M25" s="229">
        <v>1</v>
      </c>
      <c r="N25" s="234"/>
      <c r="O25" s="230"/>
    </row>
    <row r="26" spans="1:63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229"/>
      <c r="F26" s="49"/>
      <c r="G26" s="49">
        <v>7901.4</v>
      </c>
      <c r="H26" s="49">
        <v>5668.01</v>
      </c>
      <c r="I26" s="49">
        <v>0</v>
      </c>
      <c r="J26" s="118">
        <v>0</v>
      </c>
      <c r="K26" s="49">
        <v>5668.01</v>
      </c>
      <c r="L26" s="229">
        <v>500</v>
      </c>
      <c r="M26" s="229">
        <v>0</v>
      </c>
      <c r="N26" s="234">
        <v>0</v>
      </c>
      <c r="O26" s="230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229">
        <v>0.87</v>
      </c>
      <c r="F27" s="49"/>
      <c r="G27" s="49"/>
      <c r="H27" s="49">
        <v>16.55</v>
      </c>
      <c r="I27" s="49">
        <v>16.55</v>
      </c>
      <c r="J27" s="118">
        <v>0</v>
      </c>
      <c r="K27" s="153">
        <v>0</v>
      </c>
      <c r="L27" s="229">
        <v>3</v>
      </c>
      <c r="M27" s="229">
        <v>3</v>
      </c>
      <c r="N27" s="234"/>
      <c r="O27" s="230"/>
    </row>
    <row r="28" spans="1:63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229">
        <v>10</v>
      </c>
      <c r="F28" s="49"/>
      <c r="G28" s="49"/>
      <c r="H28" s="49">
        <v>1.29</v>
      </c>
      <c r="I28" s="49">
        <v>1.29</v>
      </c>
      <c r="J28" s="118">
        <v>0</v>
      </c>
      <c r="K28" s="153">
        <v>0</v>
      </c>
      <c r="L28" s="229">
        <v>0.25</v>
      </c>
      <c r="M28" s="229">
        <v>0.25</v>
      </c>
      <c r="N28" s="234"/>
      <c r="O28" s="230"/>
    </row>
    <row r="29" spans="1:63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229">
        <v>10</v>
      </c>
      <c r="F29" s="49"/>
      <c r="G29" s="49"/>
      <c r="H29" s="49">
        <v>1.3</v>
      </c>
      <c r="I29" s="49">
        <v>1.3</v>
      </c>
      <c r="J29" s="118">
        <v>0</v>
      </c>
      <c r="K29" s="153">
        <v>0</v>
      </c>
      <c r="L29" s="229">
        <v>0.25</v>
      </c>
      <c r="M29" s="229">
        <v>0.25</v>
      </c>
      <c r="N29" s="234"/>
      <c r="O29" s="230"/>
    </row>
    <row r="30" spans="1:63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229">
        <v>3.75</v>
      </c>
      <c r="F30" s="49"/>
      <c r="G30" s="49"/>
      <c r="H30" s="49">
        <v>115.02</v>
      </c>
      <c r="I30" s="49">
        <v>115.02</v>
      </c>
      <c r="J30" s="118">
        <v>0</v>
      </c>
      <c r="K30" s="153">
        <v>0</v>
      </c>
      <c r="L30" s="229">
        <v>15</v>
      </c>
      <c r="M30" s="229">
        <v>15</v>
      </c>
      <c r="N30" s="234"/>
      <c r="O30" s="230"/>
    </row>
    <row r="31" spans="1:63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229">
        <v>1.25</v>
      </c>
      <c r="F31" s="49"/>
      <c r="G31" s="49"/>
      <c r="H31" s="49">
        <v>30.47</v>
      </c>
      <c r="I31" s="49">
        <v>30.47</v>
      </c>
      <c r="J31" s="118">
        <v>0</v>
      </c>
      <c r="K31" s="153">
        <v>0</v>
      </c>
      <c r="L31" s="229">
        <v>5</v>
      </c>
      <c r="M31" s="229">
        <v>5</v>
      </c>
      <c r="N31" s="234"/>
      <c r="O31" s="230"/>
    </row>
    <row r="32" spans="1:63" s="195" customFormat="1" x14ac:dyDescent="0.2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66.25</v>
      </c>
      <c r="F32" s="229"/>
      <c r="G32" s="229"/>
      <c r="H32" s="229">
        <v>1175.46</v>
      </c>
      <c r="I32" s="229">
        <v>1175.46</v>
      </c>
      <c r="J32" s="230">
        <v>0</v>
      </c>
      <c r="K32" s="234">
        <v>0</v>
      </c>
      <c r="L32" s="229">
        <v>265</v>
      </c>
      <c r="M32" s="229">
        <v>265</v>
      </c>
      <c r="N32" s="234"/>
      <c r="O32" s="230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</row>
    <row r="33" spans="1:63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229">
        <v>1.77</v>
      </c>
      <c r="F33" s="49"/>
      <c r="G33" s="49"/>
      <c r="H33" s="49">
        <v>76.37</v>
      </c>
      <c r="I33" s="49">
        <v>76.37</v>
      </c>
      <c r="J33" s="118">
        <v>0</v>
      </c>
      <c r="K33" s="153">
        <v>0</v>
      </c>
      <c r="L33" s="229">
        <v>7</v>
      </c>
      <c r="M33" s="229">
        <v>7</v>
      </c>
      <c r="N33" s="234"/>
      <c r="O33" s="230"/>
    </row>
    <row r="34" spans="1:63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229">
        <v>0</v>
      </c>
      <c r="F34" s="49"/>
      <c r="G34" s="49"/>
      <c r="H34" s="49">
        <v>4.3100000000000005</v>
      </c>
      <c r="I34" s="49">
        <v>4.3100000000000005</v>
      </c>
      <c r="J34" s="118">
        <v>0</v>
      </c>
      <c r="K34" s="153">
        <v>0</v>
      </c>
      <c r="L34" s="229">
        <v>0</v>
      </c>
      <c r="M34" s="229">
        <v>0</v>
      </c>
      <c r="N34" s="234"/>
      <c r="O34" s="230"/>
    </row>
    <row r="35" spans="1:63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229">
        <v>0.4</v>
      </c>
      <c r="F35" s="49"/>
      <c r="G35" s="49"/>
      <c r="H35" s="49">
        <v>8.34</v>
      </c>
      <c r="I35" s="49">
        <v>8.34</v>
      </c>
      <c r="J35" s="118">
        <v>0</v>
      </c>
      <c r="K35" s="153">
        <v>0</v>
      </c>
      <c r="L35" s="229">
        <v>1.5</v>
      </c>
      <c r="M35" s="229">
        <v>1.5</v>
      </c>
      <c r="N35" s="234"/>
      <c r="O35" s="230"/>
    </row>
    <row r="36" spans="1:63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229">
        <v>0.2</v>
      </c>
      <c r="F36" s="49"/>
      <c r="G36" s="49"/>
      <c r="H36" s="49">
        <v>3.21</v>
      </c>
      <c r="I36" s="49">
        <v>3.21</v>
      </c>
      <c r="J36" s="118">
        <v>0</v>
      </c>
      <c r="K36" s="153">
        <v>0</v>
      </c>
      <c r="L36" s="229">
        <v>1</v>
      </c>
      <c r="M36" s="229">
        <v>1</v>
      </c>
      <c r="N36" s="234"/>
      <c r="O36" s="230"/>
    </row>
    <row r="37" spans="1:63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229">
        <v>0</v>
      </c>
      <c r="F37" s="49"/>
      <c r="G37" s="49"/>
      <c r="H37" s="49">
        <v>19.98</v>
      </c>
      <c r="I37" s="49">
        <v>19.98</v>
      </c>
      <c r="J37" s="118">
        <v>0</v>
      </c>
      <c r="K37" s="153">
        <v>0</v>
      </c>
      <c r="L37" s="229">
        <v>0</v>
      </c>
      <c r="M37" s="229">
        <v>0</v>
      </c>
      <c r="N37" s="234"/>
      <c r="O37" s="230"/>
    </row>
    <row r="38" spans="1:63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229">
        <v>20</v>
      </c>
      <c r="F38" s="49"/>
      <c r="G38" s="49"/>
      <c r="H38" s="49">
        <v>19.48</v>
      </c>
      <c r="I38" s="49">
        <v>19.48</v>
      </c>
      <c r="J38" s="118">
        <v>0</v>
      </c>
      <c r="K38" s="153">
        <v>0</v>
      </c>
      <c r="L38" s="229">
        <v>0</v>
      </c>
      <c r="M38" s="229">
        <v>0</v>
      </c>
      <c r="N38" s="234"/>
      <c r="O38" s="230"/>
    </row>
    <row r="39" spans="1:63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229">
        <v>0</v>
      </c>
      <c r="F39" s="49"/>
      <c r="G39" s="49"/>
      <c r="H39" s="49">
        <v>3.3899999999999997</v>
      </c>
      <c r="I39" s="49">
        <v>3.3899999999999997</v>
      </c>
      <c r="J39" s="118">
        <v>0</v>
      </c>
      <c r="K39" s="153">
        <v>0</v>
      </c>
      <c r="L39" s="229">
        <v>0</v>
      </c>
      <c r="M39" s="229">
        <v>0</v>
      </c>
      <c r="N39" s="234"/>
      <c r="O39" s="230"/>
    </row>
    <row r="40" spans="1:63" ht="22.5" x14ac:dyDescent="0.25">
      <c r="A40" s="54">
        <v>3258114</v>
      </c>
      <c r="B40" s="43" t="s">
        <v>160</v>
      </c>
      <c r="C40" s="63" t="s">
        <v>153</v>
      </c>
      <c r="D40" s="49">
        <v>362.5</v>
      </c>
      <c r="E40" s="229">
        <v>0</v>
      </c>
      <c r="F40" s="49">
        <v>319</v>
      </c>
      <c r="G40" s="49"/>
      <c r="H40" s="49">
        <v>128.19999999999999</v>
      </c>
      <c r="I40" s="49">
        <v>14.54</v>
      </c>
      <c r="J40" s="49">
        <v>113.66</v>
      </c>
      <c r="K40" s="153">
        <v>0</v>
      </c>
      <c r="L40" s="229">
        <v>0</v>
      </c>
      <c r="M40" s="229">
        <v>0</v>
      </c>
      <c r="N40" s="234">
        <v>0</v>
      </c>
      <c r="O40" s="230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229">
        <v>0</v>
      </c>
      <c r="F41" s="49"/>
      <c r="G41" s="49"/>
      <c r="H41" s="49">
        <v>2.7600000000000002</v>
      </c>
      <c r="I41" s="49">
        <v>2.7600000000000002</v>
      </c>
      <c r="J41" s="118">
        <v>0</v>
      </c>
      <c r="K41" s="153">
        <v>0</v>
      </c>
      <c r="L41" s="229">
        <v>0</v>
      </c>
      <c r="M41" s="229">
        <v>0</v>
      </c>
      <c r="N41" s="234"/>
      <c r="O41" s="230"/>
    </row>
    <row r="42" spans="1:63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229">
        <v>0.25</v>
      </c>
      <c r="F42" s="49"/>
      <c r="G42" s="49"/>
      <c r="H42" s="49">
        <v>8.9700000000000006</v>
      </c>
      <c r="I42" s="49">
        <v>8.9700000000000006</v>
      </c>
      <c r="J42" s="118">
        <v>0</v>
      </c>
      <c r="K42" s="153">
        <v>0</v>
      </c>
      <c r="L42" s="229">
        <v>1</v>
      </c>
      <c r="M42" s="229">
        <v>1</v>
      </c>
      <c r="N42" s="234"/>
      <c r="O42" s="230"/>
    </row>
    <row r="43" spans="1:63" s="195" customFormat="1" ht="63" x14ac:dyDescent="0.2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>
        <v>0</v>
      </c>
      <c r="K43" s="234">
        <v>0</v>
      </c>
      <c r="L43" s="229">
        <v>0</v>
      </c>
      <c r="M43" s="229">
        <v>0</v>
      </c>
      <c r="N43" s="234"/>
      <c r="O43" s="230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1:63" s="195" customFormat="1" ht="33.75" x14ac:dyDescent="0.2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>
        <v>0</v>
      </c>
      <c r="K44" s="234">
        <v>0</v>
      </c>
      <c r="L44" s="229"/>
      <c r="M44" s="229"/>
      <c r="N44" s="234"/>
      <c r="O44" s="230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</row>
    <row r="45" spans="1:63" s="195" customFormat="1" ht="22.5" x14ac:dyDescent="0.2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>
        <v>0</v>
      </c>
      <c r="K45" s="234">
        <v>0</v>
      </c>
      <c r="L45" s="229"/>
      <c r="M45" s="229"/>
      <c r="N45" s="234"/>
      <c r="O45" s="230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</row>
    <row r="46" spans="1:63" s="195" customFormat="1" ht="33.75" x14ac:dyDescent="0.2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>
        <v>0</v>
      </c>
      <c r="K46" s="234">
        <v>0</v>
      </c>
      <c r="L46" s="229"/>
      <c r="M46" s="229"/>
      <c r="N46" s="234"/>
      <c r="O46" s="230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</row>
    <row r="47" spans="1:63" s="195" customFormat="1" ht="33.75" x14ac:dyDescent="0.2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>
        <v>0</v>
      </c>
      <c r="K47" s="234">
        <v>0</v>
      </c>
      <c r="L47" s="229"/>
      <c r="M47" s="229"/>
      <c r="N47" s="234"/>
      <c r="O47" s="230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</row>
    <row r="48" spans="1:63" s="195" customFormat="1" ht="22.5" x14ac:dyDescent="0.2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>
        <v>0</v>
      </c>
      <c r="K48" s="234">
        <v>0</v>
      </c>
      <c r="L48" s="229"/>
      <c r="M48" s="229"/>
      <c r="N48" s="234"/>
      <c r="O48" s="230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</row>
    <row r="49" spans="1:63" s="195" customFormat="1" ht="33.75" x14ac:dyDescent="0.2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>
        <v>0</v>
      </c>
      <c r="K49" s="234">
        <v>0</v>
      </c>
      <c r="L49" s="229"/>
      <c r="M49" s="229"/>
      <c r="N49" s="234"/>
      <c r="O49" s="230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</row>
    <row r="50" spans="1:63" s="195" customFormat="1" ht="22.5" x14ac:dyDescent="0.25">
      <c r="A50" s="231">
        <v>4112304</v>
      </c>
      <c r="B50" s="45" t="s">
        <v>174</v>
      </c>
      <c r="C50" s="67" t="s">
        <v>172</v>
      </c>
      <c r="D50" s="229">
        <v>50</v>
      </c>
      <c r="E50" s="229">
        <v>35</v>
      </c>
      <c r="F50" s="229"/>
      <c r="G50" s="229"/>
      <c r="H50" s="229">
        <v>14.49</v>
      </c>
      <c r="I50" s="229">
        <v>14.49</v>
      </c>
      <c r="J50" s="230">
        <v>0</v>
      </c>
      <c r="K50" s="234">
        <v>0</v>
      </c>
      <c r="L50" s="229">
        <v>35</v>
      </c>
      <c r="M50" s="229">
        <v>35</v>
      </c>
      <c r="N50" s="234"/>
      <c r="O50" s="230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</row>
    <row r="51" spans="1:63" s="195" customFormat="1" ht="45" x14ac:dyDescent="0.2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0</v>
      </c>
      <c r="F51" s="229"/>
      <c r="G51" s="229"/>
      <c r="H51" s="229">
        <v>19.47</v>
      </c>
      <c r="I51" s="229">
        <v>19.47</v>
      </c>
      <c r="J51" s="230">
        <v>0</v>
      </c>
      <c r="K51" s="234">
        <v>0</v>
      </c>
      <c r="L51" s="229"/>
      <c r="M51" s="229"/>
      <c r="N51" s="234"/>
      <c r="O51" s="230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</row>
    <row r="52" spans="1:63" s="195" customFormat="1" ht="33.75" x14ac:dyDescent="0.2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>
        <v>0</v>
      </c>
      <c r="K52" s="234">
        <v>0</v>
      </c>
      <c r="L52" s="229"/>
      <c r="M52" s="229"/>
      <c r="N52" s="234"/>
      <c r="O52" s="230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</row>
    <row r="53" spans="1:63" s="195" customFormat="1" x14ac:dyDescent="0.2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>
        <v>0</v>
      </c>
      <c r="K53" s="234">
        <v>0</v>
      </c>
      <c r="L53" s="229"/>
      <c r="M53" s="229"/>
      <c r="N53" s="234"/>
      <c r="O53" s="230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</row>
    <row r="54" spans="1:63" s="195" customFormat="1" ht="33.75" x14ac:dyDescent="0.2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>
        <v>0</v>
      </c>
      <c r="K54" s="234">
        <v>0</v>
      </c>
      <c r="L54" s="229"/>
      <c r="M54" s="229"/>
      <c r="N54" s="234"/>
      <c r="O54" s="230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</row>
    <row r="55" spans="1:63" s="195" customFormat="1" x14ac:dyDescent="0.2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>
        <v>0</v>
      </c>
      <c r="K55" s="234">
        <v>0</v>
      </c>
      <c r="L55" s="229"/>
      <c r="M55" s="229"/>
      <c r="N55" s="234"/>
      <c r="O55" s="230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</row>
    <row r="56" spans="1:63" s="195" customFormat="1" x14ac:dyDescent="0.2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0</v>
      </c>
      <c r="F56" s="229"/>
      <c r="G56" s="229"/>
      <c r="H56" s="229">
        <v>12.72</v>
      </c>
      <c r="I56" s="229">
        <v>12.72</v>
      </c>
      <c r="J56" s="230">
        <v>0</v>
      </c>
      <c r="K56" s="234">
        <v>0</v>
      </c>
      <c r="L56" s="229">
        <v>0</v>
      </c>
      <c r="M56" s="229">
        <v>0</v>
      </c>
      <c r="N56" s="234"/>
      <c r="O56" s="230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</row>
    <row r="57" spans="1:63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229">
        <v>24000</v>
      </c>
      <c r="F57" s="49"/>
      <c r="G57" s="49"/>
      <c r="H57" s="49">
        <v>15323.6</v>
      </c>
      <c r="I57" s="49">
        <v>15323.6</v>
      </c>
      <c r="J57" s="118">
        <v>0</v>
      </c>
      <c r="K57" s="153">
        <v>0</v>
      </c>
      <c r="L57" s="229">
        <v>0</v>
      </c>
      <c r="M57" s="229">
        <v>0</v>
      </c>
      <c r="N57" s="234"/>
      <c r="O57" s="230"/>
    </row>
    <row r="58" spans="1:63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229">
        <v>17.5</v>
      </c>
      <c r="F58" s="49">
        <v>1109.68</v>
      </c>
      <c r="G58" s="49"/>
      <c r="H58" s="49">
        <v>270.55</v>
      </c>
      <c r="I58" s="49">
        <v>35.57</v>
      </c>
      <c r="J58" s="49">
        <v>234.98</v>
      </c>
      <c r="K58" s="153">
        <v>0</v>
      </c>
      <c r="L58" s="229">
        <v>558</v>
      </c>
      <c r="M58" s="229">
        <v>70</v>
      </c>
      <c r="N58" s="234">
        <v>430</v>
      </c>
      <c r="O58" s="230">
        <v>58</v>
      </c>
    </row>
    <row r="59" spans="1:63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229">
        <v>14</v>
      </c>
      <c r="F59" s="49">
        <v>1333.2</v>
      </c>
      <c r="G59" s="49"/>
      <c r="H59" s="49">
        <v>0</v>
      </c>
      <c r="I59" s="49">
        <v>0</v>
      </c>
      <c r="J59" s="49">
        <v>0</v>
      </c>
      <c r="K59" s="153">
        <v>0</v>
      </c>
      <c r="L59" s="229">
        <v>400</v>
      </c>
      <c r="M59" s="229">
        <v>56</v>
      </c>
      <c r="N59" s="234">
        <v>344</v>
      </c>
      <c r="O59" s="230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229">
        <v>86.63</v>
      </c>
      <c r="F60" s="49">
        <v>17873.68</v>
      </c>
      <c r="G60" s="49"/>
      <c r="H60" s="49">
        <v>10198.61</v>
      </c>
      <c r="I60" s="49">
        <v>1397.13</v>
      </c>
      <c r="J60" s="49">
        <v>8801.48</v>
      </c>
      <c r="K60" s="153">
        <v>0</v>
      </c>
      <c r="L60" s="229">
        <v>2475</v>
      </c>
      <c r="M60" s="229">
        <v>346.5</v>
      </c>
      <c r="N60" s="234">
        <v>2128.5</v>
      </c>
      <c r="O60" s="230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229">
        <v>12.5</v>
      </c>
      <c r="F61" s="49">
        <v>8561.52</v>
      </c>
      <c r="G61" s="49"/>
      <c r="H61" s="49">
        <v>8249.27</v>
      </c>
      <c r="I61" s="49">
        <v>1070.8000000000002</v>
      </c>
      <c r="J61" s="49">
        <v>7188.4699999999993</v>
      </c>
      <c r="K61" s="153">
        <v>0</v>
      </c>
      <c r="L61" s="229">
        <v>480</v>
      </c>
      <c r="M61" s="229">
        <v>50</v>
      </c>
      <c r="N61" s="234">
        <v>430</v>
      </c>
      <c r="O61" s="230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229">
        <v>15.75</v>
      </c>
      <c r="F62" s="49">
        <v>2213.1999999999998</v>
      </c>
      <c r="G62" s="49"/>
      <c r="H62" s="49">
        <v>895.8900000000001</v>
      </c>
      <c r="I62" s="49">
        <v>119.47</v>
      </c>
      <c r="J62" s="49">
        <v>776.42000000000007</v>
      </c>
      <c r="K62" s="153">
        <v>0</v>
      </c>
      <c r="L62" s="229">
        <v>450</v>
      </c>
      <c r="M62" s="234">
        <v>63</v>
      </c>
      <c r="N62" s="230">
        <v>387</v>
      </c>
      <c r="O62" s="230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229">
        <v>17.5</v>
      </c>
      <c r="F63" s="49">
        <v>2244</v>
      </c>
      <c r="G63" s="49"/>
      <c r="H63" s="49">
        <v>1070.54</v>
      </c>
      <c r="I63" s="49">
        <v>140.75</v>
      </c>
      <c r="J63" s="49">
        <v>929.79000000000008</v>
      </c>
      <c r="K63" s="153">
        <v>0</v>
      </c>
      <c r="L63" s="229">
        <v>500</v>
      </c>
      <c r="M63" s="234">
        <v>70</v>
      </c>
      <c r="N63" s="230">
        <v>430</v>
      </c>
      <c r="O63" s="230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229">
        <v>17.5</v>
      </c>
      <c r="F64" s="49">
        <v>1570.8</v>
      </c>
      <c r="G64" s="49"/>
      <c r="H64" s="49">
        <v>375.5</v>
      </c>
      <c r="I64" s="49">
        <v>53.050000000000004</v>
      </c>
      <c r="J64" s="49">
        <v>322.45999999999998</v>
      </c>
      <c r="K64" s="153">
        <v>0</v>
      </c>
      <c r="L64" s="229">
        <v>500</v>
      </c>
      <c r="M64" s="229">
        <v>70</v>
      </c>
      <c r="N64" s="234">
        <v>430</v>
      </c>
      <c r="O64" s="230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229">
        <v>134.75</v>
      </c>
      <c r="F65" s="49">
        <v>10518.2</v>
      </c>
      <c r="G65" s="49"/>
      <c r="H65" s="49">
        <v>8859.41</v>
      </c>
      <c r="I65" s="49">
        <v>1120.56</v>
      </c>
      <c r="J65" s="49">
        <v>7738.85</v>
      </c>
      <c r="K65" s="153">
        <v>0</v>
      </c>
      <c r="L65" s="229">
        <v>1785</v>
      </c>
      <c r="M65" s="229">
        <v>644</v>
      </c>
      <c r="N65" s="234">
        <v>1141</v>
      </c>
      <c r="O65" s="230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229">
        <v>2.62</v>
      </c>
      <c r="F66" s="49">
        <v>146.08000000000001</v>
      </c>
      <c r="G66" s="49"/>
      <c r="H66" s="49">
        <v>691.11</v>
      </c>
      <c r="I66" s="49">
        <v>87</v>
      </c>
      <c r="J66" s="49">
        <v>604.11</v>
      </c>
      <c r="K66" s="153">
        <v>0</v>
      </c>
      <c r="L66" s="229">
        <v>75</v>
      </c>
      <c r="M66" s="229">
        <v>10.5</v>
      </c>
      <c r="N66" s="234">
        <v>64.5</v>
      </c>
      <c r="O66" s="230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229">
        <v>8.75</v>
      </c>
      <c r="F67" s="49">
        <v>1214.4000000000001</v>
      </c>
      <c r="G67" s="49"/>
      <c r="H67" s="49">
        <v>135.41</v>
      </c>
      <c r="I67" s="49">
        <v>17.13</v>
      </c>
      <c r="J67" s="49">
        <v>118.27000000000001</v>
      </c>
      <c r="K67" s="153">
        <v>0</v>
      </c>
      <c r="L67" s="229">
        <v>250</v>
      </c>
      <c r="M67" s="229">
        <v>35</v>
      </c>
      <c r="N67" s="234">
        <v>215</v>
      </c>
      <c r="O67" s="230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229">
        <v>12.5</v>
      </c>
      <c r="F68" s="49">
        <v>0</v>
      </c>
      <c r="G68" s="49"/>
      <c r="H68" s="49">
        <v>0</v>
      </c>
      <c r="I68" s="49">
        <v>0</v>
      </c>
      <c r="J68" s="118">
        <v>0</v>
      </c>
      <c r="K68" s="153">
        <v>0</v>
      </c>
      <c r="L68" s="229">
        <v>50</v>
      </c>
      <c r="M68" s="229">
        <v>50</v>
      </c>
      <c r="N68" s="234">
        <v>0</v>
      </c>
      <c r="O68" s="230">
        <v>0</v>
      </c>
    </row>
    <row r="69" spans="1:15" x14ac:dyDescent="0.25">
      <c r="A69" s="34" t="s">
        <v>296</v>
      </c>
      <c r="B69" s="34" t="s">
        <v>292</v>
      </c>
      <c r="C69" s="172" t="s">
        <v>285</v>
      </c>
      <c r="D69" s="49">
        <v>258</v>
      </c>
      <c r="E69" s="229">
        <v>100</v>
      </c>
      <c r="F69" s="49">
        <v>158</v>
      </c>
      <c r="G69" s="49">
        <v>0</v>
      </c>
      <c r="H69" s="49">
        <v>0</v>
      </c>
      <c r="I69" s="49">
        <v>0</v>
      </c>
      <c r="J69" s="118">
        <v>0</v>
      </c>
      <c r="K69" s="153">
        <v>0</v>
      </c>
      <c r="L69" s="229"/>
      <c r="M69" s="234"/>
      <c r="N69" s="234"/>
      <c r="O69" s="230"/>
    </row>
    <row r="70" spans="1:15" x14ac:dyDescent="0.25">
      <c r="A70" s="34" t="s">
        <v>297</v>
      </c>
      <c r="B70" s="34" t="s">
        <v>293</v>
      </c>
      <c r="C70" s="172" t="s">
        <v>286</v>
      </c>
      <c r="D70" s="49">
        <v>402.14</v>
      </c>
      <c r="E70" s="229">
        <v>100.76</v>
      </c>
      <c r="F70" s="49">
        <v>301.38</v>
      </c>
      <c r="G70" s="49">
        <v>0</v>
      </c>
      <c r="H70" s="49">
        <v>0</v>
      </c>
      <c r="I70" s="49">
        <v>0</v>
      </c>
      <c r="J70" s="118">
        <v>0</v>
      </c>
      <c r="K70" s="153">
        <v>0</v>
      </c>
      <c r="L70" s="229"/>
      <c r="M70" s="234"/>
      <c r="N70" s="234"/>
      <c r="O70" s="230"/>
    </row>
    <row r="71" spans="1:15" x14ac:dyDescent="0.25">
      <c r="D71" s="71"/>
      <c r="E71" s="71">
        <f>SUM(E2:E70)</f>
        <v>26431.519999999997</v>
      </c>
      <c r="F71" s="71"/>
      <c r="G71" s="71"/>
      <c r="H71" s="71"/>
      <c r="I71" s="52"/>
      <c r="M71" s="304"/>
      <c r="N71" s="304"/>
      <c r="O71" s="304"/>
    </row>
    <row r="72" spans="1:15" x14ac:dyDescent="0.25">
      <c r="H72" s="71"/>
      <c r="I72" s="52"/>
    </row>
    <row r="73" spans="1:15" x14ac:dyDescent="0.25">
      <c r="H73" s="71"/>
      <c r="I73" s="52"/>
    </row>
    <row r="74" spans="1:15" x14ac:dyDescent="0.25">
      <c r="D74" s="71"/>
      <c r="E74" s="71"/>
      <c r="F74" s="71"/>
      <c r="G74" s="71"/>
      <c r="H74" s="71"/>
      <c r="I74" s="52"/>
    </row>
    <row r="75" spans="1:15" x14ac:dyDescent="0.25">
      <c r="D75" s="71"/>
      <c r="E75" s="71"/>
      <c r="F75" s="71"/>
      <c r="G75" s="71"/>
      <c r="H75" s="71"/>
      <c r="I75" s="52"/>
    </row>
    <row r="76" spans="1:15" x14ac:dyDescent="0.25">
      <c r="D76" s="71"/>
      <c r="E76" s="71"/>
      <c r="F76" s="71"/>
      <c r="G76" s="71"/>
      <c r="H76" s="71"/>
      <c r="I76" s="52"/>
    </row>
    <row r="77" spans="1:15" x14ac:dyDescent="0.25">
      <c r="D77" s="71"/>
      <c r="E77" s="71"/>
      <c r="F77" s="71"/>
      <c r="G77" s="71"/>
      <c r="H77" s="71"/>
      <c r="I77" s="52"/>
    </row>
    <row r="78" spans="1:15" x14ac:dyDescent="0.25">
      <c r="D78" s="71"/>
      <c r="E78" s="71"/>
      <c r="F78" s="71"/>
      <c r="G78" s="71"/>
      <c r="H78" s="71"/>
      <c r="I78" s="52"/>
    </row>
    <row r="79" spans="1:15" x14ac:dyDescent="0.25">
      <c r="D79" s="71"/>
      <c r="E79" s="71"/>
      <c r="F79" s="71"/>
      <c r="G79" s="71"/>
      <c r="H79" s="71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13" zoomScale="85" zoomScaleNormal="85" workbookViewId="0">
      <selection activeCell="E71" sqref="E71"/>
    </sheetView>
  </sheetViews>
  <sheetFormatPr defaultRowHeight="15" x14ac:dyDescent="0.25"/>
  <cols>
    <col min="1" max="1" width="19.5703125" customWidth="1"/>
    <col min="2" max="2" width="20.85546875" customWidth="1"/>
    <col min="5" max="5" width="9.140625" style="123"/>
  </cols>
  <sheetData>
    <row r="1" spans="1:5" x14ac:dyDescent="0.25">
      <c r="A1" s="33" t="s">
        <v>223</v>
      </c>
      <c r="B1" s="33" t="s">
        <v>224</v>
      </c>
    </row>
    <row r="2" spans="1:5" x14ac:dyDescent="0.25">
      <c r="A2" s="33" t="s">
        <v>101</v>
      </c>
      <c r="B2" s="33">
        <v>5</v>
      </c>
      <c r="C2">
        <v>0</v>
      </c>
      <c r="E2" s="323">
        <v>0.06</v>
      </c>
    </row>
    <row r="3" spans="1:5" x14ac:dyDescent="0.25">
      <c r="A3" s="33" t="s">
        <v>105</v>
      </c>
      <c r="B3" s="33">
        <v>6</v>
      </c>
      <c r="C3">
        <v>1</v>
      </c>
      <c r="E3" s="323"/>
    </row>
    <row r="4" spans="1:5" x14ac:dyDescent="0.25">
      <c r="A4" s="33" t="s">
        <v>107</v>
      </c>
      <c r="B4" s="33">
        <v>7</v>
      </c>
      <c r="C4">
        <v>2</v>
      </c>
      <c r="E4" s="323">
        <v>3.53</v>
      </c>
    </row>
    <row r="5" spans="1:5" x14ac:dyDescent="0.25">
      <c r="A5" s="33" t="s">
        <v>109</v>
      </c>
      <c r="B5" s="33">
        <v>8</v>
      </c>
      <c r="C5">
        <v>3</v>
      </c>
      <c r="E5" s="323">
        <v>3</v>
      </c>
    </row>
    <row r="6" spans="1:5" x14ac:dyDescent="0.25">
      <c r="A6" s="33" t="s">
        <v>111</v>
      </c>
      <c r="B6" s="33">
        <v>9</v>
      </c>
      <c r="C6">
        <v>4</v>
      </c>
      <c r="E6" s="323"/>
    </row>
    <row r="7" spans="1:5" x14ac:dyDescent="0.25">
      <c r="A7" s="33" t="s">
        <v>115</v>
      </c>
      <c r="B7" s="33">
        <v>10</v>
      </c>
      <c r="C7">
        <v>5</v>
      </c>
      <c r="E7" s="323">
        <v>28.75</v>
      </c>
    </row>
    <row r="8" spans="1:5" x14ac:dyDescent="0.25">
      <c r="A8" s="33" t="s">
        <v>117</v>
      </c>
      <c r="B8" s="33">
        <v>11</v>
      </c>
      <c r="C8">
        <v>6</v>
      </c>
      <c r="E8" s="323">
        <v>0.05</v>
      </c>
    </row>
    <row r="9" spans="1:5" x14ac:dyDescent="0.25">
      <c r="A9" s="33" t="s">
        <v>120</v>
      </c>
      <c r="B9" s="33">
        <v>12</v>
      </c>
      <c r="C9">
        <v>7</v>
      </c>
      <c r="E9" s="323">
        <v>0.01</v>
      </c>
    </row>
    <row r="10" spans="1:5" x14ac:dyDescent="0.25">
      <c r="A10" s="33" t="s">
        <v>123</v>
      </c>
      <c r="B10" s="33">
        <v>13</v>
      </c>
      <c r="C10">
        <v>8</v>
      </c>
      <c r="E10" s="323">
        <v>0.01</v>
      </c>
    </row>
    <row r="11" spans="1:5" x14ac:dyDescent="0.25">
      <c r="A11" s="33" t="s">
        <v>125</v>
      </c>
      <c r="B11" s="33">
        <v>14</v>
      </c>
      <c r="C11">
        <v>9</v>
      </c>
      <c r="E11" s="323">
        <v>0.16</v>
      </c>
    </row>
    <row r="12" spans="1:5" x14ac:dyDescent="0.25">
      <c r="A12" s="33" t="s">
        <v>127</v>
      </c>
      <c r="B12" s="33">
        <v>15</v>
      </c>
      <c r="C12">
        <v>10</v>
      </c>
      <c r="E12" s="323">
        <v>0.15</v>
      </c>
    </row>
    <row r="13" spans="1:5" x14ac:dyDescent="0.25">
      <c r="A13" s="33" t="s">
        <v>129</v>
      </c>
      <c r="B13" s="33">
        <v>16</v>
      </c>
      <c r="C13">
        <v>11</v>
      </c>
      <c r="E13" s="323">
        <v>0.75</v>
      </c>
    </row>
    <row r="14" spans="1:5" x14ac:dyDescent="0.25">
      <c r="A14" s="33" t="s">
        <v>131</v>
      </c>
      <c r="B14" s="33">
        <v>17</v>
      </c>
      <c r="C14">
        <v>12</v>
      </c>
      <c r="E14" s="323">
        <v>0.25</v>
      </c>
    </row>
    <row r="15" spans="1:5" x14ac:dyDescent="0.25">
      <c r="A15" s="33" t="s">
        <v>133</v>
      </c>
      <c r="B15" s="33">
        <v>18</v>
      </c>
      <c r="C15">
        <v>13</v>
      </c>
      <c r="E15" s="323">
        <v>2.9</v>
      </c>
    </row>
    <row r="16" spans="1:5" x14ac:dyDescent="0.25">
      <c r="A16" s="33" t="s">
        <v>137</v>
      </c>
      <c r="B16" s="33">
        <v>19</v>
      </c>
      <c r="C16">
        <v>14</v>
      </c>
      <c r="E16" s="323">
        <v>0.13</v>
      </c>
    </row>
    <row r="17" spans="1:5" x14ac:dyDescent="0.25">
      <c r="A17" s="33" t="s">
        <v>139</v>
      </c>
      <c r="B17" s="33">
        <v>20</v>
      </c>
      <c r="C17">
        <v>15</v>
      </c>
      <c r="E17" s="323">
        <v>0</v>
      </c>
    </row>
    <row r="18" spans="1:5" x14ac:dyDescent="0.25">
      <c r="A18" s="33" t="s">
        <v>141</v>
      </c>
      <c r="B18" s="33">
        <v>21</v>
      </c>
      <c r="C18">
        <v>16</v>
      </c>
      <c r="E18" s="323">
        <v>1.75</v>
      </c>
    </row>
    <row r="19" spans="1:5" x14ac:dyDescent="0.25">
      <c r="A19" s="33" t="s">
        <v>143</v>
      </c>
      <c r="B19" s="33">
        <v>22</v>
      </c>
      <c r="C19">
        <v>17</v>
      </c>
      <c r="E19" s="323">
        <v>0.04</v>
      </c>
    </row>
    <row r="20" spans="1:5" x14ac:dyDescent="0.25">
      <c r="A20" s="33" t="s">
        <v>147</v>
      </c>
      <c r="B20" s="33">
        <v>23</v>
      </c>
      <c r="C20">
        <v>18</v>
      </c>
      <c r="E20" s="323"/>
    </row>
    <row r="21" spans="1:5" x14ac:dyDescent="0.25">
      <c r="A21" s="33" t="s">
        <v>149</v>
      </c>
      <c r="B21" s="33">
        <v>24</v>
      </c>
      <c r="C21">
        <v>19</v>
      </c>
      <c r="E21" s="323">
        <v>0</v>
      </c>
    </row>
    <row r="22" spans="1:5" x14ac:dyDescent="0.25">
      <c r="A22" s="33" t="s">
        <v>151</v>
      </c>
      <c r="B22" s="33">
        <v>25</v>
      </c>
      <c r="C22">
        <v>20</v>
      </c>
      <c r="E22" s="323"/>
    </row>
    <row r="23" spans="1:5" x14ac:dyDescent="0.25">
      <c r="A23" s="33" t="s">
        <v>153</v>
      </c>
      <c r="B23" s="33">
        <v>26</v>
      </c>
      <c r="C23">
        <v>21</v>
      </c>
      <c r="E23" s="323"/>
    </row>
    <row r="24" spans="1:5" x14ac:dyDescent="0.25">
      <c r="A24" s="33" t="s">
        <v>164</v>
      </c>
      <c r="B24" s="33">
        <v>29</v>
      </c>
      <c r="C24">
        <v>22</v>
      </c>
      <c r="E24" s="323">
        <v>0.16</v>
      </c>
    </row>
    <row r="25" spans="1:5" x14ac:dyDescent="0.25">
      <c r="A25" s="33" t="s">
        <v>167</v>
      </c>
      <c r="B25" s="33">
        <v>30</v>
      </c>
      <c r="C25">
        <v>23</v>
      </c>
      <c r="E25" s="323">
        <v>0</v>
      </c>
    </row>
    <row r="26" spans="1:5" x14ac:dyDescent="0.25">
      <c r="A26" s="33" t="s">
        <v>169</v>
      </c>
      <c r="B26" s="33">
        <v>31</v>
      </c>
      <c r="C26">
        <v>24</v>
      </c>
      <c r="E26" s="323"/>
    </row>
    <row r="27" spans="1:5" x14ac:dyDescent="0.25">
      <c r="A27" s="33" t="s">
        <v>172</v>
      </c>
      <c r="B27" s="33">
        <v>32</v>
      </c>
      <c r="C27">
        <v>25</v>
      </c>
      <c r="E27" s="323">
        <v>0.87</v>
      </c>
    </row>
    <row r="28" spans="1:5" x14ac:dyDescent="0.25">
      <c r="A28" s="33" t="s">
        <v>176</v>
      </c>
      <c r="B28" s="33">
        <v>33</v>
      </c>
      <c r="C28">
        <v>26</v>
      </c>
      <c r="E28" s="323"/>
    </row>
    <row r="29" spans="1:5" x14ac:dyDescent="0.25">
      <c r="A29" s="33" t="s">
        <v>180</v>
      </c>
      <c r="B29" s="33">
        <v>34</v>
      </c>
      <c r="C29">
        <v>27</v>
      </c>
      <c r="E29" s="323"/>
    </row>
    <row r="30" spans="1:5" x14ac:dyDescent="0.25">
      <c r="A30" s="33" t="s">
        <v>183</v>
      </c>
      <c r="B30" s="33">
        <v>35</v>
      </c>
      <c r="C30">
        <v>28</v>
      </c>
      <c r="E30" s="323">
        <v>3.75</v>
      </c>
    </row>
    <row r="31" spans="1:5" x14ac:dyDescent="0.25">
      <c r="A31" s="33" t="s">
        <v>185</v>
      </c>
      <c r="B31" s="33">
        <v>36</v>
      </c>
      <c r="C31">
        <v>29</v>
      </c>
      <c r="E31" s="323">
        <v>1.25</v>
      </c>
    </row>
    <row r="32" spans="1:5" x14ac:dyDescent="0.25">
      <c r="A32" s="33" t="s">
        <v>285</v>
      </c>
      <c r="B32" s="33">
        <v>42</v>
      </c>
      <c r="C32">
        <v>30</v>
      </c>
      <c r="E32" s="323">
        <v>66.25</v>
      </c>
    </row>
    <row r="33" spans="1:5" x14ac:dyDescent="0.25">
      <c r="A33" s="33" t="s">
        <v>286</v>
      </c>
      <c r="B33" s="33">
        <v>43</v>
      </c>
      <c r="C33">
        <v>31</v>
      </c>
      <c r="E33" s="323">
        <v>1.77</v>
      </c>
    </row>
    <row r="34" spans="1:5" x14ac:dyDescent="0.25">
      <c r="E34" s="323">
        <v>0</v>
      </c>
    </row>
    <row r="35" spans="1:5" x14ac:dyDescent="0.25">
      <c r="E35" s="323">
        <v>0.4</v>
      </c>
    </row>
    <row r="36" spans="1:5" x14ac:dyDescent="0.25">
      <c r="E36" s="323">
        <v>0.2</v>
      </c>
    </row>
    <row r="37" spans="1:5" x14ac:dyDescent="0.25">
      <c r="E37" s="323">
        <v>0</v>
      </c>
    </row>
    <row r="38" spans="1:5" x14ac:dyDescent="0.25">
      <c r="E38" s="323"/>
    </row>
    <row r="39" spans="1:5" x14ac:dyDescent="0.25">
      <c r="E39" s="323">
        <v>0</v>
      </c>
    </row>
    <row r="40" spans="1:5" x14ac:dyDescent="0.25">
      <c r="E40" s="323">
        <v>0</v>
      </c>
    </row>
    <row r="41" spans="1:5" x14ac:dyDescent="0.25">
      <c r="E41" s="323">
        <v>0</v>
      </c>
    </row>
    <row r="42" spans="1:5" x14ac:dyDescent="0.25">
      <c r="E42" s="323">
        <v>0.25</v>
      </c>
    </row>
    <row r="43" spans="1:5" x14ac:dyDescent="0.25">
      <c r="E43" s="323"/>
    </row>
    <row r="44" spans="1:5" x14ac:dyDescent="0.25">
      <c r="E44" s="323"/>
    </row>
    <row r="45" spans="1:5" x14ac:dyDescent="0.25">
      <c r="E45" s="323"/>
    </row>
    <row r="46" spans="1:5" x14ac:dyDescent="0.25">
      <c r="E46" s="323"/>
    </row>
    <row r="47" spans="1:5" x14ac:dyDescent="0.25">
      <c r="E47" s="323"/>
    </row>
    <row r="48" spans="1:5" x14ac:dyDescent="0.25">
      <c r="E48" s="323"/>
    </row>
    <row r="49" spans="5:5" x14ac:dyDescent="0.25">
      <c r="E49" s="323"/>
    </row>
    <row r="50" spans="5:5" x14ac:dyDescent="0.25">
      <c r="E50" s="323">
        <v>35</v>
      </c>
    </row>
    <row r="51" spans="5:5" x14ac:dyDescent="0.25">
      <c r="E51" s="323">
        <v>0</v>
      </c>
    </row>
    <row r="52" spans="5:5" x14ac:dyDescent="0.25">
      <c r="E52" s="323"/>
    </row>
    <row r="53" spans="5:5" x14ac:dyDescent="0.25">
      <c r="E53" s="323"/>
    </row>
    <row r="54" spans="5:5" x14ac:dyDescent="0.25">
      <c r="E54" s="323"/>
    </row>
    <row r="55" spans="5:5" x14ac:dyDescent="0.25">
      <c r="E55" s="323"/>
    </row>
    <row r="56" spans="5:5" x14ac:dyDescent="0.25">
      <c r="E56" s="323">
        <v>0</v>
      </c>
    </row>
    <row r="57" spans="5:5" x14ac:dyDescent="0.25">
      <c r="E57" s="323"/>
    </row>
    <row r="58" spans="5:5" x14ac:dyDescent="0.25">
      <c r="E58" s="323">
        <v>17.5</v>
      </c>
    </row>
    <row r="59" spans="5:5" x14ac:dyDescent="0.25">
      <c r="E59" s="323">
        <v>14</v>
      </c>
    </row>
    <row r="60" spans="5:5" x14ac:dyDescent="0.25">
      <c r="E60" s="323">
        <v>86.63</v>
      </c>
    </row>
    <row r="61" spans="5:5" x14ac:dyDescent="0.25">
      <c r="E61" s="323">
        <v>12.5</v>
      </c>
    </row>
    <row r="62" spans="5:5" x14ac:dyDescent="0.25">
      <c r="E62" s="323">
        <v>15.75</v>
      </c>
    </row>
    <row r="63" spans="5:5" x14ac:dyDescent="0.25">
      <c r="E63" s="323">
        <v>17.5</v>
      </c>
    </row>
    <row r="64" spans="5:5" x14ac:dyDescent="0.25">
      <c r="E64" s="323">
        <v>17.5</v>
      </c>
    </row>
    <row r="65" spans="5:5" x14ac:dyDescent="0.25">
      <c r="E65" s="323">
        <v>134.75</v>
      </c>
    </row>
    <row r="66" spans="5:5" x14ac:dyDescent="0.25">
      <c r="E66" s="323">
        <v>2.62</v>
      </c>
    </row>
    <row r="67" spans="5:5" x14ac:dyDescent="0.25">
      <c r="E67" s="323">
        <v>8.75</v>
      </c>
    </row>
    <row r="68" spans="5:5" x14ac:dyDescent="0.25">
      <c r="E68" s="323">
        <v>12.5</v>
      </c>
    </row>
    <row r="69" spans="5:5" x14ac:dyDescent="0.25">
      <c r="E69" s="323"/>
    </row>
    <row r="70" spans="5:5" x14ac:dyDescent="0.25">
      <c r="E70" s="323"/>
    </row>
    <row r="71" spans="5:5" x14ac:dyDescent="0.25">
      <c r="E71" s="123">
        <f>SUM(E2:E70)</f>
        <v>491.44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2020-10-13T13:29:31Z</dcterms:modified>
</cp:coreProperties>
</file>