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F:\Office Work\Progress Monitoring\Kishoreganj\"/>
    </mc:Choice>
  </mc:AlternateContent>
  <bookViews>
    <workbookView xWindow="240" yWindow="30" windowWidth="20115" windowHeight="8460" activeTab="2"/>
  </bookViews>
  <sheets>
    <sheet name="Embankment" sheetId="1" r:id="rId1"/>
    <sheet name="Regulator" sheetId="4" r:id="rId2"/>
    <sheet name="Sheet2" sheetId="2" r:id="rId3"/>
  </sheets>
  <calcPr calcId="162913"/>
</workbook>
</file>

<file path=xl/calcChain.xml><?xml version="1.0" encoding="utf-8"?>
<calcChain xmlns="http://schemas.openxmlformats.org/spreadsheetml/2006/main">
  <c r="H72" i="2" l="1"/>
  <c r="H73" i="2"/>
  <c r="H74" i="2"/>
  <c r="H71" i="2"/>
  <c r="G75" i="2"/>
  <c r="G74" i="2"/>
  <c r="I70" i="2"/>
  <c r="G72" i="2"/>
  <c r="G73" i="2"/>
  <c r="G71" i="2"/>
</calcChain>
</file>

<file path=xl/sharedStrings.xml><?xml version="1.0" encoding="utf-8"?>
<sst xmlns="http://schemas.openxmlformats.org/spreadsheetml/2006/main" count="612" uniqueCount="292">
  <si>
    <t>Sl No</t>
  </si>
  <si>
    <t>Item Code</t>
  </si>
  <si>
    <t xml:space="preserve">Description </t>
  </si>
  <si>
    <t>Unit</t>
  </si>
  <si>
    <t>Rate</t>
  </si>
  <si>
    <t>16-100</t>
  </si>
  <si>
    <t>16-220</t>
  </si>
  <si>
    <t>16-130</t>
  </si>
  <si>
    <t>16-240</t>
  </si>
  <si>
    <t>16-190</t>
  </si>
  <si>
    <t>each</t>
  </si>
  <si>
    <t>cum</t>
  </si>
  <si>
    <t>04-120</t>
  </si>
  <si>
    <t>BM pilar</t>
  </si>
  <si>
    <t>04-180</t>
  </si>
  <si>
    <t>Site preparation</t>
  </si>
  <si>
    <t>Sqm</t>
  </si>
  <si>
    <t>Filing Expansion joint</t>
  </si>
  <si>
    <t>m</t>
  </si>
  <si>
    <t>12-100</t>
  </si>
  <si>
    <t>Pizeometer</t>
  </si>
  <si>
    <t>16-310</t>
  </si>
  <si>
    <t>Foundation Excavation</t>
  </si>
  <si>
    <t>16-200</t>
  </si>
  <si>
    <t>Sheet pile Supply</t>
  </si>
  <si>
    <t>M ton</t>
  </si>
  <si>
    <t>Cutting of sheet Pile</t>
  </si>
  <si>
    <t>Sheet pile Drive</t>
  </si>
  <si>
    <t>72-180</t>
  </si>
  <si>
    <t>Painting of steel sheet pile</t>
  </si>
  <si>
    <t>44-310</t>
  </si>
  <si>
    <t>Supplying and placing of hesian cloth</t>
  </si>
  <si>
    <t>Supplying and laying of polythene</t>
  </si>
  <si>
    <t>28-120</t>
  </si>
  <si>
    <t>CC 1:3:6</t>
  </si>
  <si>
    <t>CC 1:4:8</t>
  </si>
  <si>
    <t>RCC 1:1.5:3</t>
  </si>
  <si>
    <t>Reinforcement: 8 mm to 22mm</t>
  </si>
  <si>
    <t>kg</t>
  </si>
  <si>
    <t xml:space="preserve">Reinforcement: 6 mm </t>
  </si>
  <si>
    <t>36-150-60</t>
  </si>
  <si>
    <t>Shuttering : Footing beams,beams, 
grade beams</t>
  </si>
  <si>
    <t>36-150-10</t>
  </si>
  <si>
    <t>Shuttering : Vertical and inclined walls</t>
  </si>
  <si>
    <t>Shuttering : Deck slab operating deck slab</t>
  </si>
  <si>
    <t>P.V.C water stops</t>
  </si>
  <si>
    <t>Back filling sand:FM&gt;1.50</t>
  </si>
  <si>
    <t>40-610-20</t>
  </si>
  <si>
    <t>Khoa filter: 40mm to 20mm</t>
  </si>
  <si>
    <t>40-610-30</t>
  </si>
  <si>
    <t>Khoa filter: 20mm to 5mm</t>
  </si>
  <si>
    <t>40-140-50</t>
  </si>
  <si>
    <t>CC Block 30x30x30</t>
  </si>
  <si>
    <t>40-220-10</t>
  </si>
  <si>
    <t xml:space="preserve">Labour charge </t>
  </si>
  <si>
    <t>76-170</t>
  </si>
  <si>
    <t>M.S Work in plats, angles, channels</t>
  </si>
  <si>
    <t>Sulpply of lift gate: 1.95mx1.65m</t>
  </si>
  <si>
    <t>Labour charge for fitting lift gate</t>
  </si>
  <si>
    <t>76-190</t>
  </si>
  <si>
    <t>Supply and instalation of padestal
 type lifting device</t>
  </si>
  <si>
    <t>Earth Work in Channel excavation</t>
  </si>
  <si>
    <t>Extra rate for additoinal lift</t>
  </si>
  <si>
    <t>Extra rate for additoinal lead</t>
  </si>
  <si>
    <t>Ring bundh Constructiuon</t>
  </si>
  <si>
    <t>Cement mortar gauge</t>
  </si>
  <si>
    <t>Ring bundh remover</t>
  </si>
  <si>
    <t>Back filling sand:FM&gt;.80</t>
  </si>
  <si>
    <t>68-130</t>
  </si>
  <si>
    <t>Fall boards</t>
  </si>
  <si>
    <t>48-100</t>
  </si>
  <si>
    <t>80-230-20</t>
  </si>
  <si>
    <t>G.I water distribution pipe:
20mm dia G.I pipe line</t>
  </si>
  <si>
    <t>44-240-30</t>
  </si>
  <si>
    <t>44-320-10</t>
  </si>
  <si>
    <t>44-270-20</t>
  </si>
  <si>
    <t>28-100-20</t>
  </si>
  <si>
    <t>28-200-10</t>
  </si>
  <si>
    <t>76-115-10</t>
  </si>
  <si>
    <t>76-630-10</t>
  </si>
  <si>
    <t>76-240-40</t>
  </si>
  <si>
    <t>76-260-20</t>
  </si>
  <si>
    <t>16-540-20</t>
  </si>
  <si>
    <t>44-220-10</t>
  </si>
  <si>
    <t>16-520-20</t>
  </si>
  <si>
    <t>16-650-10</t>
  </si>
  <si>
    <t>16-410-10</t>
  </si>
  <si>
    <t>16-120-10</t>
  </si>
  <si>
    <t>48-130</t>
  </si>
  <si>
    <t>sqm</t>
  </si>
  <si>
    <t>04-620-20</t>
  </si>
  <si>
    <t>76-120-10</t>
  </si>
  <si>
    <t>2 Lead Cum</t>
  </si>
  <si>
    <t>56-100</t>
  </si>
  <si>
    <t>56-110</t>
  </si>
  <si>
    <t>Approved 
Analysis Rate</t>
  </si>
  <si>
    <t>24-310-10</t>
  </si>
  <si>
    <t>04-110</t>
  </si>
  <si>
    <t>No</t>
  </si>
  <si>
    <t>L.S</t>
  </si>
  <si>
    <t xml:space="preserve"> 
Analysis Rate LGED</t>
  </si>
  <si>
    <t>Nunnir  Haor</t>
  </si>
  <si>
    <t>16-150</t>
  </si>
  <si>
    <t>36-150-30</t>
  </si>
  <si>
    <t>04-600-20</t>
  </si>
  <si>
    <t>04-100</t>
  </si>
  <si>
    <t>04-280-10</t>
  </si>
  <si>
    <t>3.1 Analysis Rate</t>
  </si>
  <si>
    <t>1.2 Analysis Rate</t>
  </si>
  <si>
    <t>2.1 Analysis Rate</t>
  </si>
  <si>
    <t>3.2 Analysis Rate</t>
  </si>
  <si>
    <t>1.3 Analysis Rate</t>
  </si>
  <si>
    <t xml:space="preserve">Katakhali Khal </t>
  </si>
  <si>
    <t>01(Submergible Embankment)</t>
  </si>
  <si>
    <t>Erection of bamboo profile with full bamboo posts and pegs not less than 60mm in diameter and coir strings etc. complete as per direction of Engineer in charge</t>
  </si>
  <si>
    <t>One Hundred and Ninety-Three point Nine Five Three</t>
  </si>
  <si>
    <t>Analysis Rate</t>
  </si>
  <si>
    <t>Preparation and mobilization of the Site for Construction of Submersible Embankment or other Structural Components in c/w "Haor Flood Management and Livelihood Improved Improvement Project(BWDB Part) as per Technical Specifications, including land lease, rental charges, obtaining permissions for work, developing work area, preparation of platform for temporary semi pucca site office(40sqm), CI Sheet labour sheds(200sqm), CI Sheet Stores(200sqm), supply of wooden &amp; cane seated furniture etc. as specified and as per Contractor's Method Statement and as per direction of Engineer in charge.</t>
  </si>
  <si>
    <t>LS</t>
  </si>
  <si>
    <t>Nine Lakh Sixty-Seven Thousand AND Fifty point Eight Four Seven</t>
  </si>
  <si>
    <t>16-650</t>
  </si>
  <si>
    <t>16-650-20</t>
  </si>
  <si>
    <t>"Earth work by Mechanical Excavator (Long Boon) in constructing/ resectioning of embankment/canal bank/ road etc. compacted to 85%/90% maximum dry density at optimum moisture content, with reference to laboratory density test AAHSTO modified hammer, with clayey soil(minm 30% clay, 0-40% silt, 0-30% sand) within the initial lead of 30m and all lifts including throwing the spoils to profiles in layers not exceeding 230mm in thickness with clod breaking to a maximum size of 100mm, benching the side slopes, removing roots and stumps of trees of girth upto 200mm from the ground, stripping/ploughing the base of embankment and borrow pit area, dug bailing, rough dressing including 150mm cambering at the centre of crest etc. complete, including maintenance of the same for 6 months after completion, (compaction will be done by the contractor with approved equipment, including all ancillary charges for compaction and testing) as per direction of Engineer in charge.</t>
  </si>
  <si>
    <t>One Hundred and Twenty-Two point Zero Three Six</t>
  </si>
  <si>
    <t>16-410</t>
  </si>
  <si>
    <t>Earth work by carried earth (by truck/boat or any other means) supplied at contractor's own cost (including royalty) direction of Engineer in charge.Earth work by manual labour in all kinds of soil for excavation/ re-excavation of pond/ tank in layers of 150mm includingbreaking clods, dressing, profiling etc. complete with all leads and lifts as per direction of Engineer in charge. 16-410-10: 300m to 1.00 km.(85% compaction)</t>
  </si>
  <si>
    <t>Two Hundred and Forty-Eight point Five Three Six</t>
  </si>
  <si>
    <t>16-120</t>
  </si>
  <si>
    <t>Earth work by manual labour in constructing/ resectioning of embankment/canal bank/ road etc. compacted to 85%/90% maximum dry density at optimum moisture content, with reference ..., (compaction will be done by the contractor with approved equipment, including all ancillary charges for compaction and testing) as per direction of Engineer in charge. 16-120-10: 0 m to 3 m height with 85% compaction.</t>
  </si>
  <si>
    <t>Cum</t>
  </si>
  <si>
    <t>One Hundred and Sixty-Three point One Three Nine</t>
  </si>
  <si>
    <t>Extra rate for every additional lead of 15m or part thereof beyond the initial lead of 30m upto a maximum of 19 leads (3m neglected) for all kinds of earth work. 3 nos lead =3x14.57= 43.71</t>
  </si>
  <si>
    <t>Pld Cum</t>
  </si>
  <si>
    <t>Thirty-Nine point Five Two Eight</t>
  </si>
  <si>
    <t>"Fine dressing and close turfing of the slopes and the crest of embankment</t>
  </si>
  <si>
    <t>Seventeen point Four Four Nine</t>
  </si>
  <si>
    <t>Biological protection of bare earth surface by Dholkalmi with minimum 50cm long sapling, planting @ not more than 30 cm apart including supplying, sizing, taping and nursing etc. complete as per direction of the Engineer in charge.</t>
  </si>
  <si>
    <t>Three point Eight One Two</t>
  </si>
  <si>
    <t>"Earth work in box cutting up to 1.00 m depth, in all kinds of soil with all leads, removing the spoils to a safe distance, including levelling and</t>
  </si>
  <si>
    <t>One Hundred and Twenty-Two point Zero Three One</t>
  </si>
  <si>
    <t>Construction of improved road sub-grade of sand (FM&gt;=0.8) in maximum 150mm thick layer including dressing, levelling, ramming, watering, cambering and compacting to attain minimum CBR-8% by..drawing and direction of Engineer in charge (payment shall be made on compacted volume).</t>
  </si>
  <si>
    <t>Six Hundred and Fifty-Five point Zero Nine Six</t>
  </si>
  <si>
    <t>2-8-1/Analysis Rate/LGED</t>
  </si>
  <si>
    <t>Preparetion of Bed by Cutting and filling including watering to bring moisture +- 2% of OMC &amp; compacting by appropiate machanical meands etc to attain minimum compaction 98% oc MDD (standard) to obtain a minimum soaked CBR 4% etc all complete as per direction of the E-I-C.</t>
  </si>
  <si>
    <t>Ten point Three Four Nine</t>
  </si>
  <si>
    <t>"Manufacturing and supplying C.C. blocks in leanest mix. 1:2:4. withcement, sand (FM&gt;=1.5) and Stone Chips (40mm down graded) to attain a28 days cylinder strength of 15 N/mm² including grading, washing stonechips, mixing, laying in forms, consolidation, curing for at least 21 days,</t>
  </si>
  <si>
    <t>Each</t>
  </si>
  <si>
    <t>Three Hundred and Twenty-Six point Nine Six Three</t>
  </si>
  <si>
    <t>"Manufacturing and supplying C.C. blocks in leanest mix. 1:2:4 withcement, sand (FM&gt;=1.5) and Stone Chips (40mm down graded) to attain a28 days cylinder strength of 15 N/mm² including grading, washing stonechips, mixing, laying in forms, consolidation, curing for at least 21 days, including preparation of platform, shuttering and stacking in measurablestacks etc. complete including supply of all materials (steel shutter to be</t>
  </si>
  <si>
    <t>Nine Hundred and Seventy-Five point Four Two Five</t>
  </si>
  <si>
    <t>24-310</t>
  </si>
  <si>
    <t>Flush pointing to brick works, in sand cement mortar (sand of FM&gt;=1.3), including scaffolding, curing, raking out joints, clearing the surface etc. complete in all floors including the cost of all materials and as per direction of Engineer in charge. 24-310-10: proportion 1:2</t>
  </si>
  <si>
    <t>One Hundred and Thirty-Eight point Zero Four Nine</t>
  </si>
  <si>
    <t>40-220</t>
  </si>
  <si>
    <t>Labour charge for protective works in laying CC blocks of different sizes including preparation of base, watering and ramming of base etc. complete as per direction of Engineer in charge . 40-220-10 Within 200 m.</t>
  </si>
  <si>
    <t>Nine Hundred and Eighty-Eight point Nine Six Six</t>
  </si>
  <si>
    <t>36-150</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</si>
  <si>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36-150-10: Vertical and inclined walls, columns, piers with 60-80mm dia barrack bamboo props.</t>
  </si>
  <si>
    <t>Seven Hundred and Forty-Three point Nine Two Eight</t>
  </si>
  <si>
    <t>76-120</t>
  </si>
  <si>
    <t>M.S. Work for reinforcement with deformed M.S. bar, fy=414 N/mm²,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76-120-10: 8mm dia to 30mm dia</t>
  </si>
  <si>
    <t>Sixty-Seven point Nine Nine Two</t>
  </si>
  <si>
    <t>76-115</t>
  </si>
  <si>
    <t>M.S Work for reinforcement with Standard deformed bar fy=276 N/mm^2 in RCC works including local handling, cutting, forging,bending,cleaning and fabrication with supply of deformed M.S. bar in different sizes and bending with 22 to 18 gages G.I. wire etc. complete including the cost of all materials as per direction of Engineer in charge. 76-115-10: 6mm dia .</t>
  </si>
  <si>
    <t>Seventy-Three point Nine Six Seven</t>
  </si>
  <si>
    <t>28-200</t>
  </si>
  <si>
    <t>Reinforced cement concrete work in leanest mix. 1:1.5:3, with 20mm down graded coarse aggregates and sand of FM&gt;2.0 to FM&lt;=2.5, to attain a minimum 28 day cylinder strength of 22.0 N/mm², including breaking, screening, grading, washing aggregates with clean water, mixing, laying in forms, consolidation to levels, curing, including supply of all materials, excluding cost of M.S. work for reinforcements and formworks etc. complete and as per direction of Engineer in charge.28-200-10 with stone chips .</t>
  </si>
  <si>
    <t>Ten Thousand Two Hundred point Five Two One</t>
  </si>
  <si>
    <t>Fixing in position, boundary pillars/bench mark pillars/K.M. post etc. of size 110cm height, bottom dia 25cm and top dia 20cm, embedded 45cm below G.L. including carriage, earth cutting, filling, ramming, etc. complete as per direction of Engineer in charge</t>
  </si>
  <si>
    <t>Forty-One point Four Seven Nine</t>
  </si>
  <si>
    <t>21( I-Vent Katakhali khal Regulator)</t>
  </si>
  <si>
    <t>Construction of B.M. Pillars at site with first class bricks in cement mortar (1:4) of size 38cm x 38cm x 75cm on cement concrete (1:2:4) base of size 50cm x 50cm x 7.5cm with 12mm thick cement plastering (1:2) on exposed surfaces of pillar and cement morter on top (1:2), with inscription of "BWDB" with 25cm of the pillar balow ground level etc. complete including ramming the backfill and the cost of all materials as per direction of Engineer in charge.</t>
  </si>
  <si>
    <t>One Thousand One Hundred and Six point Seven One Nine</t>
  </si>
  <si>
    <t>Site preparation by manually removing all miscellaneous objectional materials from entire site and removing soil upto 15cm depth including uprooting stumps, jungle clearing, levelling dressing etc. complete as per direction of Engineer in charge.</t>
  </si>
  <si>
    <t>Twenty-Four point Six Eight One</t>
  </si>
  <si>
    <t>Installation of Pizeometer including supply of 40mm G.I. Pipe, Brass Strainer, Socket, Labour by wash boring, Lowering, fixing the elevation and providing cover on the top of the well etc. complete as per direction of Engineer in charge.</t>
  </si>
  <si>
    <t>Three Thousand Seven Hundred and Seventy-Three point Six Eight Six</t>
  </si>
  <si>
    <t>12-310</t>
  </si>
  <si>
    <t>12-310-20</t>
  </si>
  <si>
    <t>Bailing out of water with all leads and lifts by manual labour or pump, with all arrengements for protection of ring bund and side slopes of foundation pit against erosion or washout etc. complete actual volume of work will be measured by sounding method before starting the work) as per direction of Engineer in charge. 12-310-20: by pump.</t>
  </si>
  <si>
    <t>Five point Nine Eight Five</t>
  </si>
  <si>
    <t>Earth work in excavation of foundation trenches in all kinds of soils including levelling, dressing, placing, removal of spoils to a safe distance with initial lead of 30m and lift of 1.5m as per direction of Engineer in charge.</t>
  </si>
  <si>
    <t>One Hundred and Fifty-One point Four Three One</t>
  </si>
  <si>
    <t>Extra rate for every additional lift of 1.0m or part thereof beyond the initial lift of 1.5m (30cm negleted) for all kinds of earth work. 2 nos lift=2x10.99=21.98</t>
  </si>
  <si>
    <t>Nineteen point Eight Seven Four</t>
  </si>
  <si>
    <t>Extra rate for every additional lead of 15m or part thereof beyond the initial lead of 30m upto a maximum of 19 leads (3m negleted) for all kinds of earth work. 3 nos lead 3x14.57=43.71</t>
  </si>
  <si>
    <t>Pt Cum</t>
  </si>
  <si>
    <t>Earth work by manual labour with clayey soil (minimum 30% clay, 0-40% silt and 0-30% sand) in construction of cross bundh/ ring bundh as per design and specification with all leads and lifts, throwing the earth in layers not exceeding 150mm in thickness, including breaking clods, rough dressing, clearing the jungle, removing stumps, dug bailing and 75mm cambering etc. complete as per direction of Engineer in charge.</t>
  </si>
  <si>
    <t>One Hundred and Twenty-Eight point Five Six Two</t>
  </si>
  <si>
    <t>44-240-10</t>
  </si>
  <si>
    <t>Supplying at site U-shape hot rolled steel sheet pile of different section of Phosphorus=0.04%(Maximum), Sulphur = 0.04% (Maximum), Copper= 0.25% (Minimum), Tensile strength=&gt; 490 N/mm2 , Yield strength =&gt;296 N/mm2, Elongation =15% (Minimum) including all taxes, freights, incidental charges etc. complete as per direction of the Engineer -in- charge. 44-240-10, U- Shape, hot rolled steel sheet pile: width=400 to 600 mm: height=&gt;85mm, Th.=&gt;8.0mm, wt per sqm. of pile wall=&gt; 88.0 kg/m2, Section modulus per one meter of pile width =&gt; 529 cm3/m</t>
  </si>
  <si>
    <t>Mton</t>
  </si>
  <si>
    <t>Two Lakh Fifty-Seven Thousand Two Hundred and Fifty point Zero Six Two</t>
  </si>
  <si>
    <t>44-320</t>
  </si>
  <si>
    <t>Cutting of steel sheet piles to design and length and shape as per requirement in design and drawing and as per direction of Engineer in charge. 44-320-10:Upto 10mm thick.</t>
  </si>
  <si>
    <t>Thirty-Four point Five Five Seven</t>
  </si>
  <si>
    <t>Painting of steel sheet piles, 2 coats of bitumen paint, including preparation of surface with sand paper, iron brush etc. including the cost of all materials and labour etc. complete as per direction of Engineer in charge.</t>
  </si>
  <si>
    <t>Two Hundred and Sixty-Eight point Seven Zero Four</t>
  </si>
  <si>
    <t>44-270</t>
  </si>
  <si>
    <t>Driving steel sheet piles of various sections and weights of any type of soil, by monkey hammer including handling and placing in position, staging and supplying of all equipments like monkey hammer, pully, rope, bamboo, bullah etc. including correcting leaning beyond tolerance &amp; other defects and any other incidental cost etc. complete (measurement will be taken on projected width x height) as per direction of Engineer in charge. 44-270-20: U-type or any other type : Upto 4.50m depth.</t>
  </si>
  <si>
    <t>One Thousand AND Seventy-Six point Eight One Four</t>
  </si>
  <si>
    <t>Supplying and placing 20mm thick hessian cloth impregnated with bitumen in expansion joints or on top of sheet piles as per specification and direction of Engineer in charge.</t>
  </si>
  <si>
    <t>Seven Hundred and Eight point Five Two Eight</t>
  </si>
  <si>
    <t>44-220</t>
  </si>
  <si>
    <t>Supplying and laying single layer polythene sheet in floor below cement concrete, RCC slab, on walls etc. complete in all respect as per direction of Engineer in charge.</t>
  </si>
  <si>
    <t>Twenty-Five point Zero Nine Seven</t>
  </si>
  <si>
    <t>28-120-20</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</si>
  <si>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 28-120-20: With 25mm down graded stone chips</t>
  </si>
  <si>
    <t>Eight Thousand Six Hundred and Sixty-Four point Seven Five Three</t>
  </si>
  <si>
    <t>28-100</t>
  </si>
  <si>
    <t>Cement concrete work in leanest mix. 1:4:8,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</si>
  <si>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Eight Thousand Two Hundred and Eighty-Two point Zero Zero Seven</t>
  </si>
  <si>
    <t>Kg</t>
  </si>
  <si>
    <t>M.S. Work for reinforcement with deformed M.S. bar, fy = 276 N/mm2, (made from billet) in RCC works, including local handling, cutting, forging, bending, cleaning and fabrication with supply of deformed M.S. bar in different sizes and binding with 22 to 18 gages G.I. wire etc. complete including the cost of all materials as per direction of Engineer in charge. 76-115-10: 6mm dia.</t>
  </si>
  <si>
    <t>39(a)</t>
  </si>
  <si>
    <t>Formwork for centering and water tight shuttering as per drawing with 14 BWG M.S. sheet, fitted and fixed with 40mmx40mmx6mm M.S. angle frame and 25mmx6mm F.I. bar stiffener, with necessary fabrication, welding, making the forms including fitting, fixing of steel forms with necessary ties, battens, struts, nuts &amp; bolts, props etc. as per desired shape and size including levelling and removing the forms after specified period including the cost of all materials as per direction of Engineer in charge. 36-150-60: Footing, footing beams, grade beams, foundation slab with 60-80 mm dia</t>
  </si>
  <si>
    <t>Six Hundred and Twenty-Seven point Two Five Two</t>
  </si>
  <si>
    <t>39(b)</t>
  </si>
  <si>
    <t>Vertical and inclined walls, columns, piers with 60-80mm dia barrack</t>
  </si>
  <si>
    <t>39(c)</t>
  </si>
  <si>
    <t>36-150-30: Deck slab, operating deck slab, top slab of barrel above 3.5m upto 6.5m height with 50mm dia GI pipe props.</t>
  </si>
  <si>
    <t>One Thousand Two Hundred and Thirty-Seven point Five Nine Five</t>
  </si>
  <si>
    <t>16-520</t>
  </si>
  <si>
    <t>Supplying and filling sand in foundation of hydraulic structures, buildings and in protective works with selected sand, in 150mm thick layer, including levelling, dressing, ramming, watering etc. complete (compacted to 50% relative density by manual laqbour using mallet/vibro compactor) as per direction of Engineer in charge. sand of FM&gt;= 1.50</t>
  </si>
  <si>
    <t>Nine Hundred and Sixty-Eight point Eight Two Two</t>
  </si>
  <si>
    <t>40-610</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</si>
  <si>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40-610-30: Well graded between 20mm to 5mm size. (Combination of sub-item 10 and 30 or 20 and 30 shall be used)</t>
  </si>
  <si>
    <t>Three Thousand Eight Hundred and Fifteen point Six One Four</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</si>
  <si>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 40-610-20 . Well graded between 40mm to 20mm size.</t>
  </si>
  <si>
    <t>Three Thousand Five Hundred and Thirty point Nine Three Four</t>
  </si>
  <si>
    <t>Supplying and laying single layer polythene sheet in floor below cement</t>
  </si>
  <si>
    <t>Twenty-Five point Zero Nine Eight</t>
  </si>
  <si>
    <t>76-630</t>
  </si>
  <si>
    <t>Supply and fitting and fixing 23cm wide P.V.C water stops having minimum strength of 13.80N/mm2 at 225% elongation and of approved quality in antraction and expansion joints with necessary arrangements for modification in shuttering and keeping the water stop in position etc. complete as per design, specification anddirection of Engineer in charge. 76-630-10:3 bulb type.</t>
  </si>
  <si>
    <t>One Thousand Two Hundred and Forty-Eight point Five Five Seven</t>
  </si>
  <si>
    <t>Reinforced Cement Concrete Work in leanest mix. 1:1.5:3, with 20mm down graded coarse aggregates and sand of FM&gt;= 2.0 to FM &gt;= 2.5, to attain a minimum 28 day cylinder strength of 22.0 N/mm2, including breaking, screening, grading and washing aggregates with clear water, mixing, laying in forms, consolidation to levels, curing, including supply of all materials, excluding cost of M.S. work for reinforcements and formworks etc. complete and as per direction of Engineer in charge. 28-200-10: With stone chips.</t>
  </si>
  <si>
    <t>04-600</t>
  </si>
  <si>
    <t>Providing cork sheet/polysterene sheet in expansion joints of concrete works including supply of all materials etc. complete as per direction of Engineer in charge. 04-600-20 : 20 mm thick sheet.</t>
  </si>
  <si>
    <t>Four Hundred point Five Six One</t>
  </si>
  <si>
    <t>M.S. Work in plates, angles, channels, flat bars, Tees etc. including fabricating, machining, cutting, bending, welding, forging, drilling, revetting, embedding anchor bars, staging and fitting, fixing, local handling etc. complete with energy consumption and supply of labours including the cost of materials as per design, specification and direction of Engineer in charge.</t>
  </si>
  <si>
    <t>One Hundred and Forty-One point Five Five Nine</t>
  </si>
  <si>
    <t>04-620</t>
  </si>
  <si>
    <t>Filling of expansion joints upto a depth of 40mm with bitumen mixed with coarse sand (FM&gt;=2.5) in concrete works including supply of all materials etc. complete as per specification and direction of Engineer in charge. 04-620-20: 20mm wide.</t>
  </si>
  <si>
    <t>Sixty-One point Seven Seven One</t>
  </si>
  <si>
    <t>40-140</t>
  </si>
  <si>
    <t>Manufacturing and supplying C.C. blocks in leanest mix. 1:3:6, with cement, sand (FM&gt;=1.5) and Stone Chips (40mm down graded), to attain a minimum 28 days cylinder strength of 9.0 N/mm² including grading,washing stone chips, mixing, laying in forms, consolidation, curing for at least 21 days, including preparation of platform, shuttering and stacking in measurable stacks etc complete including supply of all materials (steel shutter to be used) as per direction of Engineer in charge.</t>
  </si>
  <si>
    <t>Three Hundred and Nineteen point Zero Two Five</t>
  </si>
  <si>
    <t>Labour charge for protective works in laying C.C. blocks of different sizes including preparation of base, watering and ramming of base etc. complete as per direction of the Engineer in charge. 40-220-10: Within 200m</t>
  </si>
  <si>
    <t>Manufacturing and supplyimg R.C.C. boundary pillar, bench mark pillar</t>
  </si>
  <si>
    <t>Eight Hundred and Seventy-One point One Five Nine</t>
  </si>
  <si>
    <t>80-230</t>
  </si>
  <si>
    <t>80-230-40</t>
  </si>
  <si>
    <t>Supplying, laying, fitting and fixing of different dia G.I. pipes with all special fittings, such as bends, elbows, sockets, tees, unions, jamnuts etc. including cutting foundation trenches upto required depth where necessary and filling the same with earth duly compacted, making holes in floors and walls and mending the damages, fixing in walls with holders and clips, including cutting threads, making necessary connection etc. all complete, and as per direction of Engineer in charge: 40mm dia G.I. pipe line.</t>
  </si>
  <si>
    <t>Seven Hundred and Sixty-Eight point Seven Four Three</t>
  </si>
  <si>
    <t>Earth work by manual labour in all kinds of soil in excavation or reexcavation of channels with the initial lead of 30m and lift of 1.5m including levelling, dressing and throwing the spoils to profile with breaking clods, rough dressing, clearing jungles including cutting trees upto 200mm girth, dug bailing etc. complete as per direction of Engineer in charge.</t>
  </si>
  <si>
    <t>One Hundred and Twenty-Eight point Four Nine Two</t>
  </si>
  <si>
    <t>04-280</t>
  </si>
  <si>
    <t>Constructing at site, cement mortar gauge on masonry wall, including engraving in meter, decimeter &amp; centimeter, painting and figuring with</t>
  </si>
  <si>
    <t>Sixty-Nine point Six Two Nine</t>
  </si>
  <si>
    <t>Earth work by manual labour, in all kinds of soil in removing the cross bundh/ring bundh, including all leads and lifts complete and placing the spoils to a safe distance, (minimum 15m apart from the bank) as per direction of Engineer in charge.</t>
  </si>
  <si>
    <t>One Hundred and Twenty-Eight point Five Nine Nine</t>
  </si>
  <si>
    <t>16-540</t>
  </si>
  <si>
    <t>Back filling in hydraulic structures including all leads and lifts in 150mm layer including watering, ramming compacting to 30% relative density etc. complete by compactor or any other suitable method as per direction of Engineer in charge. 16-540-20: Sand of FM&gt;= 0.80</t>
  </si>
  <si>
    <t>Six Hundred and Seventy-Seven point Five Seven Six</t>
  </si>
  <si>
    <t>Supplying pressure treated wooden fall boards/stop logs of different size (not less than 15cm in depth) of Sal, Sundari, Garjan, Shishu or equivalant for regulator/sluices, including fixing in position with eye hook etc. complete as per direction of Engineer in charge.</t>
  </si>
  <si>
    <t>Sixty Thousand One Hundred and Fifty-Nine point Seven Six Nine</t>
  </si>
  <si>
    <t>76-240</t>
  </si>
  <si>
    <t>Manufacturing &amp; Supplying of M.S. Vertical Lift Gate shutter of 8mm thick M.S. skin plate and stiffener with minimum 75mmx75mmx10mm M.S. angle as frame, horizontal &amp; vertical beam, 75mmx25mmx12mm P-type rubber seal, fixed with 10mm dia x 63.5mm M.S. counter shank bolts with nuts and 40mmx10mm M.S. strip as clamp drilled spaces @ 150mm c/c, stem attachment with proper thread, nut, cotter pin and washer as per approved design including the cost of all materials of proper grade &amp; brand new with a prime coat of redoxide where necessary as per specification and direction of Engineer in charge.76-240-40: Size 1.95m x 1.65m.</t>
  </si>
  <si>
    <t>Eighty-Six Thousand Two Hundred and Twenty-Seven point Eight Two Five</t>
  </si>
  <si>
    <t>76-260</t>
  </si>
  <si>
    <t>Labour charge for fitting and fixing of M.S. vertical lift gate/ flap gate shutters of different size including making holes in concrete for hooking arrangements with supply of necessary materials, tools and other accessories required for fitting the same to regulator/sluice and mending the damages with CC (1:2:4), removing the spoils etc. complete including the cost of all materials as per direction of Engineer in charge.76-260-20: Size 1.95m x 1.35m or 1.95m x 1.65m.</t>
  </si>
  <si>
    <t>Nine Thousand Eight Hundred and Thirty-Six point Zero Eight Four</t>
  </si>
  <si>
    <t>Manufacturing, supplying and Installation of Padestal type lifting device for slide gate with 63mm dia threaded steel shaft, 146mm outer dia bronze nut, thrust bearing, steel bevel gear etc. as per approved design including supply of all components, labours with a prime coat of redoxide where necessary etc. complete including the cost of all materials as per specification and direction of Engineer in charge.</t>
  </si>
  <si>
    <t>Eighty-Three Thousand Six Hundred and Fifty-Seven point Three One Seven</t>
  </si>
  <si>
    <t>3.1- Analysis Rate</t>
  </si>
  <si>
    <t>Mobilize, strengthen required land based construction equipment such as excavator, dump truck, chain dozer, vibro-compactor, and plants such as generator for site electrification, digital camera for taking photographs and digital video camera for recording/Taking photograph all sequences of works etc for keeping records of the Works by providing following information including transfer to site, complete for the purposes stated in the Technical Specification and Contractor's Method Statement and as per direction of Engineer in charge.</t>
  </si>
  <si>
    <t>Eighty-One Thousand Seven Hundred and Forty-Eight point Two Six One</t>
  </si>
  <si>
    <t>1.2-Analysis Rate</t>
  </si>
  <si>
    <t>Provide and maintain 1 (one) no. Engine boat with boatmen having sun and rainproof cover to facilitate supervision by the Engineer/Engineer's Representative during whole construction period of the work as per Technical Specification, Contractor's Method Statement and as per direction of Engineer in charge.</t>
  </si>
  <si>
    <t>One Lakh Twenty-Eight Thousand Three Hundred and Fifty-Nine point One One One</t>
  </si>
  <si>
    <t>2.1-Analysis Rate</t>
  </si>
  <si>
    <t>Providing and maintaining adequate portable water supply by installing 6 Nos. of tube well and sanitation facilities by installing 6 Nos. of sanitary latrines for usage of labours,officials and others for prevailing the hygenic and healthy environment at allover the working site As per direction of the Engineer in charge.</t>
  </si>
  <si>
    <t>One Lakh Eighty-Two Thousand Eight Hundred and Sixty-Three point Nine Two Five</t>
  </si>
  <si>
    <t>3.2- Analysis Rate</t>
  </si>
  <si>
    <t>Operate , maintain of plant and equipment such as generator for site electrification, for the purpose stated in the Technical Specification and in the Contractor's Method Statement and as per direction of Engineer in charge.</t>
  </si>
  <si>
    <t>Forty-Seven Thousand Three Hundred and Twenty-Seven point Nine Four One</t>
  </si>
  <si>
    <t>1.3- Analysis Rate</t>
  </si>
  <si>
    <t>Demobilization and clean-up of the site upon completion of the works, as per Specifications and Contractor's Method Statement and as per direction of Engineer in Charge</t>
  </si>
  <si>
    <t>One Lakh Twelve Thousand Three Hundred and Forty-Four point One Zero Four</t>
  </si>
  <si>
    <t>E</t>
  </si>
  <si>
    <t>B</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</si>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</sst>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s>
  <cellStyleXfs count="1">
    <xf numFmtId="0" fontId="0" fillId="0" borderId="0"/>
  </cellStyleXfs>
  <cellXfs count="22">
    <xf numFmtId="0" fontId="0" fillId="0" borderId="0" xfId="0"/>
    <xf numFmtId="0" fontId="0" fillId="0" borderId="1" xfId="0" applyBorder="1" applyAlignment="1">
      <alignment horizontal="center"/>
    </xf>
    <xf numFmtId="0" fontId="2" fillId="0" borderId="1" xfId="0"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5" xfId="0" applyFont="1" applyFill="1" applyBorder="1" applyAlignment="1">
      <alignment horizontal="center"/>
    </xf>
    <xf numFmtId="0" fontId="2" fillId="0" borderId="0" xfId="0" applyFont="1" applyFill="1" applyBorder="1" applyAlignment="1">
      <alignment horizontal="center"/>
    </xf>
    <xf numFmtId="0" fontId="3" fillId="0" borderId="6" xfId="0" applyFont="1" applyBorder="1" applyAlignment="1">
      <alignment vertical="center"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xf>
    <xf numFmtId="0" fontId="2" fillId="0" borderId="1" xfId="0" applyFont="1" applyBorder="1" applyAlignment="1">
      <alignment horizontal="center" wrapText="1"/>
    </xf>
    <xf numFmtId="0" fontId="2" fillId="0" borderId="4" xfId="0" applyFont="1" applyBorder="1" applyAlignment="1">
      <alignment horizontal="center"/>
    </xf>
    <xf numFmtId="0" fontId="2" fillId="0" borderId="1" xfId="0" applyFont="1" applyFill="1" applyBorder="1" applyAlignment="1">
      <alignment horizontal="center" vertical="center" wrapText="1"/>
    </xf>
    <xf numFmtId="0" fontId="0" fillId="0" borderId="1" xfId="0" applyFill="1" applyBorder="1" applyAlignment="1">
      <alignment horizontal="center"/>
    </xf>
    <xf numFmtId="0" fontId="0" fillId="0" borderId="4" xfId="0" applyBorder="1" applyAlignment="1">
      <alignment horizontal="center"/>
    </xf>
    <xf numFmtId="0" fontId="0" fillId="0" borderId="0" xfId="0" applyAlignment="1">
      <alignment horizont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A19" zoomScaleNormal="100" workbookViewId="0">
      <selection activeCell="J20" sqref="J20"/>
    </sheetView>
  </sheetViews>
  <sheetFormatPr defaultRowHeight="15" x14ac:dyDescent="0.25"/>
  <cols>
    <col min="2" max="2" width="12.7109375" customWidth="1"/>
    <col min="3" max="3" width="23.28515625" customWidth="1"/>
    <col min="4" max="4" width="11.85546875" bestFit="1" customWidth="1"/>
    <col min="6" max="6" width="17" bestFit="1" customWidth="1"/>
    <col min="8" max="8" width="12" bestFit="1" customWidth="1"/>
  </cols>
  <sheetData>
    <row r="1" spans="1:10" ht="18.75" customHeight="1" x14ac:dyDescent="0.25">
      <c r="A1" s="18" t="s">
        <v>0</v>
      </c>
      <c r="B1" s="18" t="s">
        <v>1</v>
      </c>
      <c r="C1" s="18" t="s">
        <v>2</v>
      </c>
      <c r="D1" s="18" t="s">
        <v>3</v>
      </c>
      <c r="E1" s="18" t="s">
        <v>4</v>
      </c>
      <c r="F1" s="7" t="s">
        <v>101</v>
      </c>
    </row>
    <row r="2" spans="1:10" x14ac:dyDescent="0.25">
      <c r="A2" s="19"/>
      <c r="B2" s="19"/>
      <c r="C2" s="19"/>
      <c r="D2" s="19"/>
      <c r="E2" s="19"/>
      <c r="F2" s="3"/>
    </row>
    <row r="3" spans="1:10" ht="33.75" customHeight="1" x14ac:dyDescent="0.25">
      <c r="A3" s="4">
        <v>1</v>
      </c>
      <c r="B3" s="4" t="s">
        <v>5</v>
      </c>
      <c r="C3" s="4"/>
      <c r="D3" s="4" t="s">
        <v>10</v>
      </c>
      <c r="E3" s="4"/>
      <c r="F3" s="4">
        <v>209</v>
      </c>
    </row>
    <row r="4" spans="1:10" ht="33.75" customHeight="1" x14ac:dyDescent="0.25">
      <c r="A4" s="4">
        <v>2</v>
      </c>
      <c r="B4" s="12" t="s">
        <v>95</v>
      </c>
      <c r="C4" s="4"/>
      <c r="D4" s="4" t="s">
        <v>99</v>
      </c>
      <c r="E4" s="4"/>
      <c r="F4" s="4">
        <v>1</v>
      </c>
    </row>
    <row r="5" spans="1:10" ht="33.75" customHeight="1" x14ac:dyDescent="0.25">
      <c r="A5" s="4">
        <v>3</v>
      </c>
      <c r="B5" s="4" t="s">
        <v>85</v>
      </c>
      <c r="C5" s="4"/>
      <c r="D5" s="4" t="s">
        <v>11</v>
      </c>
      <c r="E5" s="4"/>
      <c r="F5" s="4">
        <v>32731.439999999999</v>
      </c>
      <c r="H5" s="5"/>
      <c r="J5" s="6"/>
    </row>
    <row r="6" spans="1:10" ht="33.75" customHeight="1" x14ac:dyDescent="0.25">
      <c r="A6" s="4">
        <v>4</v>
      </c>
      <c r="B6" s="4" t="s">
        <v>86</v>
      </c>
      <c r="C6" s="4"/>
      <c r="D6" s="4" t="s">
        <v>11</v>
      </c>
      <c r="E6" s="4"/>
      <c r="F6" s="17">
        <v>43641.919999999998</v>
      </c>
      <c r="J6" s="6"/>
    </row>
    <row r="7" spans="1:10" ht="33.75" customHeight="1" x14ac:dyDescent="0.25">
      <c r="A7" s="4">
        <v>5</v>
      </c>
      <c r="B7" s="4" t="s">
        <v>87</v>
      </c>
      <c r="C7" s="4"/>
      <c r="D7" s="4" t="s">
        <v>11</v>
      </c>
      <c r="E7" s="4"/>
      <c r="F7" s="4">
        <v>32731.439999999999</v>
      </c>
      <c r="J7" s="6"/>
    </row>
    <row r="8" spans="1:10" ht="33.75" customHeight="1" x14ac:dyDescent="0.25">
      <c r="A8" s="4">
        <v>6</v>
      </c>
      <c r="B8" s="4" t="s">
        <v>9</v>
      </c>
      <c r="C8" s="4"/>
      <c r="D8" s="4" t="s">
        <v>92</v>
      </c>
      <c r="E8" s="4"/>
      <c r="F8" s="4">
        <v>32731.439999999999</v>
      </c>
      <c r="J8" s="6"/>
    </row>
    <row r="9" spans="1:10" ht="33.75" customHeight="1" x14ac:dyDescent="0.25">
      <c r="A9" s="4">
        <v>7</v>
      </c>
      <c r="B9" s="4" t="s">
        <v>70</v>
      </c>
      <c r="C9" s="4"/>
      <c r="D9" s="4" t="s">
        <v>89</v>
      </c>
      <c r="E9" s="4"/>
      <c r="F9" s="4">
        <v>114213</v>
      </c>
      <c r="J9" s="6"/>
    </row>
    <row r="10" spans="1:10" ht="33.75" customHeight="1" x14ac:dyDescent="0.25">
      <c r="A10" s="4">
        <v>8</v>
      </c>
      <c r="B10" s="4" t="s">
        <v>88</v>
      </c>
      <c r="C10" s="4"/>
      <c r="D10" s="4" t="s">
        <v>18</v>
      </c>
      <c r="E10" s="4"/>
      <c r="F10" s="4">
        <v>62298</v>
      </c>
      <c r="J10" s="6"/>
    </row>
    <row r="11" spans="1:10" ht="33.75" customHeight="1" x14ac:dyDescent="0.25">
      <c r="A11" s="4">
        <v>9</v>
      </c>
      <c r="B11" s="4" t="s">
        <v>93</v>
      </c>
      <c r="C11" s="4"/>
      <c r="D11" s="4" t="s">
        <v>11</v>
      </c>
      <c r="E11" s="4"/>
      <c r="F11" s="4">
        <v>4673.25</v>
      </c>
    </row>
    <row r="12" spans="1:10" ht="33.75" customHeight="1" x14ac:dyDescent="0.25">
      <c r="A12" s="4">
        <v>10</v>
      </c>
      <c r="B12" s="4" t="s">
        <v>94</v>
      </c>
      <c r="C12" s="4"/>
      <c r="D12" s="4" t="s">
        <v>11</v>
      </c>
      <c r="E12" s="4"/>
      <c r="F12" s="4">
        <v>934.65</v>
      </c>
    </row>
    <row r="13" spans="1:10" ht="33.75" customHeight="1" x14ac:dyDescent="0.25">
      <c r="A13" s="4">
        <v>11</v>
      </c>
      <c r="B13" s="12" t="s">
        <v>100</v>
      </c>
      <c r="C13" s="4"/>
      <c r="D13" s="4" t="s">
        <v>89</v>
      </c>
      <c r="E13" s="4"/>
      <c r="F13" s="4">
        <v>6231</v>
      </c>
    </row>
    <row r="14" spans="1:10" ht="33.75" customHeight="1" x14ac:dyDescent="0.25">
      <c r="A14" s="4">
        <v>12</v>
      </c>
      <c r="B14" s="12" t="s">
        <v>95</v>
      </c>
      <c r="C14" s="4"/>
      <c r="D14" s="4" t="s">
        <v>98</v>
      </c>
      <c r="E14" s="4"/>
      <c r="F14" s="4">
        <v>6231</v>
      </c>
    </row>
    <row r="15" spans="1:10" ht="33.75" customHeight="1" x14ac:dyDescent="0.25">
      <c r="A15" s="4">
        <v>13</v>
      </c>
      <c r="B15" s="12" t="s">
        <v>95</v>
      </c>
      <c r="C15" s="4"/>
      <c r="D15" s="4" t="s">
        <v>98</v>
      </c>
      <c r="E15" s="4"/>
      <c r="F15" s="4">
        <v>4154</v>
      </c>
    </row>
    <row r="16" spans="1:10" ht="33.75" customHeight="1" x14ac:dyDescent="0.25">
      <c r="A16" s="4">
        <v>14</v>
      </c>
      <c r="B16" s="4" t="s">
        <v>96</v>
      </c>
      <c r="C16" s="4"/>
      <c r="D16" s="4" t="s">
        <v>89</v>
      </c>
      <c r="E16" s="4"/>
      <c r="F16" s="4">
        <v>6231</v>
      </c>
    </row>
    <row r="17" spans="1:6" ht="33.75" customHeight="1" x14ac:dyDescent="0.25">
      <c r="A17" s="4">
        <v>15</v>
      </c>
      <c r="B17" s="4" t="s">
        <v>53</v>
      </c>
      <c r="C17" s="4"/>
      <c r="D17" s="4" t="s">
        <v>11</v>
      </c>
      <c r="E17" s="4"/>
      <c r="F17" s="4">
        <v>2019.88</v>
      </c>
    </row>
    <row r="18" spans="1:6" ht="33.75" customHeight="1" x14ac:dyDescent="0.25">
      <c r="A18" s="4">
        <v>16</v>
      </c>
      <c r="B18" s="4" t="s">
        <v>42</v>
      </c>
      <c r="C18" s="4"/>
      <c r="D18" s="4" t="s">
        <v>89</v>
      </c>
      <c r="E18" s="4"/>
      <c r="F18" s="4">
        <v>13.38</v>
      </c>
    </row>
    <row r="19" spans="1:6" ht="33.75" customHeight="1" x14ac:dyDescent="0.25">
      <c r="A19" s="4">
        <v>17</v>
      </c>
      <c r="B19" s="4" t="s">
        <v>91</v>
      </c>
      <c r="C19" s="4"/>
      <c r="D19" s="4" t="s">
        <v>38</v>
      </c>
      <c r="E19" s="4"/>
      <c r="F19" s="4">
        <v>61.38</v>
      </c>
    </row>
    <row r="20" spans="1:6" ht="33.75" customHeight="1" x14ac:dyDescent="0.25">
      <c r="A20" s="4">
        <v>18</v>
      </c>
      <c r="B20" s="4" t="s">
        <v>78</v>
      </c>
      <c r="C20" s="4"/>
      <c r="D20" s="4" t="s">
        <v>38</v>
      </c>
      <c r="E20" s="4"/>
      <c r="F20" s="4">
        <v>13.32</v>
      </c>
    </row>
    <row r="21" spans="1:6" ht="33.75" customHeight="1" x14ac:dyDescent="0.25">
      <c r="A21" s="4">
        <v>19</v>
      </c>
      <c r="B21" s="4" t="s">
        <v>77</v>
      </c>
      <c r="C21" s="4"/>
      <c r="D21" s="4" t="s">
        <v>11</v>
      </c>
      <c r="E21" s="2"/>
      <c r="F21" s="4">
        <v>13.4</v>
      </c>
    </row>
    <row r="22" spans="1:6" ht="33.75" customHeight="1" x14ac:dyDescent="0.25">
      <c r="A22" s="4">
        <v>20</v>
      </c>
      <c r="B22" s="4" t="s">
        <v>97</v>
      </c>
      <c r="C22" s="4"/>
      <c r="D22" s="4" t="s">
        <v>10</v>
      </c>
      <c r="E22" s="2"/>
      <c r="F22" s="4">
        <v>11</v>
      </c>
    </row>
  </sheetData>
  <sortState ref="A3:F33">
    <sortCondition ref="A3:A33"/>
  </sortState>
  <mergeCells count="5">
    <mergeCell ref="A1:A2"/>
    <mergeCell ref="B1:B2"/>
    <mergeCell ref="C1:C2"/>
    <mergeCell ref="D1:D2"/>
    <mergeCell ref="E1:E2"/>
  </mergeCells>
  <pageMargins left="0.25" right="0.25"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
  <sheetViews>
    <sheetView zoomScaleNormal="100" workbookViewId="0">
      <selection activeCell="G49" sqref="G49"/>
    </sheetView>
  </sheetViews>
  <sheetFormatPr defaultRowHeight="15" x14ac:dyDescent="0.25"/>
  <cols>
    <col min="2" max="2" width="17.140625" customWidth="1"/>
    <col min="3" max="3" width="37.42578125" bestFit="1" customWidth="1"/>
    <col min="4" max="4" width="6.42578125" bestFit="1" customWidth="1"/>
    <col min="5" max="5" width="6.5703125" bestFit="1" customWidth="1"/>
    <col min="6" max="6" width="17.28515625" bestFit="1" customWidth="1"/>
  </cols>
  <sheetData>
    <row r="1" spans="1:6" ht="18.75" customHeight="1" x14ac:dyDescent="0.25">
      <c r="A1" s="21" t="s">
        <v>0</v>
      </c>
      <c r="B1" s="21" t="s">
        <v>1</v>
      </c>
      <c r="C1" s="21" t="s">
        <v>2</v>
      </c>
      <c r="D1" s="21" t="s">
        <v>3</v>
      </c>
      <c r="E1" s="21" t="s">
        <v>4</v>
      </c>
      <c r="F1" s="20" t="s">
        <v>112</v>
      </c>
    </row>
    <row r="2" spans="1:6" x14ac:dyDescent="0.25">
      <c r="A2" s="21"/>
      <c r="B2" s="21"/>
      <c r="C2" s="21"/>
      <c r="D2" s="21"/>
      <c r="E2" s="21"/>
      <c r="F2" s="20"/>
    </row>
    <row r="3" spans="1:6" ht="25.5" customHeight="1" x14ac:dyDescent="0.25">
      <c r="A3" s="4">
        <v>1</v>
      </c>
      <c r="B3" s="4" t="s">
        <v>12</v>
      </c>
      <c r="C3" s="8" t="s">
        <v>13</v>
      </c>
      <c r="D3" s="4" t="s">
        <v>10</v>
      </c>
      <c r="E3" s="4"/>
      <c r="F3" s="1">
        <v>4</v>
      </c>
    </row>
    <row r="4" spans="1:6" ht="25.5" customHeight="1" x14ac:dyDescent="0.25">
      <c r="A4" s="4">
        <v>2</v>
      </c>
      <c r="B4" s="4" t="s">
        <v>14</v>
      </c>
      <c r="C4" s="8" t="s">
        <v>15</v>
      </c>
      <c r="D4" s="4" t="s">
        <v>16</v>
      </c>
      <c r="E4" s="4"/>
      <c r="F4" s="4">
        <v>9000</v>
      </c>
    </row>
    <row r="5" spans="1:6" ht="25.5" customHeight="1" x14ac:dyDescent="0.25">
      <c r="A5" s="4">
        <v>3</v>
      </c>
      <c r="B5" s="4" t="s">
        <v>19</v>
      </c>
      <c r="C5" s="8" t="s">
        <v>20</v>
      </c>
      <c r="D5" s="4" t="s">
        <v>10</v>
      </c>
      <c r="E5" s="4"/>
      <c r="F5" s="11">
        <v>6</v>
      </c>
    </row>
    <row r="6" spans="1:6" ht="25.5" customHeight="1" x14ac:dyDescent="0.25">
      <c r="A6" s="4">
        <v>4</v>
      </c>
      <c r="B6" s="4" t="s">
        <v>21</v>
      </c>
      <c r="C6" s="8" t="s">
        <v>22</v>
      </c>
      <c r="D6" s="4" t="s">
        <v>11</v>
      </c>
      <c r="E6" s="4"/>
      <c r="F6" s="4">
        <v>24648.3</v>
      </c>
    </row>
    <row r="7" spans="1:6" ht="25.5" customHeight="1" x14ac:dyDescent="0.25">
      <c r="A7" s="4">
        <v>5</v>
      </c>
      <c r="B7" s="4" t="s">
        <v>102</v>
      </c>
      <c r="C7" s="8"/>
      <c r="D7" s="4" t="s">
        <v>11</v>
      </c>
      <c r="E7" s="4"/>
      <c r="F7" s="13">
        <v>5994.23</v>
      </c>
    </row>
    <row r="8" spans="1:6" ht="25.5" customHeight="1" x14ac:dyDescent="0.25">
      <c r="A8" s="4">
        <v>6</v>
      </c>
      <c r="B8" s="11" t="s">
        <v>23</v>
      </c>
      <c r="C8" s="8" t="s">
        <v>62</v>
      </c>
      <c r="D8" s="1" t="s">
        <v>11</v>
      </c>
      <c r="E8" s="1"/>
      <c r="F8" s="16">
        <v>2997.11</v>
      </c>
    </row>
    <row r="9" spans="1:6" ht="25.5" customHeight="1" x14ac:dyDescent="0.25">
      <c r="A9" s="4">
        <v>7</v>
      </c>
      <c r="B9" s="11" t="s">
        <v>9</v>
      </c>
      <c r="C9" s="8" t="s">
        <v>63</v>
      </c>
      <c r="D9" s="1" t="s">
        <v>11</v>
      </c>
      <c r="E9" s="1"/>
      <c r="F9" s="1">
        <v>5994.23</v>
      </c>
    </row>
    <row r="10" spans="1:6" ht="25.5" customHeight="1" x14ac:dyDescent="0.25">
      <c r="A10" s="4">
        <v>8</v>
      </c>
      <c r="B10" s="11" t="s">
        <v>6</v>
      </c>
      <c r="C10" s="4" t="s">
        <v>64</v>
      </c>
      <c r="D10" s="1" t="s">
        <v>11</v>
      </c>
      <c r="E10" s="1"/>
      <c r="F10" s="1">
        <v>1675.6</v>
      </c>
    </row>
    <row r="11" spans="1:6" ht="25.5" customHeight="1" x14ac:dyDescent="0.25">
      <c r="A11" s="4">
        <v>9</v>
      </c>
      <c r="B11" s="4" t="s">
        <v>73</v>
      </c>
      <c r="C11" s="8" t="s">
        <v>24</v>
      </c>
      <c r="D11" s="4" t="s">
        <v>25</v>
      </c>
      <c r="E11" s="4"/>
      <c r="F11" s="4">
        <v>10.14</v>
      </c>
    </row>
    <row r="12" spans="1:6" ht="25.5" customHeight="1" x14ac:dyDescent="0.25">
      <c r="A12" s="4">
        <v>10</v>
      </c>
      <c r="B12" s="4" t="s">
        <v>74</v>
      </c>
      <c r="C12" s="8" t="s">
        <v>26</v>
      </c>
      <c r="D12" s="4" t="s">
        <v>18</v>
      </c>
      <c r="E12" s="4"/>
      <c r="F12" s="4">
        <v>61.75</v>
      </c>
    </row>
    <row r="13" spans="1:6" ht="25.5" customHeight="1" x14ac:dyDescent="0.25">
      <c r="A13" s="4">
        <v>11</v>
      </c>
      <c r="B13" s="4" t="s">
        <v>28</v>
      </c>
      <c r="C13" s="8" t="s">
        <v>29</v>
      </c>
      <c r="D13" s="4" t="s">
        <v>16</v>
      </c>
      <c r="E13" s="4"/>
      <c r="F13" s="4">
        <v>187.2</v>
      </c>
    </row>
    <row r="14" spans="1:6" ht="25.5" customHeight="1" x14ac:dyDescent="0.25">
      <c r="A14" s="4">
        <v>12</v>
      </c>
      <c r="B14" s="4" t="s">
        <v>75</v>
      </c>
      <c r="C14" s="9" t="s">
        <v>27</v>
      </c>
      <c r="D14" s="4" t="s">
        <v>16</v>
      </c>
      <c r="E14" s="4"/>
      <c r="F14" s="4">
        <v>187.2</v>
      </c>
    </row>
    <row r="15" spans="1:6" ht="25.5" customHeight="1" x14ac:dyDescent="0.25">
      <c r="A15" s="4">
        <v>13</v>
      </c>
      <c r="B15" s="4" t="s">
        <v>30</v>
      </c>
      <c r="C15" s="8" t="s">
        <v>31</v>
      </c>
      <c r="D15" s="4" t="s">
        <v>16</v>
      </c>
      <c r="E15" s="4"/>
      <c r="F15" s="4">
        <v>37.44</v>
      </c>
    </row>
    <row r="16" spans="1:6" ht="25.5" customHeight="1" x14ac:dyDescent="0.25">
      <c r="A16" s="4">
        <v>14</v>
      </c>
      <c r="B16" s="4" t="s">
        <v>83</v>
      </c>
      <c r="C16" s="8" t="s">
        <v>32</v>
      </c>
      <c r="D16" s="4" t="s">
        <v>16</v>
      </c>
      <c r="E16" s="4"/>
      <c r="F16" s="4">
        <v>186.76499999999999</v>
      </c>
    </row>
    <row r="17" spans="1:6" ht="25.5" customHeight="1" x14ac:dyDescent="0.25">
      <c r="A17" s="4">
        <v>15</v>
      </c>
      <c r="B17" s="4" t="s">
        <v>33</v>
      </c>
      <c r="C17" s="8" t="s">
        <v>34</v>
      </c>
      <c r="D17" s="4" t="s">
        <v>11</v>
      </c>
      <c r="E17" s="4"/>
      <c r="F17" s="4">
        <v>26.36</v>
      </c>
    </row>
    <row r="18" spans="1:6" ht="25.5" customHeight="1" x14ac:dyDescent="0.25">
      <c r="A18" s="4">
        <v>16</v>
      </c>
      <c r="B18" s="4" t="s">
        <v>76</v>
      </c>
      <c r="C18" s="8" t="s">
        <v>35</v>
      </c>
      <c r="D18" s="4" t="s">
        <v>11</v>
      </c>
      <c r="E18" s="4"/>
      <c r="F18" s="4">
        <v>1.29</v>
      </c>
    </row>
    <row r="19" spans="1:6" ht="25.5" customHeight="1" x14ac:dyDescent="0.25">
      <c r="A19" s="4">
        <v>17</v>
      </c>
      <c r="B19" s="4" t="s">
        <v>91</v>
      </c>
      <c r="C19" s="8" t="s">
        <v>37</v>
      </c>
      <c r="D19" s="4" t="s">
        <v>38</v>
      </c>
      <c r="E19" s="4"/>
      <c r="F19" s="4">
        <v>19785.88</v>
      </c>
    </row>
    <row r="20" spans="1:6" ht="25.5" customHeight="1" x14ac:dyDescent="0.25">
      <c r="A20" s="4">
        <v>18</v>
      </c>
      <c r="B20" s="4" t="s">
        <v>78</v>
      </c>
      <c r="C20" s="8" t="s">
        <v>39</v>
      </c>
      <c r="D20" s="4" t="s">
        <v>38</v>
      </c>
      <c r="E20" s="4"/>
      <c r="F20" s="4">
        <v>16.82</v>
      </c>
    </row>
    <row r="21" spans="1:6" ht="25.5" customHeight="1" x14ac:dyDescent="0.25">
      <c r="A21" s="4">
        <v>19</v>
      </c>
      <c r="B21" s="4" t="s">
        <v>40</v>
      </c>
      <c r="C21" s="10" t="s">
        <v>41</v>
      </c>
      <c r="D21" s="4" t="s">
        <v>16</v>
      </c>
      <c r="E21" s="4"/>
      <c r="F21" s="4">
        <v>194.85</v>
      </c>
    </row>
    <row r="22" spans="1:6" ht="25.5" customHeight="1" x14ac:dyDescent="0.25">
      <c r="A22" s="4">
        <v>20</v>
      </c>
      <c r="B22" s="4" t="s">
        <v>42</v>
      </c>
      <c r="C22" s="10" t="s">
        <v>43</v>
      </c>
      <c r="D22" s="4" t="s">
        <v>16</v>
      </c>
      <c r="E22" s="4"/>
      <c r="F22" s="4">
        <v>575.38</v>
      </c>
    </row>
    <row r="23" spans="1:6" ht="31.5" x14ac:dyDescent="0.25">
      <c r="A23" s="4">
        <v>21</v>
      </c>
      <c r="B23" s="4" t="s">
        <v>103</v>
      </c>
      <c r="C23" s="10" t="s">
        <v>44</v>
      </c>
      <c r="D23" s="4" t="s">
        <v>16</v>
      </c>
      <c r="E23" s="4"/>
      <c r="F23" s="4">
        <v>10.06</v>
      </c>
    </row>
    <row r="24" spans="1:6" ht="25.5" customHeight="1" x14ac:dyDescent="0.25">
      <c r="A24" s="4">
        <v>22</v>
      </c>
      <c r="B24" s="4" t="s">
        <v>84</v>
      </c>
      <c r="C24" s="8" t="s">
        <v>46</v>
      </c>
      <c r="D24" s="4" t="s">
        <v>11</v>
      </c>
      <c r="E24" s="4"/>
      <c r="F24" s="4">
        <v>41.42</v>
      </c>
    </row>
    <row r="25" spans="1:6" ht="25.5" customHeight="1" x14ac:dyDescent="0.25">
      <c r="A25" s="4">
        <v>23</v>
      </c>
      <c r="B25" s="1" t="s">
        <v>49</v>
      </c>
      <c r="C25" s="8" t="s">
        <v>50</v>
      </c>
      <c r="D25" s="1" t="s">
        <v>11</v>
      </c>
      <c r="E25" s="1"/>
      <c r="F25" s="1">
        <v>50.73</v>
      </c>
    </row>
    <row r="26" spans="1:6" ht="25.5" customHeight="1" x14ac:dyDescent="0.25">
      <c r="A26" s="4">
        <v>24</v>
      </c>
      <c r="B26" s="1" t="s">
        <v>47</v>
      </c>
      <c r="C26" s="8" t="s">
        <v>48</v>
      </c>
      <c r="D26" s="1" t="s">
        <v>11</v>
      </c>
      <c r="E26" s="1"/>
      <c r="F26" s="1">
        <v>1.19</v>
      </c>
    </row>
    <row r="27" spans="1:6" ht="25.5" customHeight="1" x14ac:dyDescent="0.25">
      <c r="A27" s="4">
        <v>25</v>
      </c>
      <c r="B27" s="4" t="s">
        <v>83</v>
      </c>
      <c r="C27" s="8" t="s">
        <v>32</v>
      </c>
      <c r="D27" s="4" t="s">
        <v>16</v>
      </c>
      <c r="E27" s="1"/>
      <c r="F27" s="1">
        <v>174.37</v>
      </c>
    </row>
    <row r="28" spans="1:6" ht="25.5" customHeight="1" x14ac:dyDescent="0.25">
      <c r="A28" s="4">
        <v>26</v>
      </c>
      <c r="B28" s="4" t="s">
        <v>79</v>
      </c>
      <c r="C28" s="14" t="s">
        <v>45</v>
      </c>
      <c r="D28" s="4" t="s">
        <v>18</v>
      </c>
      <c r="E28" s="4"/>
      <c r="F28" s="4">
        <v>15.2</v>
      </c>
    </row>
    <row r="29" spans="1:6" ht="25.5" customHeight="1" x14ac:dyDescent="0.25">
      <c r="A29" s="4">
        <v>27</v>
      </c>
      <c r="B29" s="4" t="s">
        <v>77</v>
      </c>
      <c r="C29" s="8" t="s">
        <v>36</v>
      </c>
      <c r="D29" s="4" t="s">
        <v>11</v>
      </c>
      <c r="E29" s="4"/>
      <c r="F29" s="4">
        <v>193.34</v>
      </c>
    </row>
    <row r="30" spans="1:6" ht="25.5" customHeight="1" x14ac:dyDescent="0.25">
      <c r="A30" s="4">
        <v>28</v>
      </c>
      <c r="B30" s="4" t="s">
        <v>104</v>
      </c>
      <c r="C30" s="8"/>
      <c r="D30" s="4" t="s">
        <v>16</v>
      </c>
      <c r="E30" s="1"/>
      <c r="F30" s="1">
        <v>6.47</v>
      </c>
    </row>
    <row r="31" spans="1:6" ht="25.5" customHeight="1" x14ac:dyDescent="0.25">
      <c r="A31" s="4">
        <v>29</v>
      </c>
      <c r="B31" s="11" t="s">
        <v>55</v>
      </c>
      <c r="C31" s="8" t="s">
        <v>56</v>
      </c>
      <c r="D31" s="1" t="s">
        <v>38</v>
      </c>
      <c r="E31" s="1"/>
      <c r="F31" s="15">
        <v>563.70000000000005</v>
      </c>
    </row>
    <row r="32" spans="1:6" ht="25.5" customHeight="1" x14ac:dyDescent="0.25">
      <c r="A32" s="4">
        <v>30</v>
      </c>
      <c r="B32" s="4" t="s">
        <v>90</v>
      </c>
      <c r="C32" s="8" t="s">
        <v>17</v>
      </c>
      <c r="D32" s="4" t="s">
        <v>18</v>
      </c>
      <c r="E32" s="4"/>
      <c r="F32" s="4">
        <v>27.4</v>
      </c>
    </row>
    <row r="33" spans="1:6" ht="25.5" customHeight="1" x14ac:dyDescent="0.25">
      <c r="A33" s="4">
        <v>31</v>
      </c>
      <c r="B33" s="11" t="s">
        <v>51</v>
      </c>
      <c r="C33" s="8" t="s">
        <v>52</v>
      </c>
      <c r="D33" s="1" t="s">
        <v>10</v>
      </c>
      <c r="E33" s="1"/>
      <c r="F33" s="1">
        <v>5474</v>
      </c>
    </row>
    <row r="34" spans="1:6" ht="25.5" customHeight="1" x14ac:dyDescent="0.25">
      <c r="A34" s="4">
        <v>32</v>
      </c>
      <c r="B34" s="11" t="s">
        <v>53</v>
      </c>
      <c r="C34" s="8" t="s">
        <v>54</v>
      </c>
      <c r="D34" s="1" t="s">
        <v>10</v>
      </c>
      <c r="E34" s="1"/>
      <c r="F34" s="1">
        <v>147.80000000000001</v>
      </c>
    </row>
    <row r="35" spans="1:6" ht="25.5" customHeight="1" x14ac:dyDescent="0.25">
      <c r="A35" s="4">
        <v>33</v>
      </c>
      <c r="B35" s="11" t="s">
        <v>105</v>
      </c>
      <c r="C35" s="8"/>
      <c r="D35" s="1" t="s">
        <v>10</v>
      </c>
      <c r="E35" s="1"/>
      <c r="F35" s="15">
        <v>64</v>
      </c>
    </row>
    <row r="36" spans="1:6" ht="25.5" customHeight="1" x14ac:dyDescent="0.25">
      <c r="A36" s="4">
        <v>34</v>
      </c>
      <c r="B36" s="11" t="s">
        <v>97</v>
      </c>
      <c r="C36" s="8"/>
      <c r="D36" s="1" t="s">
        <v>10</v>
      </c>
      <c r="E36" s="1"/>
      <c r="F36" s="15">
        <v>64</v>
      </c>
    </row>
    <row r="37" spans="1:6" ht="25.5" customHeight="1" x14ac:dyDescent="0.25">
      <c r="A37" s="4">
        <v>35</v>
      </c>
      <c r="B37" s="11" t="s">
        <v>71</v>
      </c>
      <c r="C37" s="12" t="s">
        <v>72</v>
      </c>
      <c r="D37" s="1" t="s">
        <v>18</v>
      </c>
      <c r="E37" s="1"/>
      <c r="F37" s="1">
        <v>6.9</v>
      </c>
    </row>
    <row r="38" spans="1:6" ht="25.5" customHeight="1" x14ac:dyDescent="0.25">
      <c r="A38" s="4">
        <v>36</v>
      </c>
      <c r="B38" s="11" t="s">
        <v>7</v>
      </c>
      <c r="C38" s="8" t="s">
        <v>61</v>
      </c>
      <c r="D38" s="1" t="s">
        <v>11</v>
      </c>
      <c r="E38" s="1"/>
      <c r="F38" s="1">
        <v>12837.5</v>
      </c>
    </row>
    <row r="39" spans="1:6" ht="25.5" customHeight="1" x14ac:dyDescent="0.25">
      <c r="A39" s="4">
        <v>37</v>
      </c>
      <c r="B39" s="11" t="s">
        <v>23</v>
      </c>
      <c r="C39" s="8" t="s">
        <v>62</v>
      </c>
      <c r="D39" s="1" t="s">
        <v>11</v>
      </c>
      <c r="E39" s="1"/>
      <c r="F39" s="1">
        <v>6418.75</v>
      </c>
    </row>
    <row r="40" spans="1:6" ht="25.5" customHeight="1" x14ac:dyDescent="0.25">
      <c r="A40" s="4">
        <v>38</v>
      </c>
      <c r="B40" s="11" t="s">
        <v>106</v>
      </c>
      <c r="C40" s="4" t="s">
        <v>65</v>
      </c>
      <c r="D40" s="1" t="s">
        <v>18</v>
      </c>
      <c r="E40" s="1"/>
      <c r="F40" s="1">
        <v>5</v>
      </c>
    </row>
    <row r="41" spans="1:6" ht="25.5" customHeight="1" x14ac:dyDescent="0.25">
      <c r="A41" s="4">
        <v>39</v>
      </c>
      <c r="B41" s="11" t="s">
        <v>8</v>
      </c>
      <c r="C41" s="4" t="s">
        <v>66</v>
      </c>
      <c r="D41" s="1" t="s">
        <v>11</v>
      </c>
      <c r="E41" s="1"/>
      <c r="F41" s="1">
        <v>3340.48</v>
      </c>
    </row>
    <row r="42" spans="1:6" ht="25.5" customHeight="1" x14ac:dyDescent="0.25">
      <c r="A42" s="4">
        <v>40</v>
      </c>
      <c r="B42" s="11" t="s">
        <v>82</v>
      </c>
      <c r="C42" s="4" t="s">
        <v>67</v>
      </c>
      <c r="D42" s="1" t="s">
        <v>11</v>
      </c>
      <c r="E42" s="1"/>
      <c r="F42" s="1">
        <v>2056.73</v>
      </c>
    </row>
    <row r="43" spans="1:6" ht="25.5" customHeight="1" x14ac:dyDescent="0.25">
      <c r="A43" s="4">
        <v>41</v>
      </c>
      <c r="B43" s="11" t="s">
        <v>68</v>
      </c>
      <c r="C43" s="4" t="s">
        <v>69</v>
      </c>
      <c r="D43" s="1" t="s">
        <v>11</v>
      </c>
      <c r="E43" s="1"/>
      <c r="F43" s="1">
        <v>1.43</v>
      </c>
    </row>
    <row r="44" spans="1:6" ht="25.5" customHeight="1" x14ac:dyDescent="0.25">
      <c r="A44" s="4">
        <v>42</v>
      </c>
      <c r="B44" s="11" t="s">
        <v>80</v>
      </c>
      <c r="C44" s="8" t="s">
        <v>57</v>
      </c>
      <c r="D44" s="1" t="s">
        <v>10</v>
      </c>
      <c r="E44" s="1"/>
      <c r="F44" s="1">
        <v>1</v>
      </c>
    </row>
    <row r="45" spans="1:6" ht="25.5" customHeight="1" x14ac:dyDescent="0.25">
      <c r="A45" s="4">
        <v>43</v>
      </c>
      <c r="B45" s="11" t="s">
        <v>81</v>
      </c>
      <c r="C45" s="8" t="s">
        <v>58</v>
      </c>
      <c r="D45" s="1" t="s">
        <v>10</v>
      </c>
      <c r="E45" s="1"/>
      <c r="F45" s="1">
        <v>1</v>
      </c>
    </row>
    <row r="46" spans="1:6" ht="25.5" customHeight="1" x14ac:dyDescent="0.25">
      <c r="A46" s="4">
        <v>44</v>
      </c>
      <c r="B46" s="11" t="s">
        <v>59</v>
      </c>
      <c r="C46" s="10" t="s">
        <v>60</v>
      </c>
      <c r="D46" s="1" t="s">
        <v>10</v>
      </c>
      <c r="E46" s="1"/>
      <c r="F46" s="1">
        <v>1</v>
      </c>
    </row>
    <row r="47" spans="1:6" ht="25.5" customHeight="1" x14ac:dyDescent="0.25">
      <c r="A47" s="4">
        <v>45</v>
      </c>
      <c r="B47" s="4" t="s">
        <v>107</v>
      </c>
      <c r="C47" s="8"/>
      <c r="D47" s="4" t="s">
        <v>99</v>
      </c>
      <c r="E47" s="4"/>
      <c r="F47" s="1">
        <v>1</v>
      </c>
    </row>
    <row r="48" spans="1:6" ht="25.5" customHeight="1" x14ac:dyDescent="0.25">
      <c r="A48" s="4">
        <v>46</v>
      </c>
      <c r="B48" s="4" t="s">
        <v>108</v>
      </c>
      <c r="C48" s="8"/>
      <c r="D48" s="4" t="s">
        <v>99</v>
      </c>
      <c r="E48" s="4"/>
      <c r="F48" s="1">
        <v>1</v>
      </c>
    </row>
    <row r="49" spans="1:6" ht="15.75" x14ac:dyDescent="0.25">
      <c r="A49" s="4">
        <v>47</v>
      </c>
      <c r="B49" s="4" t="s">
        <v>109</v>
      </c>
      <c r="C49" s="8"/>
      <c r="D49" s="4" t="s">
        <v>99</v>
      </c>
      <c r="E49" s="4"/>
      <c r="F49" s="1">
        <v>1</v>
      </c>
    </row>
    <row r="50" spans="1:6" ht="25.5" customHeight="1" x14ac:dyDescent="0.25">
      <c r="A50" s="4">
        <v>48</v>
      </c>
      <c r="B50" s="4" t="s">
        <v>110</v>
      </c>
      <c r="C50" s="14"/>
      <c r="D50" s="4" t="s">
        <v>99</v>
      </c>
      <c r="E50" s="4"/>
      <c r="F50" s="1">
        <v>1</v>
      </c>
    </row>
    <row r="51" spans="1:6" ht="25.5" customHeight="1" x14ac:dyDescent="0.25">
      <c r="A51" s="4">
        <v>49</v>
      </c>
      <c r="B51" s="11" t="s">
        <v>111</v>
      </c>
      <c r="C51" s="8"/>
      <c r="D51" s="1" t="s">
        <v>99</v>
      </c>
      <c r="E51" s="1"/>
      <c r="F51" s="1">
        <v>1</v>
      </c>
    </row>
  </sheetData>
  <sortState ref="A3:F56">
    <sortCondition ref="A3:A56"/>
  </sortState>
  <mergeCells count="6">
    <mergeCell ref="F1:F2"/>
    <mergeCell ref="A1:A2"/>
    <mergeCell ref="B1:B2"/>
    <mergeCell ref="C1:C2"/>
    <mergeCell ref="D1:D2"/>
    <mergeCell ref="E1:E2"/>
  </mergeCells>
  <pageMargins left="0.25" right="0.25" top="0.75" bottom="0.75" header="0.3" footer="0.3"/>
  <pageSetup scale="8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
  <sheetViews>
    <sheetView tabSelected="1" topLeftCell="A46" workbookViewId="0">
      <selection activeCell="H73" sqref="H73"/>
    </sheetView>
  </sheetViews>
  <sheetFormatPr defaultRowHeight="15" x14ac:dyDescent="0.25"/>
  <sheetData>
    <row r="1" spans="1:10" x14ac:dyDescent="0.25">
      <c r="A1" t="s">
        <v>113</v>
      </c>
      <c r="B1" t="s">
        <v>5</v>
      </c>
      <c r="C1" t="s">
        <v>5</v>
      </c>
      <c r="D1" t="s">
        <v>114</v>
      </c>
      <c r="E1" t="s">
        <v>10</v>
      </c>
      <c r="F1">
        <v>209</v>
      </c>
      <c r="G1">
        <v>193.953</v>
      </c>
      <c r="H1" t="s">
        <v>115</v>
      </c>
      <c r="I1">
        <v>40536.177000000003</v>
      </c>
      <c r="J1" t="s">
        <v>289</v>
      </c>
    </row>
    <row r="2" spans="1:10" x14ac:dyDescent="0.25">
      <c r="A2">
        <v>2</v>
      </c>
      <c r="B2" t="s">
        <v>116</v>
      </c>
      <c r="C2" t="s">
        <v>116</v>
      </c>
      <c r="D2" t="s">
        <v>117</v>
      </c>
      <c r="E2" t="s">
        <v>118</v>
      </c>
      <c r="F2">
        <v>1</v>
      </c>
      <c r="G2">
        <v>967050.84699999995</v>
      </c>
      <c r="H2" t="s">
        <v>119</v>
      </c>
      <c r="I2">
        <v>967050.84699999995</v>
      </c>
      <c r="J2" t="s">
        <v>289</v>
      </c>
    </row>
    <row r="3" spans="1:10" x14ac:dyDescent="0.25">
      <c r="A3">
        <v>3</v>
      </c>
      <c r="B3" t="s">
        <v>120</v>
      </c>
      <c r="C3" t="s">
        <v>121</v>
      </c>
      <c r="D3" t="s">
        <v>122</v>
      </c>
      <c r="E3" t="s">
        <v>11</v>
      </c>
      <c r="F3">
        <v>32731.439999999999</v>
      </c>
      <c r="G3">
        <v>122.036</v>
      </c>
      <c r="H3" t="s">
        <v>123</v>
      </c>
      <c r="I3">
        <v>3994414.0120000001</v>
      </c>
      <c r="J3" t="s">
        <v>289</v>
      </c>
    </row>
    <row r="4" spans="1:10" x14ac:dyDescent="0.25">
      <c r="A4">
        <v>4</v>
      </c>
      <c r="B4" t="s">
        <v>124</v>
      </c>
      <c r="C4" t="s">
        <v>86</v>
      </c>
      <c r="D4" t="s">
        <v>125</v>
      </c>
      <c r="E4" t="s">
        <v>11</v>
      </c>
      <c r="F4">
        <v>43641.919999999998</v>
      </c>
      <c r="G4">
        <v>248.536</v>
      </c>
      <c r="H4" t="s">
        <v>126</v>
      </c>
      <c r="I4">
        <v>10846588.229</v>
      </c>
      <c r="J4" t="s">
        <v>289</v>
      </c>
    </row>
    <row r="5" spans="1:10" x14ac:dyDescent="0.25">
      <c r="A5">
        <v>5</v>
      </c>
      <c r="B5" t="s">
        <v>127</v>
      </c>
      <c r="C5" t="s">
        <v>87</v>
      </c>
      <c r="D5" t="s">
        <v>128</v>
      </c>
      <c r="E5" t="s">
        <v>129</v>
      </c>
      <c r="F5">
        <v>32731.439999999999</v>
      </c>
      <c r="G5">
        <v>163.13900000000001</v>
      </c>
      <c r="H5" t="s">
        <v>130</v>
      </c>
      <c r="I5">
        <v>5339774.3899999997</v>
      </c>
      <c r="J5" t="s">
        <v>289</v>
      </c>
    </row>
    <row r="6" spans="1:10" x14ac:dyDescent="0.25">
      <c r="A6">
        <v>6</v>
      </c>
      <c r="B6" t="s">
        <v>9</v>
      </c>
      <c r="C6" t="s">
        <v>9</v>
      </c>
      <c r="D6" t="s">
        <v>131</v>
      </c>
      <c r="E6" t="s">
        <v>132</v>
      </c>
      <c r="F6">
        <v>32731.439999999999</v>
      </c>
      <c r="G6">
        <v>39.527999999999999</v>
      </c>
      <c r="H6" t="s">
        <v>133</v>
      </c>
      <c r="I6">
        <v>1293808.3600000001</v>
      </c>
      <c r="J6" t="s">
        <v>289</v>
      </c>
    </row>
    <row r="7" spans="1:10" x14ac:dyDescent="0.25">
      <c r="A7">
        <v>7</v>
      </c>
      <c r="B7" t="s">
        <v>70</v>
      </c>
      <c r="C7" t="s">
        <v>70</v>
      </c>
      <c r="D7" t="s">
        <v>134</v>
      </c>
      <c r="E7" t="s">
        <v>16</v>
      </c>
      <c r="F7">
        <v>114213</v>
      </c>
      <c r="G7">
        <v>17.449000000000002</v>
      </c>
      <c r="H7" t="s">
        <v>135</v>
      </c>
      <c r="I7">
        <v>1992902.6370000001</v>
      </c>
      <c r="J7" t="s">
        <v>289</v>
      </c>
    </row>
    <row r="8" spans="1:10" x14ac:dyDescent="0.25">
      <c r="A8">
        <v>8</v>
      </c>
      <c r="B8" t="s">
        <v>88</v>
      </c>
      <c r="C8" t="s">
        <v>88</v>
      </c>
      <c r="D8" t="s">
        <v>136</v>
      </c>
      <c r="E8" t="s">
        <v>18</v>
      </c>
      <c r="F8">
        <v>62298</v>
      </c>
      <c r="G8">
        <v>3.8119999999999998</v>
      </c>
      <c r="H8" t="s">
        <v>137</v>
      </c>
      <c r="I8">
        <v>237479.976</v>
      </c>
      <c r="J8" t="s">
        <v>289</v>
      </c>
    </row>
    <row r="9" spans="1:10" x14ac:dyDescent="0.25">
      <c r="A9">
        <v>9</v>
      </c>
      <c r="B9" t="s">
        <v>93</v>
      </c>
      <c r="C9" t="s">
        <v>93</v>
      </c>
      <c r="D9" t="s">
        <v>138</v>
      </c>
      <c r="E9" t="s">
        <v>129</v>
      </c>
      <c r="F9">
        <v>4673.25</v>
      </c>
      <c r="G9">
        <v>122.03100000000001</v>
      </c>
      <c r="H9" t="s">
        <v>139</v>
      </c>
      <c r="I9">
        <v>570281.37100000004</v>
      </c>
      <c r="J9" t="s">
        <v>290</v>
      </c>
    </row>
    <row r="10" spans="1:10" x14ac:dyDescent="0.25">
      <c r="A10">
        <v>10</v>
      </c>
      <c r="B10" t="s">
        <v>94</v>
      </c>
      <c r="C10" t="s">
        <v>94</v>
      </c>
      <c r="D10" t="s">
        <v>140</v>
      </c>
      <c r="E10" t="s">
        <v>11</v>
      </c>
      <c r="F10">
        <v>934.65</v>
      </c>
      <c r="G10">
        <v>655.096</v>
      </c>
      <c r="H10" t="s">
        <v>141</v>
      </c>
      <c r="I10">
        <v>612285.47600000002</v>
      </c>
      <c r="J10" t="s">
        <v>290</v>
      </c>
    </row>
    <row r="11" spans="1:10" x14ac:dyDescent="0.25">
      <c r="A11">
        <v>11</v>
      </c>
      <c r="B11" t="s">
        <v>142</v>
      </c>
      <c r="C11" t="s">
        <v>142</v>
      </c>
      <c r="D11" t="s">
        <v>143</v>
      </c>
      <c r="E11" t="s">
        <v>89</v>
      </c>
      <c r="F11">
        <v>6231</v>
      </c>
      <c r="G11">
        <v>10.349</v>
      </c>
      <c r="H11" t="s">
        <v>144</v>
      </c>
      <c r="I11">
        <v>64484.618999999999</v>
      </c>
      <c r="J11" t="s">
        <v>290</v>
      </c>
    </row>
    <row r="12" spans="1:10" x14ac:dyDescent="0.25">
      <c r="A12">
        <v>12</v>
      </c>
      <c r="B12" t="s">
        <v>116</v>
      </c>
      <c r="C12" t="s">
        <v>116</v>
      </c>
      <c r="D12" t="s">
        <v>145</v>
      </c>
      <c r="E12" t="s">
        <v>146</v>
      </c>
      <c r="F12">
        <v>62310</v>
      </c>
      <c r="G12">
        <v>326.96300000000002</v>
      </c>
      <c r="H12" t="s">
        <v>147</v>
      </c>
      <c r="I12">
        <v>20373064.530000001</v>
      </c>
      <c r="J12" t="s">
        <v>290</v>
      </c>
    </row>
    <row r="13" spans="1:10" x14ac:dyDescent="0.25">
      <c r="A13">
        <v>13</v>
      </c>
      <c r="B13" t="s">
        <v>116</v>
      </c>
      <c r="C13" t="s">
        <v>116</v>
      </c>
      <c r="D13" t="s">
        <v>148</v>
      </c>
      <c r="E13" t="s">
        <v>146</v>
      </c>
      <c r="F13">
        <v>4154</v>
      </c>
      <c r="G13">
        <v>975.42499999999995</v>
      </c>
      <c r="H13" t="s">
        <v>149</v>
      </c>
      <c r="I13">
        <v>4051915.45</v>
      </c>
      <c r="J13" t="s">
        <v>290</v>
      </c>
    </row>
    <row r="14" spans="1:10" x14ac:dyDescent="0.25">
      <c r="A14">
        <v>14</v>
      </c>
      <c r="B14" t="s">
        <v>150</v>
      </c>
      <c r="C14" t="s">
        <v>96</v>
      </c>
      <c r="D14" t="s">
        <v>151</v>
      </c>
      <c r="E14" t="s">
        <v>89</v>
      </c>
      <c r="F14">
        <v>6231</v>
      </c>
      <c r="G14">
        <v>138.04900000000001</v>
      </c>
      <c r="H14" t="s">
        <v>152</v>
      </c>
      <c r="I14">
        <v>860183.31900000002</v>
      </c>
      <c r="J14" t="s">
        <v>290</v>
      </c>
    </row>
    <row r="15" spans="1:10" x14ac:dyDescent="0.25">
      <c r="A15">
        <v>15</v>
      </c>
      <c r="B15" t="s">
        <v>153</v>
      </c>
      <c r="C15" t="s">
        <v>53</v>
      </c>
      <c r="D15" t="s">
        <v>154</v>
      </c>
      <c r="E15" t="s">
        <v>89</v>
      </c>
      <c r="F15">
        <v>2019.88</v>
      </c>
      <c r="G15">
        <v>988.96600000000001</v>
      </c>
      <c r="H15" t="s">
        <v>155</v>
      </c>
      <c r="I15">
        <v>1997592.6440000001</v>
      </c>
      <c r="J15" t="s">
        <v>290</v>
      </c>
    </row>
    <row r="16" spans="1:10" x14ac:dyDescent="0.25">
      <c r="A16">
        <v>16</v>
      </c>
      <c r="B16" t="s">
        <v>156</v>
      </c>
      <c r="C16" t="s">
        <v>42</v>
      </c>
      <c r="D16" t="s">
        <v>157</v>
      </c>
      <c r="E16" t="s">
        <v>89</v>
      </c>
      <c r="F16">
        <v>13.38</v>
      </c>
      <c r="G16">
        <v>743.928</v>
      </c>
      <c r="H16" t="s">
        <v>158</v>
      </c>
      <c r="I16">
        <v>9953.7569999999996</v>
      </c>
      <c r="J16" t="s">
        <v>290</v>
      </c>
    </row>
    <row r="17" spans="1:10" x14ac:dyDescent="0.25">
      <c r="A17">
        <v>17</v>
      </c>
      <c r="B17" t="s">
        <v>159</v>
      </c>
      <c r="C17" t="s">
        <v>91</v>
      </c>
      <c r="D17" t="s">
        <v>160</v>
      </c>
      <c r="E17" t="s">
        <v>38</v>
      </c>
      <c r="F17">
        <v>61.38</v>
      </c>
      <c r="G17">
        <v>67.992000000000004</v>
      </c>
      <c r="H17" t="s">
        <v>161</v>
      </c>
      <c r="I17">
        <v>4173.3490000000002</v>
      </c>
      <c r="J17" t="s">
        <v>290</v>
      </c>
    </row>
    <row r="18" spans="1:10" x14ac:dyDescent="0.25">
      <c r="A18">
        <v>18</v>
      </c>
      <c r="B18" t="s">
        <v>162</v>
      </c>
      <c r="C18" t="s">
        <v>78</v>
      </c>
      <c r="D18" t="s">
        <v>163</v>
      </c>
      <c r="E18" t="s">
        <v>38</v>
      </c>
      <c r="F18">
        <v>13.32</v>
      </c>
      <c r="G18">
        <v>73.966999999999999</v>
      </c>
      <c r="H18" t="s">
        <v>164</v>
      </c>
      <c r="I18">
        <v>985.24</v>
      </c>
      <c r="J18" t="s">
        <v>290</v>
      </c>
    </row>
    <row r="19" spans="1:10" x14ac:dyDescent="0.25">
      <c r="A19">
        <v>19</v>
      </c>
      <c r="B19" t="s">
        <v>165</v>
      </c>
      <c r="C19" t="s">
        <v>77</v>
      </c>
      <c r="D19" t="s">
        <v>166</v>
      </c>
      <c r="E19" t="s">
        <v>11</v>
      </c>
      <c r="F19">
        <v>13.4</v>
      </c>
      <c r="G19">
        <v>10200.521000000001</v>
      </c>
      <c r="H19" t="s">
        <v>167</v>
      </c>
      <c r="I19">
        <v>136686.981</v>
      </c>
      <c r="J19" t="s">
        <v>290</v>
      </c>
    </row>
    <row r="20" spans="1:10" x14ac:dyDescent="0.25">
      <c r="A20">
        <v>20</v>
      </c>
      <c r="B20" t="s">
        <v>97</v>
      </c>
      <c r="C20" t="s">
        <v>97</v>
      </c>
      <c r="D20" t="s">
        <v>168</v>
      </c>
      <c r="E20" t="s">
        <v>10</v>
      </c>
      <c r="F20">
        <v>11</v>
      </c>
      <c r="G20">
        <v>41.478999999999999</v>
      </c>
      <c r="H20" t="s">
        <v>169</v>
      </c>
      <c r="I20">
        <v>456.26900000000001</v>
      </c>
      <c r="J20" t="s">
        <v>290</v>
      </c>
    </row>
    <row r="21" spans="1:10" x14ac:dyDescent="0.25">
      <c r="A21" t="s">
        <v>170</v>
      </c>
      <c r="B21" t="s">
        <v>12</v>
      </c>
      <c r="C21" t="s">
        <v>12</v>
      </c>
      <c r="D21" t="s">
        <v>171</v>
      </c>
      <c r="E21" t="s">
        <v>10</v>
      </c>
      <c r="F21">
        <v>4</v>
      </c>
      <c r="G21">
        <v>1106.7190000000001</v>
      </c>
      <c r="H21" t="s">
        <v>172</v>
      </c>
      <c r="I21">
        <v>4426.8760000000002</v>
      </c>
      <c r="J21" t="s">
        <v>291</v>
      </c>
    </row>
    <row r="22" spans="1:10" x14ac:dyDescent="0.25">
      <c r="A22">
        <v>22</v>
      </c>
      <c r="B22" t="s">
        <v>14</v>
      </c>
      <c r="C22" t="s">
        <v>14</v>
      </c>
      <c r="D22" t="s">
        <v>173</v>
      </c>
      <c r="E22" t="s">
        <v>89</v>
      </c>
      <c r="F22">
        <v>9000</v>
      </c>
      <c r="G22">
        <v>24.681000000000001</v>
      </c>
      <c r="H22" t="s">
        <v>174</v>
      </c>
      <c r="I22">
        <v>222129</v>
      </c>
      <c r="J22" t="s">
        <v>291</v>
      </c>
    </row>
    <row r="23" spans="1:10" x14ac:dyDescent="0.25">
      <c r="A23">
        <v>23</v>
      </c>
      <c r="B23" t="s">
        <v>19</v>
      </c>
      <c r="C23" t="s">
        <v>19</v>
      </c>
      <c r="D23" t="s">
        <v>175</v>
      </c>
      <c r="E23" t="s">
        <v>10</v>
      </c>
      <c r="F23">
        <v>6</v>
      </c>
      <c r="G23">
        <v>3773.6860000000001</v>
      </c>
      <c r="H23" t="s">
        <v>176</v>
      </c>
      <c r="I23">
        <v>22642.116000000002</v>
      </c>
      <c r="J23" t="s">
        <v>291</v>
      </c>
    </row>
    <row r="24" spans="1:10" x14ac:dyDescent="0.25">
      <c r="A24">
        <v>24</v>
      </c>
      <c r="B24" t="s">
        <v>177</v>
      </c>
      <c r="C24" t="s">
        <v>178</v>
      </c>
      <c r="D24" t="s">
        <v>179</v>
      </c>
      <c r="E24" t="s">
        <v>11</v>
      </c>
      <c r="F24">
        <v>24648.3</v>
      </c>
      <c r="G24">
        <v>5.9850000000000003</v>
      </c>
      <c r="H24" t="s">
        <v>180</v>
      </c>
      <c r="I24">
        <v>147520.076</v>
      </c>
      <c r="J24" t="s">
        <v>291</v>
      </c>
    </row>
    <row r="25" spans="1:10" x14ac:dyDescent="0.25">
      <c r="A25">
        <v>25</v>
      </c>
      <c r="B25" t="s">
        <v>102</v>
      </c>
      <c r="C25" t="s">
        <v>102</v>
      </c>
      <c r="D25" t="s">
        <v>181</v>
      </c>
      <c r="E25" t="s">
        <v>11</v>
      </c>
      <c r="F25">
        <v>5994.23</v>
      </c>
      <c r="G25">
        <v>151.43100000000001</v>
      </c>
      <c r="H25" t="s">
        <v>182</v>
      </c>
      <c r="I25">
        <v>907712.24300000002</v>
      </c>
      <c r="J25" t="s">
        <v>291</v>
      </c>
    </row>
    <row r="26" spans="1:10" x14ac:dyDescent="0.25">
      <c r="A26">
        <v>26</v>
      </c>
      <c r="B26" t="s">
        <v>23</v>
      </c>
      <c r="C26" t="s">
        <v>23</v>
      </c>
      <c r="D26" t="s">
        <v>183</v>
      </c>
      <c r="E26" t="s">
        <v>132</v>
      </c>
      <c r="F26">
        <v>2997.11</v>
      </c>
      <c r="G26">
        <v>19.873999999999999</v>
      </c>
      <c r="H26" t="s">
        <v>184</v>
      </c>
      <c r="I26">
        <v>59564.563999999998</v>
      </c>
      <c r="J26" t="s">
        <v>291</v>
      </c>
    </row>
    <row r="27" spans="1:10" x14ac:dyDescent="0.25">
      <c r="A27">
        <v>27</v>
      </c>
      <c r="B27" t="s">
        <v>9</v>
      </c>
      <c r="C27" t="s">
        <v>9</v>
      </c>
      <c r="D27" t="s">
        <v>185</v>
      </c>
      <c r="E27" t="s">
        <v>186</v>
      </c>
      <c r="F27">
        <v>5994.23</v>
      </c>
      <c r="G27">
        <v>39.527999999999999</v>
      </c>
      <c r="H27" t="s">
        <v>133</v>
      </c>
      <c r="I27">
        <v>236939.92300000001</v>
      </c>
      <c r="J27" t="s">
        <v>291</v>
      </c>
    </row>
    <row r="28" spans="1:10" x14ac:dyDescent="0.25">
      <c r="A28">
        <v>28</v>
      </c>
      <c r="B28" t="s">
        <v>6</v>
      </c>
      <c r="C28" t="s">
        <v>6</v>
      </c>
      <c r="D28" t="s">
        <v>187</v>
      </c>
      <c r="E28" t="s">
        <v>11</v>
      </c>
      <c r="F28">
        <v>1675.6</v>
      </c>
      <c r="G28">
        <v>128.56200000000001</v>
      </c>
      <c r="H28" t="s">
        <v>188</v>
      </c>
      <c r="I28">
        <v>215418.48699999999</v>
      </c>
      <c r="J28" t="s">
        <v>291</v>
      </c>
    </row>
    <row r="29" spans="1:10" x14ac:dyDescent="0.25">
      <c r="A29">
        <v>29</v>
      </c>
      <c r="B29" t="s">
        <v>189</v>
      </c>
      <c r="C29" t="s">
        <v>189</v>
      </c>
      <c r="D29" t="s">
        <v>190</v>
      </c>
      <c r="E29" t="s">
        <v>191</v>
      </c>
      <c r="F29">
        <v>10.14</v>
      </c>
      <c r="G29">
        <v>257250.06200000001</v>
      </c>
      <c r="H29" t="s">
        <v>192</v>
      </c>
      <c r="I29">
        <v>2608515.6290000002</v>
      </c>
      <c r="J29" t="s">
        <v>291</v>
      </c>
    </row>
    <row r="30" spans="1:10" x14ac:dyDescent="0.25">
      <c r="A30">
        <v>30</v>
      </c>
      <c r="B30" t="s">
        <v>193</v>
      </c>
      <c r="C30" t="s">
        <v>74</v>
      </c>
      <c r="D30" t="s">
        <v>194</v>
      </c>
      <c r="E30" t="s">
        <v>18</v>
      </c>
      <c r="F30">
        <v>61.75</v>
      </c>
      <c r="G30">
        <v>34.557000000000002</v>
      </c>
      <c r="H30" t="s">
        <v>195</v>
      </c>
      <c r="I30">
        <v>2133.895</v>
      </c>
      <c r="J30" t="s">
        <v>291</v>
      </c>
    </row>
    <row r="31" spans="1:10" x14ac:dyDescent="0.25">
      <c r="A31">
        <v>31</v>
      </c>
      <c r="B31" t="s">
        <v>28</v>
      </c>
      <c r="C31" t="s">
        <v>28</v>
      </c>
      <c r="D31" t="s">
        <v>196</v>
      </c>
      <c r="E31" t="s">
        <v>89</v>
      </c>
      <c r="F31">
        <v>187.2</v>
      </c>
      <c r="G31">
        <v>268.70400000000001</v>
      </c>
      <c r="H31" t="s">
        <v>197</v>
      </c>
      <c r="I31">
        <v>50301.389000000003</v>
      </c>
      <c r="J31" t="s">
        <v>291</v>
      </c>
    </row>
    <row r="32" spans="1:10" x14ac:dyDescent="0.25">
      <c r="A32">
        <v>32</v>
      </c>
      <c r="B32" t="s">
        <v>198</v>
      </c>
      <c r="C32" t="s">
        <v>75</v>
      </c>
      <c r="D32" t="s">
        <v>199</v>
      </c>
      <c r="E32" t="s">
        <v>16</v>
      </c>
      <c r="F32">
        <v>187.2</v>
      </c>
      <c r="G32">
        <v>1076.8140000000001</v>
      </c>
      <c r="H32" t="s">
        <v>200</v>
      </c>
      <c r="I32">
        <v>201579.58100000001</v>
      </c>
      <c r="J32" t="s">
        <v>291</v>
      </c>
    </row>
    <row r="33" spans="1:10" x14ac:dyDescent="0.25">
      <c r="A33">
        <v>33</v>
      </c>
      <c r="B33" t="s">
        <v>30</v>
      </c>
      <c r="C33" t="s">
        <v>30</v>
      </c>
      <c r="D33" t="s">
        <v>201</v>
      </c>
      <c r="E33" t="s">
        <v>16</v>
      </c>
      <c r="F33">
        <v>37.44</v>
      </c>
      <c r="G33">
        <v>708.52800000000002</v>
      </c>
      <c r="H33" t="s">
        <v>202</v>
      </c>
      <c r="I33">
        <v>26527.288</v>
      </c>
      <c r="J33" t="s">
        <v>291</v>
      </c>
    </row>
    <row r="34" spans="1:10" x14ac:dyDescent="0.25">
      <c r="A34">
        <v>34</v>
      </c>
      <c r="B34" t="s">
        <v>203</v>
      </c>
      <c r="C34" t="s">
        <v>83</v>
      </c>
      <c r="D34" t="s">
        <v>204</v>
      </c>
      <c r="E34" t="s">
        <v>16</v>
      </c>
      <c r="F34">
        <v>186.77</v>
      </c>
      <c r="G34">
        <v>25.097000000000001</v>
      </c>
      <c r="H34" t="s">
        <v>205</v>
      </c>
      <c r="I34">
        <v>4687.3670000000002</v>
      </c>
      <c r="J34" t="s">
        <v>291</v>
      </c>
    </row>
    <row r="35" spans="1:10" x14ac:dyDescent="0.25">
      <c r="A35">
        <v>35</v>
      </c>
      <c r="B35" t="s">
        <v>33</v>
      </c>
      <c r="C35" t="s">
        <v>206</v>
      </c>
      <c r="D35" t="s">
        <v>207</v>
      </c>
      <c r="E35" t="s">
        <v>129</v>
      </c>
      <c r="F35">
        <v>26.36</v>
      </c>
      <c r="G35">
        <v>8664.7530000000006</v>
      </c>
      <c r="H35" t="s">
        <v>208</v>
      </c>
      <c r="I35">
        <v>228402.889</v>
      </c>
      <c r="J35" t="s">
        <v>291</v>
      </c>
    </row>
    <row r="36" spans="1:10" x14ac:dyDescent="0.25">
      <c r="A36">
        <v>36</v>
      </c>
      <c r="B36" t="s">
        <v>209</v>
      </c>
      <c r="C36" t="s">
        <v>76</v>
      </c>
      <c r="D36" t="s">
        <v>210</v>
      </c>
      <c r="E36" t="s">
        <v>129</v>
      </c>
      <c r="F36">
        <v>1.29</v>
      </c>
      <c r="G36">
        <v>8282.0069999999996</v>
      </c>
      <c r="H36" t="s">
        <v>211</v>
      </c>
      <c r="I36">
        <v>10683.789000000001</v>
      </c>
      <c r="J36" t="s">
        <v>291</v>
      </c>
    </row>
    <row r="37" spans="1:10" x14ac:dyDescent="0.25">
      <c r="A37">
        <v>37</v>
      </c>
      <c r="B37" t="s">
        <v>159</v>
      </c>
      <c r="C37" t="s">
        <v>91</v>
      </c>
      <c r="D37" t="s">
        <v>160</v>
      </c>
      <c r="E37" t="s">
        <v>212</v>
      </c>
      <c r="F37">
        <v>19785.88</v>
      </c>
      <c r="G37">
        <v>67.992000000000004</v>
      </c>
      <c r="H37" t="s">
        <v>161</v>
      </c>
      <c r="I37">
        <v>1345281.5530000001</v>
      </c>
      <c r="J37" t="s">
        <v>291</v>
      </c>
    </row>
    <row r="38" spans="1:10" x14ac:dyDescent="0.25">
      <c r="A38">
        <v>38</v>
      </c>
      <c r="B38" t="s">
        <v>162</v>
      </c>
      <c r="C38" t="s">
        <v>78</v>
      </c>
      <c r="D38" t="s">
        <v>213</v>
      </c>
      <c r="E38" t="s">
        <v>212</v>
      </c>
      <c r="F38">
        <v>16.82</v>
      </c>
      <c r="G38">
        <v>73.966999999999999</v>
      </c>
      <c r="H38" t="s">
        <v>164</v>
      </c>
      <c r="I38">
        <v>1244.125</v>
      </c>
      <c r="J38" t="s">
        <v>291</v>
      </c>
    </row>
    <row r="39" spans="1:10" x14ac:dyDescent="0.25">
      <c r="A39" t="s">
        <v>214</v>
      </c>
      <c r="B39" t="s">
        <v>156</v>
      </c>
      <c r="C39" t="s">
        <v>40</v>
      </c>
      <c r="D39" t="s">
        <v>215</v>
      </c>
      <c r="E39" t="s">
        <v>16</v>
      </c>
      <c r="F39">
        <v>194.85</v>
      </c>
      <c r="G39">
        <v>627.25199999999995</v>
      </c>
      <c r="H39" t="s">
        <v>216</v>
      </c>
      <c r="I39">
        <v>122220.052</v>
      </c>
      <c r="J39" t="s">
        <v>291</v>
      </c>
    </row>
    <row r="40" spans="1:10" x14ac:dyDescent="0.25">
      <c r="A40" t="s">
        <v>217</v>
      </c>
      <c r="B40" t="s">
        <v>156</v>
      </c>
      <c r="C40" t="s">
        <v>42</v>
      </c>
      <c r="D40" t="s">
        <v>218</v>
      </c>
      <c r="E40" t="s">
        <v>16</v>
      </c>
      <c r="F40">
        <v>575.38</v>
      </c>
      <c r="G40">
        <v>743.928</v>
      </c>
      <c r="H40" t="s">
        <v>158</v>
      </c>
      <c r="I40">
        <v>428041.29300000001</v>
      </c>
      <c r="J40" t="s">
        <v>291</v>
      </c>
    </row>
    <row r="41" spans="1:10" x14ac:dyDescent="0.25">
      <c r="A41" t="s">
        <v>219</v>
      </c>
      <c r="B41" t="s">
        <v>156</v>
      </c>
      <c r="C41" t="s">
        <v>103</v>
      </c>
      <c r="D41" t="s">
        <v>220</v>
      </c>
      <c r="E41" t="s">
        <v>16</v>
      </c>
      <c r="F41">
        <v>10.06</v>
      </c>
      <c r="G41">
        <v>1237.595</v>
      </c>
      <c r="H41" t="s">
        <v>221</v>
      </c>
      <c r="I41">
        <v>12450.206</v>
      </c>
      <c r="J41" t="s">
        <v>291</v>
      </c>
    </row>
    <row r="42" spans="1:10" x14ac:dyDescent="0.25">
      <c r="A42">
        <v>40</v>
      </c>
      <c r="B42" t="s">
        <v>222</v>
      </c>
      <c r="C42" t="s">
        <v>84</v>
      </c>
      <c r="D42" t="s">
        <v>223</v>
      </c>
      <c r="E42" t="s">
        <v>129</v>
      </c>
      <c r="F42">
        <v>41.42</v>
      </c>
      <c r="G42">
        <v>968.822</v>
      </c>
      <c r="H42" t="s">
        <v>224</v>
      </c>
      <c r="I42">
        <v>40128.607000000004</v>
      </c>
      <c r="J42" t="s">
        <v>291</v>
      </c>
    </row>
    <row r="43" spans="1:10" x14ac:dyDescent="0.25">
      <c r="A43">
        <v>41</v>
      </c>
      <c r="B43" t="s">
        <v>225</v>
      </c>
      <c r="C43" t="s">
        <v>49</v>
      </c>
      <c r="D43" t="s">
        <v>226</v>
      </c>
      <c r="E43" t="s">
        <v>129</v>
      </c>
      <c r="F43">
        <v>50.73</v>
      </c>
      <c r="G43">
        <v>3815.614</v>
      </c>
      <c r="H43" t="s">
        <v>227</v>
      </c>
      <c r="I43">
        <v>193566.098</v>
      </c>
      <c r="J43" t="s">
        <v>291</v>
      </c>
    </row>
    <row r="44" spans="1:10" x14ac:dyDescent="0.25">
      <c r="A44">
        <v>42</v>
      </c>
      <c r="B44" t="s">
        <v>225</v>
      </c>
      <c r="C44" t="s">
        <v>47</v>
      </c>
      <c r="D44" t="s">
        <v>228</v>
      </c>
      <c r="E44" t="s">
        <v>129</v>
      </c>
      <c r="F44">
        <v>1.19</v>
      </c>
      <c r="G44">
        <v>3530.9340000000002</v>
      </c>
      <c r="H44" t="s">
        <v>229</v>
      </c>
      <c r="I44">
        <v>4201.8109999999997</v>
      </c>
      <c r="J44" t="s">
        <v>291</v>
      </c>
    </row>
    <row r="45" spans="1:10" x14ac:dyDescent="0.25">
      <c r="A45">
        <v>43</v>
      </c>
      <c r="B45" t="s">
        <v>203</v>
      </c>
      <c r="C45" t="s">
        <v>83</v>
      </c>
      <c r="D45" t="s">
        <v>230</v>
      </c>
      <c r="E45" t="s">
        <v>16</v>
      </c>
      <c r="F45">
        <v>174.37</v>
      </c>
      <c r="G45">
        <v>25.097999999999999</v>
      </c>
      <c r="H45" t="s">
        <v>231</v>
      </c>
      <c r="I45">
        <v>4376.3379999999997</v>
      </c>
      <c r="J45" t="s">
        <v>291</v>
      </c>
    </row>
    <row r="46" spans="1:10" x14ac:dyDescent="0.25">
      <c r="A46">
        <v>44</v>
      </c>
      <c r="B46" t="s">
        <v>232</v>
      </c>
      <c r="C46" t="s">
        <v>79</v>
      </c>
      <c r="D46" t="s">
        <v>233</v>
      </c>
      <c r="E46" t="s">
        <v>18</v>
      </c>
      <c r="F46">
        <v>15.2</v>
      </c>
      <c r="G46">
        <v>1248.557</v>
      </c>
      <c r="H46" t="s">
        <v>234</v>
      </c>
      <c r="I46">
        <v>18978.065999999999</v>
      </c>
      <c r="J46" t="s">
        <v>291</v>
      </c>
    </row>
    <row r="47" spans="1:10" x14ac:dyDescent="0.25">
      <c r="A47">
        <v>45</v>
      </c>
      <c r="B47" t="s">
        <v>165</v>
      </c>
      <c r="C47" t="s">
        <v>77</v>
      </c>
      <c r="D47" t="s">
        <v>235</v>
      </c>
      <c r="E47" t="s">
        <v>129</v>
      </c>
      <c r="F47">
        <v>193.34</v>
      </c>
      <c r="G47">
        <v>10200.521000000001</v>
      </c>
      <c r="H47" t="s">
        <v>167</v>
      </c>
      <c r="I47">
        <v>1972168.73</v>
      </c>
      <c r="J47" t="s">
        <v>291</v>
      </c>
    </row>
    <row r="48" spans="1:10" x14ac:dyDescent="0.25">
      <c r="A48">
        <v>46</v>
      </c>
      <c r="B48" t="s">
        <v>236</v>
      </c>
      <c r="C48" t="s">
        <v>104</v>
      </c>
      <c r="D48" t="s">
        <v>237</v>
      </c>
      <c r="E48" t="s">
        <v>16</v>
      </c>
      <c r="F48">
        <v>6.47</v>
      </c>
      <c r="G48">
        <v>400.56099999999998</v>
      </c>
      <c r="H48" t="s">
        <v>238</v>
      </c>
      <c r="I48">
        <v>2591.63</v>
      </c>
      <c r="J48" t="s">
        <v>291</v>
      </c>
    </row>
    <row r="49" spans="1:10" x14ac:dyDescent="0.25">
      <c r="A49">
        <v>47</v>
      </c>
      <c r="B49" t="s">
        <v>55</v>
      </c>
      <c r="C49" t="s">
        <v>55</v>
      </c>
      <c r="D49" t="s">
        <v>239</v>
      </c>
      <c r="E49" t="s">
        <v>38</v>
      </c>
      <c r="F49">
        <v>563.70000000000005</v>
      </c>
      <c r="G49">
        <v>141.559</v>
      </c>
      <c r="H49" t="s">
        <v>240</v>
      </c>
      <c r="I49">
        <v>79796.808000000005</v>
      </c>
      <c r="J49" t="s">
        <v>291</v>
      </c>
    </row>
    <row r="50" spans="1:10" x14ac:dyDescent="0.25">
      <c r="A50">
        <v>48</v>
      </c>
      <c r="B50" t="s">
        <v>241</v>
      </c>
      <c r="C50" t="s">
        <v>90</v>
      </c>
      <c r="D50" t="s">
        <v>242</v>
      </c>
      <c r="E50" t="s">
        <v>18</v>
      </c>
      <c r="F50">
        <v>27.4</v>
      </c>
      <c r="G50">
        <v>61.771000000000001</v>
      </c>
      <c r="H50" t="s">
        <v>243</v>
      </c>
      <c r="I50">
        <v>1692.5250000000001</v>
      </c>
      <c r="J50" t="s">
        <v>291</v>
      </c>
    </row>
    <row r="51" spans="1:10" x14ac:dyDescent="0.25">
      <c r="A51">
        <v>49</v>
      </c>
      <c r="B51" t="s">
        <v>244</v>
      </c>
      <c r="C51" t="s">
        <v>51</v>
      </c>
      <c r="D51" t="s">
        <v>245</v>
      </c>
      <c r="E51" t="s">
        <v>146</v>
      </c>
      <c r="F51">
        <v>5474</v>
      </c>
      <c r="G51">
        <v>319.02499999999998</v>
      </c>
      <c r="H51" t="s">
        <v>246</v>
      </c>
      <c r="I51">
        <v>1746342.85</v>
      </c>
      <c r="J51" t="s">
        <v>291</v>
      </c>
    </row>
    <row r="52" spans="1:10" x14ac:dyDescent="0.25">
      <c r="A52">
        <v>50</v>
      </c>
      <c r="B52" t="s">
        <v>153</v>
      </c>
      <c r="C52" t="s">
        <v>53</v>
      </c>
      <c r="D52" t="s">
        <v>247</v>
      </c>
      <c r="E52" t="s">
        <v>129</v>
      </c>
      <c r="F52">
        <v>147.80000000000001</v>
      </c>
      <c r="G52">
        <v>988.96600000000001</v>
      </c>
      <c r="H52" t="s">
        <v>155</v>
      </c>
      <c r="I52">
        <v>146169.17499999999</v>
      </c>
      <c r="J52" t="s">
        <v>291</v>
      </c>
    </row>
    <row r="53" spans="1:10" x14ac:dyDescent="0.25">
      <c r="A53">
        <v>51</v>
      </c>
      <c r="B53" t="s">
        <v>105</v>
      </c>
      <c r="C53" t="s">
        <v>105</v>
      </c>
      <c r="D53" t="s">
        <v>248</v>
      </c>
      <c r="E53" t="s">
        <v>146</v>
      </c>
      <c r="F53">
        <v>64</v>
      </c>
      <c r="G53">
        <v>871.15899999999999</v>
      </c>
      <c r="H53" t="s">
        <v>249</v>
      </c>
      <c r="I53">
        <v>55754.175999999999</v>
      </c>
      <c r="J53" t="s">
        <v>291</v>
      </c>
    </row>
    <row r="54" spans="1:10" x14ac:dyDescent="0.25">
      <c r="A54">
        <v>52</v>
      </c>
      <c r="B54" t="s">
        <v>97</v>
      </c>
      <c r="C54" t="s">
        <v>97</v>
      </c>
      <c r="D54" t="s">
        <v>171</v>
      </c>
      <c r="E54" t="s">
        <v>146</v>
      </c>
      <c r="F54">
        <v>64</v>
      </c>
      <c r="G54">
        <v>41.478999999999999</v>
      </c>
      <c r="H54" t="s">
        <v>169</v>
      </c>
      <c r="I54">
        <v>2654.6559999999999</v>
      </c>
      <c r="J54" t="s">
        <v>291</v>
      </c>
    </row>
    <row r="55" spans="1:10" x14ac:dyDescent="0.25">
      <c r="A55">
        <v>53</v>
      </c>
      <c r="B55" t="s">
        <v>250</v>
      </c>
      <c r="C55" t="s">
        <v>251</v>
      </c>
      <c r="D55" t="s">
        <v>252</v>
      </c>
      <c r="E55" t="s">
        <v>18</v>
      </c>
      <c r="F55">
        <v>6.9</v>
      </c>
      <c r="G55">
        <v>768.74300000000005</v>
      </c>
      <c r="H55" t="s">
        <v>253</v>
      </c>
      <c r="I55">
        <v>5304.3270000000002</v>
      </c>
      <c r="J55" t="s">
        <v>291</v>
      </c>
    </row>
    <row r="56" spans="1:10" x14ac:dyDescent="0.25">
      <c r="A56">
        <v>54</v>
      </c>
      <c r="B56" t="s">
        <v>7</v>
      </c>
      <c r="C56" t="s">
        <v>7</v>
      </c>
      <c r="D56" t="s">
        <v>254</v>
      </c>
      <c r="E56" t="s">
        <v>129</v>
      </c>
      <c r="F56">
        <v>12837.5</v>
      </c>
      <c r="G56">
        <v>128.49199999999999</v>
      </c>
      <c r="H56" t="s">
        <v>255</v>
      </c>
      <c r="I56">
        <v>1649516.05</v>
      </c>
      <c r="J56" t="s">
        <v>291</v>
      </c>
    </row>
    <row r="57" spans="1:10" x14ac:dyDescent="0.25">
      <c r="A57">
        <v>55</v>
      </c>
      <c r="B57" t="s">
        <v>23</v>
      </c>
      <c r="C57" t="s">
        <v>23</v>
      </c>
      <c r="D57" t="s">
        <v>183</v>
      </c>
      <c r="E57" t="s">
        <v>132</v>
      </c>
      <c r="F57">
        <v>6418.75</v>
      </c>
      <c r="G57">
        <v>19.873999999999999</v>
      </c>
      <c r="H57" t="s">
        <v>184</v>
      </c>
      <c r="I57">
        <v>127566.23699999999</v>
      </c>
      <c r="J57" t="s">
        <v>291</v>
      </c>
    </row>
    <row r="58" spans="1:10" x14ac:dyDescent="0.25">
      <c r="A58">
        <v>56</v>
      </c>
      <c r="B58" t="s">
        <v>256</v>
      </c>
      <c r="C58" t="s">
        <v>106</v>
      </c>
      <c r="D58" t="s">
        <v>257</v>
      </c>
      <c r="E58" t="s">
        <v>18</v>
      </c>
      <c r="F58">
        <v>5</v>
      </c>
      <c r="G58">
        <v>69.629000000000005</v>
      </c>
      <c r="H58" t="s">
        <v>258</v>
      </c>
      <c r="I58">
        <v>348.14499999999998</v>
      </c>
      <c r="J58" t="s">
        <v>291</v>
      </c>
    </row>
    <row r="59" spans="1:10" x14ac:dyDescent="0.25">
      <c r="A59">
        <v>57</v>
      </c>
      <c r="B59" t="s">
        <v>8</v>
      </c>
      <c r="C59" t="s">
        <v>8</v>
      </c>
      <c r="D59" t="s">
        <v>259</v>
      </c>
      <c r="E59" t="s">
        <v>129</v>
      </c>
      <c r="F59">
        <v>3340.48</v>
      </c>
      <c r="G59">
        <v>128.59899999999999</v>
      </c>
      <c r="H59" t="s">
        <v>260</v>
      </c>
      <c r="I59">
        <v>429582.38799999998</v>
      </c>
      <c r="J59" t="s">
        <v>291</v>
      </c>
    </row>
    <row r="60" spans="1:10" x14ac:dyDescent="0.25">
      <c r="A60">
        <v>58</v>
      </c>
      <c r="B60" t="s">
        <v>261</v>
      </c>
      <c r="C60" t="s">
        <v>82</v>
      </c>
      <c r="D60" t="s">
        <v>262</v>
      </c>
      <c r="E60" t="s">
        <v>129</v>
      </c>
      <c r="F60">
        <v>2056.73</v>
      </c>
      <c r="G60">
        <v>677.57600000000002</v>
      </c>
      <c r="H60" t="s">
        <v>263</v>
      </c>
      <c r="I60">
        <v>1393590.8859999999</v>
      </c>
      <c r="J60" t="s">
        <v>291</v>
      </c>
    </row>
    <row r="61" spans="1:10" x14ac:dyDescent="0.25">
      <c r="A61">
        <v>59</v>
      </c>
      <c r="B61" t="s">
        <v>68</v>
      </c>
      <c r="C61" t="s">
        <v>68</v>
      </c>
      <c r="D61" t="s">
        <v>264</v>
      </c>
      <c r="E61" t="s">
        <v>129</v>
      </c>
      <c r="F61">
        <v>1.43</v>
      </c>
      <c r="G61">
        <v>60159.769</v>
      </c>
      <c r="H61" t="s">
        <v>265</v>
      </c>
      <c r="I61">
        <v>86028.47</v>
      </c>
      <c r="J61" t="s">
        <v>291</v>
      </c>
    </row>
    <row r="62" spans="1:10" x14ac:dyDescent="0.25">
      <c r="A62">
        <v>60</v>
      </c>
      <c r="B62" t="s">
        <v>266</v>
      </c>
      <c r="C62" t="s">
        <v>80</v>
      </c>
      <c r="D62" t="s">
        <v>267</v>
      </c>
      <c r="E62" t="s">
        <v>146</v>
      </c>
      <c r="F62">
        <v>1</v>
      </c>
      <c r="G62">
        <v>86227.824999999997</v>
      </c>
      <c r="H62" t="s">
        <v>268</v>
      </c>
      <c r="I62">
        <v>86227.824999999997</v>
      </c>
      <c r="J62" t="s">
        <v>291</v>
      </c>
    </row>
    <row r="63" spans="1:10" x14ac:dyDescent="0.25">
      <c r="A63">
        <v>61</v>
      </c>
      <c r="B63" t="s">
        <v>269</v>
      </c>
      <c r="C63" t="s">
        <v>81</v>
      </c>
      <c r="D63" t="s">
        <v>270</v>
      </c>
      <c r="E63" t="s">
        <v>146</v>
      </c>
      <c r="F63">
        <v>1</v>
      </c>
      <c r="G63">
        <v>9836.0840000000007</v>
      </c>
      <c r="H63" t="s">
        <v>271</v>
      </c>
      <c r="I63">
        <v>9836.0840000000007</v>
      </c>
      <c r="J63" t="s">
        <v>291</v>
      </c>
    </row>
    <row r="64" spans="1:10" x14ac:dyDescent="0.25">
      <c r="A64">
        <v>62</v>
      </c>
      <c r="B64" t="s">
        <v>59</v>
      </c>
      <c r="C64" t="s">
        <v>59</v>
      </c>
      <c r="D64" t="s">
        <v>272</v>
      </c>
      <c r="E64" t="s">
        <v>146</v>
      </c>
      <c r="F64">
        <v>1</v>
      </c>
      <c r="G64">
        <v>83657.316999999995</v>
      </c>
      <c r="H64" t="s">
        <v>273</v>
      </c>
      <c r="I64">
        <v>83657.316999999995</v>
      </c>
      <c r="J64" t="s">
        <v>291</v>
      </c>
    </row>
    <row r="65" spans="1:10" x14ac:dyDescent="0.25">
      <c r="A65">
        <v>63</v>
      </c>
      <c r="B65" t="s">
        <v>274</v>
      </c>
      <c r="C65" t="s">
        <v>274</v>
      </c>
      <c r="D65" t="s">
        <v>275</v>
      </c>
      <c r="E65" t="s">
        <v>99</v>
      </c>
      <c r="F65">
        <v>1</v>
      </c>
      <c r="G65">
        <v>81748.260999999999</v>
      </c>
      <c r="H65" t="s">
        <v>276</v>
      </c>
      <c r="I65">
        <v>81748.260999999999</v>
      </c>
      <c r="J65" t="s">
        <v>291</v>
      </c>
    </row>
    <row r="66" spans="1:10" x14ac:dyDescent="0.25">
      <c r="A66">
        <v>64</v>
      </c>
      <c r="B66" t="s">
        <v>277</v>
      </c>
      <c r="C66" t="s">
        <v>277</v>
      </c>
      <c r="D66" t="s">
        <v>278</v>
      </c>
      <c r="E66" t="s">
        <v>99</v>
      </c>
      <c r="F66">
        <v>1</v>
      </c>
      <c r="G66">
        <v>128359.111</v>
      </c>
      <c r="H66" t="s">
        <v>279</v>
      </c>
      <c r="I66">
        <v>128359.111</v>
      </c>
      <c r="J66" t="s">
        <v>291</v>
      </c>
    </row>
    <row r="67" spans="1:10" x14ac:dyDescent="0.25">
      <c r="A67">
        <v>65</v>
      </c>
      <c r="B67" t="s">
        <v>280</v>
      </c>
      <c r="C67" t="s">
        <v>280</v>
      </c>
      <c r="D67" t="s">
        <v>281</v>
      </c>
      <c r="E67" t="s">
        <v>99</v>
      </c>
      <c r="F67">
        <v>1</v>
      </c>
      <c r="G67">
        <v>182863.92499999999</v>
      </c>
      <c r="H67" t="s">
        <v>282</v>
      </c>
      <c r="I67">
        <v>182863.92499999999</v>
      </c>
      <c r="J67" t="s">
        <v>291</v>
      </c>
    </row>
    <row r="68" spans="1:10" x14ac:dyDescent="0.25">
      <c r="A68">
        <v>66</v>
      </c>
      <c r="B68" t="s">
        <v>283</v>
      </c>
      <c r="C68" t="s">
        <v>283</v>
      </c>
      <c r="D68" t="s">
        <v>284</v>
      </c>
      <c r="E68" t="s">
        <v>99</v>
      </c>
      <c r="F68">
        <v>1</v>
      </c>
      <c r="G68">
        <v>47327.940999999999</v>
      </c>
      <c r="H68" t="s">
        <v>285</v>
      </c>
      <c r="I68">
        <v>47327.940999999999</v>
      </c>
      <c r="J68" t="s">
        <v>291</v>
      </c>
    </row>
    <row r="69" spans="1:10" x14ac:dyDescent="0.25">
      <c r="A69">
        <v>67</v>
      </c>
      <c r="B69" t="s">
        <v>286</v>
      </c>
      <c r="C69" t="s">
        <v>286</v>
      </c>
      <c r="D69" t="s">
        <v>287</v>
      </c>
      <c r="E69" t="s">
        <v>99</v>
      </c>
      <c r="F69">
        <v>1</v>
      </c>
      <c r="G69">
        <v>112344.10400000001</v>
      </c>
      <c r="H69" t="s">
        <v>288</v>
      </c>
      <c r="I69">
        <v>112344.10400000001</v>
      </c>
      <c r="J69" t="s">
        <v>291</v>
      </c>
    </row>
    <row r="70" spans="1:10" x14ac:dyDescent="0.25">
      <c r="I70">
        <f>SUM(I1:I69)</f>
        <v>68945762.515000015</v>
      </c>
    </row>
    <row r="71" spans="1:10" x14ac:dyDescent="0.25">
      <c r="F71" t="s">
        <v>289</v>
      </c>
      <c r="G71">
        <f>SUMIF($J$1:$J$69,F71,$I$1:$I$69)</f>
        <v>24712554.628000002</v>
      </c>
      <c r="H71">
        <f>G71/100000</f>
        <v>247.12554628000004</v>
      </c>
    </row>
    <row r="72" spans="1:10" x14ac:dyDescent="0.25">
      <c r="F72" t="s">
        <v>290</v>
      </c>
      <c r="G72">
        <f t="shared" ref="G72:G73" si="0">SUMIF($J$1:$J$69,F72,$I$1:$I$69)</f>
        <v>28682063.004999995</v>
      </c>
      <c r="H72">
        <f t="shared" ref="H72:H74" si="1">G72/100000</f>
        <v>286.82063004999998</v>
      </c>
    </row>
    <row r="73" spans="1:10" x14ac:dyDescent="0.25">
      <c r="F73" t="s">
        <v>291</v>
      </c>
      <c r="G73">
        <f t="shared" si="0"/>
        <v>15551144.882000003</v>
      </c>
      <c r="H73">
        <f t="shared" si="1"/>
        <v>155.51144882000003</v>
      </c>
    </row>
    <row r="74" spans="1:10" x14ac:dyDescent="0.25">
      <c r="G74">
        <f>SUM(G71:G73)</f>
        <v>68945762.515000001</v>
      </c>
      <c r="H74">
        <f t="shared" si="1"/>
        <v>689.45762515000001</v>
      </c>
    </row>
    <row r="75" spans="1:10" x14ac:dyDescent="0.25">
      <c r="G75">
        <f>G74-I70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Embankment</vt:lpstr>
      <vt:lpstr>Regulator</vt:lpstr>
      <vt:lpstr>Sheet2</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Miarul</dc:creator>
  <cp:lastModifiedBy>HFMLIP</cp:lastModifiedBy>
  <cp:lastPrinted>2020-02-25T12:47:57Z</cp:lastPrinted>
  <dcterms:created xsi:type="dcterms:W3CDTF">2020-02-25T12:24:58Z</dcterms:created>
  <dcterms:modified xsi:type="dcterms:W3CDTF">2020-03-14T07:02:34Z</dcterms:modified>
</cp:coreProperties>
</file>