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firstSheet="1" activeTab="3"/>
  </bookViews>
  <sheets>
    <sheet name="Structure_Type" sheetId="7" r:id="rId1"/>
    <sheet name="HaorCode" sheetId="6" r:id="rId2"/>
    <sheet name="Kishoregonj" sheetId="5" r:id="rId3"/>
    <sheet name="Netrokona" sheetId="4" r:id="rId4"/>
    <sheet name="Sunamgonj" sheetId="3" r:id="rId5"/>
    <sheet name="Hobiganj" sheetId="2" r:id="rId6"/>
    <sheet name="Sheet1" sheetId="1" r:id="rId7"/>
  </sheets>
  <externalReferences>
    <externalReference r:id="rId8"/>
  </externalReferences>
  <definedNames>
    <definedName name="_xlnm._FilterDatabase" localSheetId="5" hidden="1">Hobiganj!$A$1:$J$26</definedName>
    <definedName name="_xlnm._FilterDatabase" localSheetId="2" hidden="1">Kishoregonj!$A$1:$J$163</definedName>
    <definedName name="_xlnm._FilterDatabase" localSheetId="3" hidden="1">Netrokona!$A$1:$J$42</definedName>
    <definedName name="_xlnm._FilterDatabase" localSheetId="4" hidden="1">Sunamgonj!$A$1:$J$163</definedName>
    <definedName name="_xlnm.Print_Area" localSheetId="1">HaorCode!$A$1:$B$30</definedName>
    <definedName name="_xlnm.Print_Area" localSheetId="5">Hobiganj!$A$1:$N$26</definedName>
    <definedName name="_xlnm.Print_Area" localSheetId="2">Kishoregonj!$A$1:$N$173</definedName>
    <definedName name="_xlnm.Print_Area" localSheetId="3">Netrokona!$A$1:$N$46</definedName>
    <definedName name="_xlnm.Print_Area" localSheetId="0">Structure_Type!$A$1:$C$20</definedName>
    <definedName name="_xlnm.Print_Area" localSheetId="4">Sunamgonj!$A$1:$N$173</definedName>
    <definedName name="_xlnm.Print_Titles" localSheetId="5">Hobiganj!$1:$1</definedName>
    <definedName name="_xlnm.Print_Titles" localSheetId="2">Kishoregonj!$1:$1</definedName>
    <definedName name="_xlnm.Print_Titles" localSheetId="3">Netrokona!$1:$1</definedName>
    <definedName name="_xlnm.Print_Titles" localSheetId="4">Sunamgonj!$1:$1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3" i="4" l="1"/>
  <c r="K17" i="7" l="1"/>
  <c r="J17" i="7"/>
  <c r="I17" i="7"/>
  <c r="H17" i="7"/>
  <c r="G17" i="7"/>
  <c r="F17" i="7"/>
  <c r="E17" i="7"/>
  <c r="D17" i="7"/>
  <c r="K14" i="7"/>
  <c r="J14" i="7"/>
  <c r="I14" i="7"/>
  <c r="H14" i="7"/>
  <c r="G14" i="7"/>
  <c r="F14" i="7"/>
  <c r="E14" i="7"/>
  <c r="D14" i="7"/>
  <c r="L14" i="7" s="1"/>
  <c r="K13" i="7"/>
  <c r="J13" i="7"/>
  <c r="I13" i="7"/>
  <c r="H13" i="7"/>
  <c r="G13" i="7"/>
  <c r="F13" i="7"/>
  <c r="E13" i="7"/>
  <c r="D13" i="7"/>
  <c r="K12" i="7"/>
  <c r="J12" i="7"/>
  <c r="I12" i="7"/>
  <c r="H12" i="7"/>
  <c r="G12" i="7"/>
  <c r="F12" i="7"/>
  <c r="E12" i="7"/>
  <c r="D12" i="7"/>
  <c r="K11" i="7"/>
  <c r="J11" i="7"/>
  <c r="I11" i="7"/>
  <c r="H11" i="7"/>
  <c r="G11" i="7"/>
  <c r="F11" i="7"/>
  <c r="E11" i="7"/>
  <c r="D11" i="7"/>
  <c r="L11" i="7" s="1"/>
  <c r="K10" i="7"/>
  <c r="J10" i="7"/>
  <c r="I10" i="7"/>
  <c r="H10" i="7"/>
  <c r="G10" i="7"/>
  <c r="F10" i="7"/>
  <c r="E10" i="7"/>
  <c r="D10" i="7"/>
  <c r="K9" i="7"/>
  <c r="J9" i="7"/>
  <c r="I9" i="7"/>
  <c r="H9" i="7"/>
  <c r="G9" i="7"/>
  <c r="F9" i="7"/>
  <c r="E9" i="7"/>
  <c r="D9" i="7"/>
  <c r="K8" i="7"/>
  <c r="J8" i="7"/>
  <c r="I8" i="7"/>
  <c r="H8" i="7"/>
  <c r="G8" i="7"/>
  <c r="F8" i="7"/>
  <c r="E8" i="7"/>
  <c r="D8" i="7"/>
  <c r="L8" i="7" s="1"/>
  <c r="K7" i="7"/>
  <c r="J7" i="7"/>
  <c r="I7" i="7"/>
  <c r="H7" i="7"/>
  <c r="G7" i="7"/>
  <c r="F7" i="7"/>
  <c r="E7" i="7"/>
  <c r="D7" i="7"/>
  <c r="K6" i="7"/>
  <c r="J6" i="7"/>
  <c r="I6" i="7"/>
  <c r="H6" i="7"/>
  <c r="G6" i="7"/>
  <c r="F6" i="7"/>
  <c r="E6" i="7"/>
  <c r="D6" i="7"/>
  <c r="K5" i="7"/>
  <c r="J5" i="7"/>
  <c r="I5" i="7"/>
  <c r="H5" i="7"/>
  <c r="G5" i="7"/>
  <c r="F5" i="7"/>
  <c r="E5" i="7"/>
  <c r="D5" i="7"/>
  <c r="L5" i="7" s="1"/>
  <c r="Q8" i="7" s="1"/>
  <c r="K4" i="7"/>
  <c r="J4" i="7"/>
  <c r="I4" i="7"/>
  <c r="H4" i="7"/>
  <c r="G4" i="7"/>
  <c r="F4" i="7"/>
  <c r="E4" i="7"/>
  <c r="D4" i="7"/>
  <c r="K3" i="7"/>
  <c r="J3" i="7"/>
  <c r="I3" i="7"/>
  <c r="H3" i="7"/>
  <c r="G3" i="7"/>
  <c r="F3" i="7"/>
  <c r="E3" i="7"/>
  <c r="E21" i="7" s="1"/>
  <c r="D3" i="7"/>
  <c r="M8" i="7" l="1"/>
  <c r="M11" i="7"/>
  <c r="M14" i="7"/>
  <c r="M5" i="7"/>
  <c r="O5" i="7" s="1"/>
  <c r="L4" i="7"/>
  <c r="L10" i="7"/>
  <c r="L13" i="7"/>
  <c r="M4" i="7"/>
  <c r="O4" i="7" s="1"/>
  <c r="M7" i="7"/>
  <c r="P7" i="7" s="1"/>
  <c r="M10" i="7"/>
  <c r="P10" i="7" s="1"/>
  <c r="L7" i="7"/>
  <c r="L3" i="7"/>
  <c r="L6" i="7"/>
  <c r="L9" i="7"/>
  <c r="L12" i="7"/>
  <c r="L17" i="7"/>
  <c r="M6" i="7"/>
  <c r="M9" i="7"/>
  <c r="P9" i="7" s="1"/>
  <c r="M12" i="7"/>
  <c r="P12" i="7" s="1"/>
  <c r="M17" i="7"/>
  <c r="P17" i="7" s="1"/>
  <c r="M13" i="7"/>
  <c r="P13" i="7" s="1"/>
  <c r="G21" i="7"/>
  <c r="R8" i="7"/>
  <c r="P5" i="7"/>
  <c r="P8" i="7"/>
  <c r="O8" i="7"/>
  <c r="P14" i="7"/>
  <c r="O14" i="7"/>
  <c r="P11" i="7"/>
  <c r="O11" i="7"/>
  <c r="P6" i="7"/>
  <c r="O6" i="7"/>
  <c r="M3" i="7"/>
  <c r="O12" i="7" l="1"/>
  <c r="O17" i="7"/>
  <c r="P4" i="7"/>
  <c r="O10" i="7"/>
  <c r="O9" i="7"/>
  <c r="O7" i="7"/>
  <c r="O13" i="7"/>
  <c r="T8" i="7"/>
  <c r="M20" i="7"/>
  <c r="P3" i="7"/>
  <c r="P20" i="7" s="1"/>
  <c r="O3" i="7"/>
  <c r="O20" i="7" s="1"/>
  <c r="S8" i="7"/>
</calcChain>
</file>

<file path=xl/sharedStrings.xml><?xml version="1.0" encoding="utf-8"?>
<sst xmlns="http://schemas.openxmlformats.org/spreadsheetml/2006/main" count="3065" uniqueCount="389">
  <si>
    <t>BWDB/Hobi/HFMLIP/PW-01
Bashira River</t>
  </si>
  <si>
    <t>(B)  Causeway  (one no. 6.0m wide).</t>
  </si>
  <si>
    <t>nos.</t>
  </si>
  <si>
    <t>HOBI/PW-01</t>
  </si>
  <si>
    <t>R-8</t>
  </si>
  <si>
    <t>HOBI</t>
  </si>
  <si>
    <t>Construction of Causeway for Aralia (4&amp;6m).</t>
  </si>
  <si>
    <t>Need rehabilitation of existing 3-vent regulator instead of reinstallation of 2-vent regulator.</t>
  </si>
  <si>
    <t>Rehab</t>
  </si>
  <si>
    <t>BWDB/Hobi/HFMLIP/PW-02
Aralia Khal</t>
  </si>
  <si>
    <t>Need 6.0 m causeway instead of 4.0 m causeway.</t>
  </si>
  <si>
    <t>BWDB/Hobi/HFMLIP/PW-06
Mokhar Haor</t>
  </si>
  <si>
    <t>Const. of Irrigation Inlet</t>
  </si>
  <si>
    <t>Km</t>
  </si>
  <si>
    <t>Const. of 4.0m wide Causeway</t>
  </si>
  <si>
    <t>2.40 Km length will be increased.</t>
  </si>
  <si>
    <t>Re-excavation of Khal/River (Rehab. Khal 2.295 km &amp; River 17.40 km)</t>
  </si>
  <si>
    <t>1 no. additional 4 m width Causeway will be needed.</t>
  </si>
  <si>
    <t>HOBI/PW-02</t>
  </si>
  <si>
    <t>R-7</t>
  </si>
  <si>
    <t>BWDB/Hobi/HFMLIP/PW-02
Kairdhala</t>
  </si>
  <si>
    <t>Replacement of Reg. Gates &amp; other related works</t>
  </si>
  <si>
    <t>BWDB/Hobi/HFMLIP/PW-05
Mokhar Haor</t>
  </si>
  <si>
    <t>4m Causeway</t>
  </si>
  <si>
    <t>Const. of Box Drainage Outlet</t>
  </si>
  <si>
    <t>Length of embkt. will be increased by 1.50 m.</t>
  </si>
  <si>
    <t>Const. of 6.0m wide Causeway</t>
  </si>
  <si>
    <t>km</t>
  </si>
  <si>
    <t>Regulator Gate repair</t>
  </si>
  <si>
    <t>Nos</t>
  </si>
  <si>
    <t>BWDB/Hobi/HFMLIP/PW-07
Mokhar Haor</t>
  </si>
  <si>
    <t>Re-hab of Regulator</t>
  </si>
  <si>
    <t>R-5</t>
  </si>
  <si>
    <t>Re-excavation of Khal (New Haor)</t>
  </si>
  <si>
    <t>Concerned XEN proposed to raise the height of embkt.</t>
  </si>
  <si>
    <t>HOBI/PW-04</t>
  </si>
  <si>
    <t>New</t>
  </si>
  <si>
    <t>N-10</t>
  </si>
  <si>
    <t>Const of Box Drainage Outlet</t>
  </si>
  <si>
    <t>HOBI/PW-05</t>
  </si>
  <si>
    <t>Re-excavation of Khal (Rehab. Kairdhala  &amp; Aralia Beel )</t>
  </si>
  <si>
    <t>Rehab. of submersible Embankment (Re-section Kairadhala-16.02 km &amp; Aralia-14.124 km and Const. Aralia-8.36 km)</t>
  </si>
  <si>
    <t>(a) Re-Inatallation of Reguator((one no.32 vent 1.50mx1.80m )</t>
  </si>
  <si>
    <t>HOBI/PW-06</t>
  </si>
  <si>
    <t>Rehab. of submersible Embankment ( Aralia-22.484 km)</t>
  </si>
  <si>
    <t>BWDB/Hobi/HFMLIP/PW-04
Mokhar Haor</t>
  </si>
  <si>
    <t>Const. of Submersible Embankment</t>
  </si>
  <si>
    <t>Size of pitching block will be enhanced.</t>
  </si>
  <si>
    <t>Const. of New Regulator 4 vent (1.50 mx1.80m)</t>
  </si>
  <si>
    <t>Const. of New Regulator 1 vent (1.50 mx1.80m)</t>
  </si>
  <si>
    <t>HOBI/PW-07</t>
  </si>
  <si>
    <t>Const. of New Regulator 2 vent (1.50 mx1.80m)</t>
  </si>
  <si>
    <t>Re-excavation of River (New Haor)</t>
  </si>
  <si>
    <t xml:space="preserve">BWDB/Hobi/HFMLIP/PW-07
</t>
  </si>
  <si>
    <t>O&amp;M During Construction</t>
  </si>
  <si>
    <t>LS</t>
  </si>
  <si>
    <t>HOBI/PW-08</t>
  </si>
  <si>
    <t>A-1</t>
  </si>
  <si>
    <t>Package Name</t>
  </si>
  <si>
    <t>Component</t>
  </si>
  <si>
    <t>Unit</t>
  </si>
  <si>
    <t>Qnty</t>
  </si>
  <si>
    <t>Cost</t>
  </si>
  <si>
    <t>Remarks</t>
  </si>
  <si>
    <t>Package</t>
  </si>
  <si>
    <t>Haor Type</t>
  </si>
  <si>
    <t>Structure Code</t>
  </si>
  <si>
    <t>Earth Volume</t>
  </si>
  <si>
    <t>Hoar Code</t>
  </si>
  <si>
    <t>District Code</t>
  </si>
  <si>
    <t>BWDB/Brah/HFMLIP/PW-01</t>
  </si>
  <si>
    <t>Regulator Rehablitation</t>
  </si>
  <si>
    <t>nos</t>
  </si>
  <si>
    <t>BRAH/PW-01</t>
  </si>
  <si>
    <t>R-14</t>
  </si>
  <si>
    <t>BRAH</t>
  </si>
  <si>
    <t>R-15</t>
  </si>
  <si>
    <t>BWDB/Kish/HFMLIP/PW-21
(Badla Haor)</t>
  </si>
  <si>
    <t>Rehab. Regulaors</t>
  </si>
  <si>
    <t>KISH/PW-01</t>
  </si>
  <si>
    <t>R-1</t>
  </si>
  <si>
    <t>KISH</t>
  </si>
  <si>
    <t>BWDB/Kish/HFMLIP/PW-22
Badla Haor</t>
  </si>
  <si>
    <t>R-2</t>
  </si>
  <si>
    <t>Const. of Box Drainge Outlet</t>
  </si>
  <si>
    <t>R-3</t>
  </si>
  <si>
    <t>BWDB/Kish/HFMLIP/PW-32
Dakshiner Haor</t>
  </si>
  <si>
    <t xml:space="preserve">Construction of Submersible Embankment with Slope/Crest Protection work Dak Type-A 0.235 km , Type-B 0.84 Km ,Type-D 1.200 Km &amp; Fuse type -0.007 Km ) </t>
  </si>
  <si>
    <t>R-4</t>
  </si>
  <si>
    <t>BWDB/Kish/HFMLIP/PW-32
Naogaon Haor</t>
  </si>
  <si>
    <t>BWDB/Kish/HFMLIP/PW-32
Noapara Haor</t>
  </si>
  <si>
    <t>BWDB/Kish/HFMLIP/PW-32
Nunnir Haor</t>
  </si>
  <si>
    <t>BWDB/Kish/HFMLIP/PW-02
Chandpur Haor</t>
  </si>
  <si>
    <t>Const. of New Regulators 2 vent (1.50mx1.80m)</t>
  </si>
  <si>
    <t>KISH/PW-02</t>
  </si>
  <si>
    <t>N-1</t>
  </si>
  <si>
    <t>BWDB/Kish/HFMLIP/PW-20
Nunni, Boro &amp; Noapara Haor</t>
  </si>
  <si>
    <t>Const. Irrigation Inlet</t>
  </si>
  <si>
    <t>Const. of 4.0 m width Causeway</t>
  </si>
  <si>
    <t>KISH/PW-03</t>
  </si>
  <si>
    <t>N-2</t>
  </si>
  <si>
    <t>C onst. of Submersible Embankment</t>
  </si>
  <si>
    <t>KISH/PW-04</t>
  </si>
  <si>
    <t>BWDB/Kish/HFMLIP/PW-03
Nunnir Haor (Part-A)</t>
  </si>
  <si>
    <t>Const. of New Regulators 1 vent (1.50mx1.80m)</t>
  </si>
  <si>
    <t>KISH/PW-05</t>
  </si>
  <si>
    <t>BWDB/Kish/HFMLIP/PW-23
Chatal Haor</t>
  </si>
  <si>
    <t>BWDB/Kish/HFMLIP/PW-04
Nunnir Haor (Part B&amp;C)</t>
  </si>
  <si>
    <t>KISH/PW-06</t>
  </si>
  <si>
    <t>KISH/PW-07</t>
  </si>
  <si>
    <t>N-3</t>
  </si>
  <si>
    <t>BWDB/Kish/HFMLIP/PW-12
Noapara Haor</t>
  </si>
  <si>
    <t>Const. of New Regulators 3 vent (1.50mx1.80m)</t>
  </si>
  <si>
    <t>KISH/PW-09</t>
  </si>
  <si>
    <t>BWDB/Kish/HFMLIP/PW-15
Naogaon Haor (Part-B)</t>
  </si>
  <si>
    <t>Const. of  6.00 m causeway</t>
  </si>
  <si>
    <t>BWDB/Kish/HFMLIP/PW-16
Noagaon Haor (Part-B)</t>
  </si>
  <si>
    <t>Regulators are converted to causeway.</t>
  </si>
  <si>
    <t>Const. of New Regulators 4 vent (1.50mx1.80m)</t>
  </si>
  <si>
    <t>1 vent regulator at Gazipur convedrted by 6.00 m causeway.</t>
  </si>
  <si>
    <t>KISH/PW-10</t>
  </si>
  <si>
    <t>N-4</t>
  </si>
  <si>
    <t>BWDB/Kish/HFMLIP/PW-17
Naogaon Haor (Part-B)</t>
  </si>
  <si>
    <t>KISH/PW-11</t>
  </si>
  <si>
    <t>BWDB/Kish/HFMLIP/PW-05
Nuunir Haor (Part A&amp;C)</t>
  </si>
  <si>
    <t>KISH/PW-12</t>
  </si>
  <si>
    <t>BWDB/Kish/HFMLIP/PW-06            
Nunnir Haor (Part-A)</t>
  </si>
  <si>
    <t>KISH/PW-13</t>
  </si>
  <si>
    <t>N-5</t>
  </si>
  <si>
    <t>BWDB/Kish/HFMLIP/PW-25
Dakshiner Haor</t>
  </si>
  <si>
    <t>BWDB/Kish/HFMLIP/PW-07
Boro Haor</t>
  </si>
  <si>
    <t xml:space="preserve">Re-excavation of Khal </t>
  </si>
  <si>
    <t>KISH/PW-14</t>
  </si>
  <si>
    <t>Const. of New Regulators 5 vent (1.50mx1.80m)</t>
  </si>
  <si>
    <t>Regulator c onverted by 6.00 m causeway</t>
  </si>
  <si>
    <t>KISH/PW-15</t>
  </si>
  <si>
    <t>BWDB/Kish/HFMLIP/PW-09
Boro Haor</t>
  </si>
  <si>
    <t>Construction of Box Drainnage Outlet</t>
  </si>
  <si>
    <t>KISH/PW-16</t>
  </si>
  <si>
    <t>Const. of 6.0 m width Causeway</t>
  </si>
  <si>
    <t xml:space="preserve">PW-01 
4 Nos. Rehabilitation Haor
</t>
  </si>
  <si>
    <t>KISH/PW-17</t>
  </si>
  <si>
    <t xml:space="preserve">Const. of New Causeway 6 m width </t>
  </si>
  <si>
    <t xml:space="preserve">Const. of New Causeway 4 m width </t>
  </si>
  <si>
    <t>BWDB/Kish/HFMLIP/PW-13
Naogaon Haor (Part-A)</t>
  </si>
  <si>
    <t>KISH/PW-18</t>
  </si>
  <si>
    <t>BWDB/Kish/HFMLIP/PW-18
Naogaon Haor (Part-B)</t>
  </si>
  <si>
    <t>KISH/PW-19</t>
  </si>
  <si>
    <t>Re-excavation of Khal (Rehab)</t>
  </si>
  <si>
    <t>KISH/PW-20</t>
  </si>
  <si>
    <t>Re-excavation of Khal (New)</t>
  </si>
  <si>
    <t>KISH/PW-21</t>
  </si>
  <si>
    <t>N-6</t>
  </si>
  <si>
    <t>BWDB/Kish/HFMLIP/PW-10
Noapara Haor</t>
  </si>
  <si>
    <t xml:space="preserve"> 1 No. Regulator 1-vent (1.5mx1.80m)</t>
  </si>
  <si>
    <t>BWDB/Kish/HFMLIP/PW-27</t>
  </si>
  <si>
    <t>BWDB/Kish/HFMLIP/PW-29
O&amp;M During Construction</t>
  </si>
  <si>
    <t>KISH/PW-22</t>
  </si>
  <si>
    <t>Const. of 6.m width Causeway</t>
  </si>
  <si>
    <t>Const. of New Regulators 6 vent (1.50mx1.80m)</t>
  </si>
  <si>
    <t>KISH/PW-23</t>
  </si>
  <si>
    <t>N-7</t>
  </si>
  <si>
    <t xml:space="preserve">Const. of New 1 No. 6 m width Causeway </t>
  </si>
  <si>
    <t>BWDB/Kish/HFMLIP/PW-14
Naogaon Haor (Part-A)</t>
  </si>
  <si>
    <t>KISH/PW-24</t>
  </si>
  <si>
    <t>N-8</t>
  </si>
  <si>
    <t>KISH/PW-25</t>
  </si>
  <si>
    <t>BWDB/Kish/HFMLIP/PW-19
Noagon Haor (Part-A)</t>
  </si>
  <si>
    <t>Re-excavation of River by Dredger/ Mechanical (Berachapra 15.82 km + Ataplal 7.113 km)</t>
  </si>
  <si>
    <t>KISH/PW-26</t>
  </si>
  <si>
    <t>N-9</t>
  </si>
  <si>
    <t>BWDB/Kish/HFMLIP/PW-28
WMG Office Building</t>
  </si>
  <si>
    <t>Const. of WMG Training Office at Kishoregonj, Netrokona, Sunamgonj &amp; Hobigonj district.</t>
  </si>
  <si>
    <t>BWDB/Kish/HFMLIP/PW-11
Noapara Haor</t>
  </si>
  <si>
    <t>KISH/PW-27</t>
  </si>
  <si>
    <t>BWDB/Kish/HFMLIP/PW-31
Naogaon Haor Part -B Kishoreganj</t>
  </si>
  <si>
    <t xml:space="preserve">Construction of Submersible Embankment with Slope/Crest Protection work (Type-A 0.73 km , Type-B 0.84 Km ,Type-D 1.200 Km &amp; Fuse type -0.007 Km ) </t>
  </si>
  <si>
    <t>KISH/PW-28</t>
  </si>
  <si>
    <t>BWDB/Kish/HFMLIP/PW-33
Threshing Floor Construction</t>
  </si>
  <si>
    <t>Threshing Floor Construction</t>
  </si>
  <si>
    <t>L.S.</t>
  </si>
  <si>
    <t>KISH/PW-29</t>
  </si>
  <si>
    <t>Construction of Submersible Embankment with Slope Protection Work</t>
  </si>
  <si>
    <t>KISH/PW-30</t>
  </si>
  <si>
    <t>BWDB/Kish/HFMLIP/PW-26
Sonair Haor</t>
  </si>
  <si>
    <t>KISH/PW-31</t>
  </si>
  <si>
    <t>KISH/PW-32</t>
  </si>
  <si>
    <t>BWDB/Kish/HFMLIP/PW-33
Dakshiner Haor</t>
  </si>
  <si>
    <t>KISH/PW-33</t>
  </si>
  <si>
    <t>BWDB/Kish/HFMLIP/PW-33
Sonair Haor</t>
  </si>
  <si>
    <t>BWDB/Kish/HFMLIP/PW-33</t>
  </si>
  <si>
    <t xml:space="preserve">BWDB/Kish/HFMLIP/PW-33
</t>
  </si>
  <si>
    <t xml:space="preserve">BWDB/Kish/HFMLIP/PW-34
</t>
  </si>
  <si>
    <t>Construction of threshing floor</t>
  </si>
  <si>
    <t>KISH/PW-34</t>
  </si>
  <si>
    <t>BWDB/Netra/HFMLIP/PW-05
Ganesh Haor</t>
  </si>
  <si>
    <t>NETR/PW-01</t>
  </si>
  <si>
    <t>R-11</t>
  </si>
  <si>
    <t>NETR</t>
  </si>
  <si>
    <t>R-9</t>
  </si>
  <si>
    <t>BWDB/Netra/HFMLIP/PW-03
Dampara, Kangsha &amp; Singer Beel</t>
  </si>
  <si>
    <t>NETR/PW-02</t>
  </si>
  <si>
    <t>R-10</t>
  </si>
  <si>
    <t>BWDB/Netra/HFMLIP/PW-04
Khaliajuri Polder-2 &amp; Polder-4</t>
  </si>
  <si>
    <t>Re-excavation of Khal (Rehab.) (including 4.925 km river dredging)</t>
  </si>
  <si>
    <t>BWDB/Netra/HFMLIP/PW-02
Damara, Kangsha &amp; Singer Beel</t>
  </si>
  <si>
    <t xml:space="preserve">Re-Excavation of Khal Project
(b) Kangsha River Scheme (30.98 Km)
</t>
  </si>
  <si>
    <t>NETR/PW-03</t>
  </si>
  <si>
    <t xml:space="preserve">Const. of Submersible Embankment </t>
  </si>
  <si>
    <t>BWDB/Netra/HFMLIP/PW-07
Dharmapasah Rui Beel</t>
  </si>
  <si>
    <t>Re-excavation of River (Lower Kongsha River 10.50 km &amp; Gunai River 11.44  Km)</t>
  </si>
  <si>
    <t>BWDB/Netra/HFMLIP/PW-08
Dharmapasah Rui Beel</t>
  </si>
  <si>
    <t>NETR/PW-04</t>
  </si>
  <si>
    <t>R-12</t>
  </si>
  <si>
    <t xml:space="preserve">Re-Sectioning of Submersible Embankment </t>
  </si>
  <si>
    <t>R-13</t>
  </si>
  <si>
    <t>BWDB/Netra/HFMLIP/PW-06
Ganesh Haor</t>
  </si>
  <si>
    <t>Not need for re-sectioning of 7.75 Km embkt.</t>
  </si>
  <si>
    <t>Re-Excavation of Khal (Rehab.)
(c) Singer Beel Scheme (6.133 Km)</t>
  </si>
  <si>
    <t>NETR/PW-05</t>
  </si>
  <si>
    <t>N-11</t>
  </si>
  <si>
    <t xml:space="preserve">Re-Excavation of Khal (Rehab.)
(a) Damapara Water Management Project.(13.27 Km)
</t>
  </si>
  <si>
    <t>BWDB/Netra/HFMLIP/PW-01
Dampara &amp; Singer Beel(Re-hab)</t>
  </si>
  <si>
    <t>Re-Sectioning of Full Embankment (Singer Beel-10.69)</t>
  </si>
  <si>
    <t>NETR/PW-06</t>
  </si>
  <si>
    <t>(a)  Re-Sectioning of Full Embankment (Kangsha)- 20.90 km.</t>
  </si>
  <si>
    <t>Rehabilitation of existing Regulator 4 vent</t>
  </si>
  <si>
    <t>NETR/PW-07</t>
  </si>
  <si>
    <t>N-12</t>
  </si>
  <si>
    <t>Re-Sectioning of Full Embankment (Dampara-35.828)</t>
  </si>
  <si>
    <t>NETR/PW-08</t>
  </si>
  <si>
    <t>Re-Installation of Regulator 5 vent (1.50mx1.80m, Dampara)</t>
  </si>
  <si>
    <t xml:space="preserve">
(b) Re-Sectioning of Submersible Embankment (Singer beel)- 3.56 Km.</t>
  </si>
  <si>
    <t>BWDB/Sunam/HFMLIP/PW-01
Dhakua Haor (Divn-2)</t>
  </si>
  <si>
    <t>SUNM/PW-01</t>
  </si>
  <si>
    <t>N-14</t>
  </si>
  <si>
    <t>SUNM</t>
  </si>
  <si>
    <t>BWDB/Sunam/HFMLIP/PW-03
Dhakua Haor (Divn-1)</t>
  </si>
  <si>
    <t>BWDB/Sunam/HFMLIP/PW-05
Dharmapasha Rui Bill Haor (Divn-1)</t>
  </si>
  <si>
    <t xml:space="preserve">Need more 6 nos. Khal for re-excavation extra cost will remain same. </t>
  </si>
  <si>
    <t xml:space="preserve">BWDB/Sunam/HFMLIP/PW-07
Dharmapasha Rui Bill Haor </t>
  </si>
  <si>
    <t>Const of Submersible Embankment with Slope/Crest Protection Work (Type-A -0.700 km,Type-B 2.800 km &amp; Fuse Type-0.025 )</t>
  </si>
  <si>
    <t>XEN reported that no need 17.34 km embkt.</t>
  </si>
  <si>
    <t>BWDB/Sunam/HFMLIP/PW-06
Dharmapasha Rui Bill Haor (Divn-1)</t>
  </si>
  <si>
    <t>SUNM/PW-02</t>
  </si>
  <si>
    <t>BWDB/Sunam/HFMLIP/PW-02
Dhakua Haor (Divn-2)</t>
  </si>
  <si>
    <t>Re-excavation of River (New Haor) (Piain River)</t>
  </si>
  <si>
    <t>SUNM/PW-03</t>
  </si>
  <si>
    <t>SUNM/PW-04</t>
  </si>
  <si>
    <t>Re-excavation of Khal (New Haor)(4 Nos. Khal)</t>
  </si>
  <si>
    <t>SUNM/PW-05</t>
  </si>
  <si>
    <t>BWDB/Sunam/HFMLIP/PW-04
Dharmapasha Rui Bill Haor (Divn-1)</t>
  </si>
  <si>
    <t>SUNM/PW-06</t>
  </si>
  <si>
    <t>SUNM/PW-07</t>
  </si>
  <si>
    <t>Name</t>
  </si>
  <si>
    <t>Code</t>
  </si>
  <si>
    <t>Chandpur Haor Sub-Project</t>
  </si>
  <si>
    <t>Nunnir Haor Sub-Project</t>
  </si>
  <si>
    <t>Boro Haor Sub-Project</t>
  </si>
  <si>
    <t>Noapara Haor Sub-Project</t>
  </si>
  <si>
    <t>Naogaon Haor Sub-Project</t>
  </si>
  <si>
    <t>Badla Haor Sub-Project</t>
  </si>
  <si>
    <t>Chatal Haor Sub-Project</t>
  </si>
  <si>
    <t>Dakhshiner Haor Sub-Project</t>
  </si>
  <si>
    <t>Suniar  Haor Sub-Project</t>
  </si>
  <si>
    <t>Mokhar Haor Sub-Project</t>
  </si>
  <si>
    <t>Ganesh Haor Sub-Project</t>
  </si>
  <si>
    <t>Dharmapasha Rui Beel Sub-Project</t>
  </si>
  <si>
    <t>Jaliar Haor Sub-Project</t>
  </si>
  <si>
    <t>N-13</t>
  </si>
  <si>
    <t>Dhakua Haor Sub-Project</t>
  </si>
  <si>
    <t>Alalia-Bahadia Sub-Project</t>
  </si>
  <si>
    <t>Modkhola-Bairagir Char Sub-Project</t>
  </si>
  <si>
    <t>Ganakkhali Sub-Project</t>
  </si>
  <si>
    <t>Boraikhali Khal Sub-Project</t>
  </si>
  <si>
    <t>Koirdahla Ratna Sub-Project</t>
  </si>
  <si>
    <t>Guingajuri Sub-Project</t>
  </si>
  <si>
    <t>R-6</t>
  </si>
  <si>
    <t>Aralia Khal Sub-Project</t>
  </si>
  <si>
    <t>Bashira River Re-excavation Sub-Project</t>
  </si>
  <si>
    <t>Dampara Water Management Scheme</t>
  </si>
  <si>
    <t>Kangsha River Scheme</t>
  </si>
  <si>
    <t>Singer Beel Sub-Project</t>
  </si>
  <si>
    <t>Khaliajuri FCD Polder-2</t>
  </si>
  <si>
    <t>Khaliajuri FCD Polder-4</t>
  </si>
  <si>
    <t>Chandal Beel Sub-Project</t>
  </si>
  <si>
    <t>Satdona Beel Scheme</t>
  </si>
  <si>
    <t>All Haor</t>
  </si>
  <si>
    <t>DPP Item</t>
  </si>
  <si>
    <t>Initial</t>
  </si>
  <si>
    <t>Kishoreganj</t>
  </si>
  <si>
    <t>Hobiganj</t>
  </si>
  <si>
    <t>Netrokona</t>
  </si>
  <si>
    <t>Sunamganj</t>
  </si>
  <si>
    <t>Total</t>
  </si>
  <si>
    <t>DPP_Code</t>
  </si>
  <si>
    <t>GOB</t>
  </si>
  <si>
    <t>RPA</t>
  </si>
  <si>
    <t>Quantyity</t>
  </si>
  <si>
    <t>Amount</t>
  </si>
  <si>
    <t>Quantity</t>
  </si>
  <si>
    <t>Construction of Irrigation Inlet</t>
  </si>
  <si>
    <t>IRRI_C</t>
  </si>
  <si>
    <t>D1</t>
  </si>
  <si>
    <t>Rehab Regulator Rehab Haor</t>
  </si>
  <si>
    <t>REG_R_REHAB</t>
  </si>
  <si>
    <t>D2</t>
  </si>
  <si>
    <t>Regulator</t>
  </si>
  <si>
    <t>REG_C</t>
  </si>
  <si>
    <t>D3</t>
  </si>
  <si>
    <t>Box Drainage Outlet</t>
  </si>
  <si>
    <t>DROU_C</t>
  </si>
  <si>
    <t>Causeway</t>
  </si>
  <si>
    <t>CW_C</t>
  </si>
  <si>
    <t>Bridge</t>
  </si>
  <si>
    <t>BRI_C</t>
  </si>
  <si>
    <t>Khal_River Reexcavation(New Haor)</t>
  </si>
  <si>
    <t>REX_KH_RIV_NEW</t>
  </si>
  <si>
    <t>D4</t>
  </si>
  <si>
    <t>Khal_River Reexcavation(Rehab Haor)</t>
  </si>
  <si>
    <t>REX_KH_RIV_REHAB</t>
  </si>
  <si>
    <t>D5</t>
  </si>
  <si>
    <t>Embankment Rehablitation</t>
  </si>
  <si>
    <t>EMB_R</t>
  </si>
  <si>
    <t>D6</t>
  </si>
  <si>
    <t>Submersible Embankment Rehabilitation</t>
  </si>
  <si>
    <t>SEMB_R</t>
  </si>
  <si>
    <t>D7</t>
  </si>
  <si>
    <t>Submersible Embankment Construction</t>
  </si>
  <si>
    <t>SEMB_C</t>
  </si>
  <si>
    <t>D8</t>
  </si>
  <si>
    <t>Rehab Regulator New Haor</t>
  </si>
  <si>
    <t>REG_R_NEW</t>
  </si>
  <si>
    <t>D9</t>
  </si>
  <si>
    <t>Embankment Slope Protection Work</t>
  </si>
  <si>
    <t>EMB_PRO</t>
  </si>
  <si>
    <t>Thrashing Floor Construction</t>
  </si>
  <si>
    <t>THF_CONS</t>
  </si>
  <si>
    <t>Construction of WMG</t>
  </si>
  <si>
    <t>WMG_OFF</t>
  </si>
  <si>
    <t>D12</t>
  </si>
  <si>
    <t>M&amp;E GATE Repair</t>
  </si>
  <si>
    <t>GATE_REP</t>
  </si>
  <si>
    <t>O&amp;M_DU_CONST</t>
  </si>
  <si>
    <t xml:space="preserve"> </t>
  </si>
  <si>
    <t>Resectioning of Full embankment from 0.000 to 41.771</t>
  </si>
  <si>
    <t>Resectioning of Full embankment from 0.911to 11.600</t>
  </si>
  <si>
    <t>BWDB/Netra/HFMLIP/PW-02
Dampara,Kangsha &amp; Singer Beel(Re-hab)</t>
  </si>
  <si>
    <t>Dhalia Khal</t>
  </si>
  <si>
    <t>Balai khal</t>
  </si>
  <si>
    <t>Anda Khal</t>
  </si>
  <si>
    <t>Dupikhali  Khal part-1</t>
  </si>
  <si>
    <t>Dudhkura Khal</t>
  </si>
  <si>
    <t>kurikunia Khal</t>
  </si>
  <si>
    <t>Dighjan Khal</t>
  </si>
  <si>
    <t>Tutnir Khal</t>
  </si>
  <si>
    <t>Kamalpur Khal</t>
  </si>
  <si>
    <t>BWDB/Netra/HFMLIP/PW-03
Dampara,Kangsha &amp; Singer Beel(Re-hab)</t>
  </si>
  <si>
    <t>Resection of Full embankment in Kangsha River Sheme</t>
  </si>
  <si>
    <t>Resection of Submesible Singer Bill</t>
  </si>
  <si>
    <t>Reinstllation of 5-vent Regulator Dampara</t>
  </si>
  <si>
    <t>No</t>
  </si>
  <si>
    <t>BWDB/Netra/HFMLIP/PW-04
Khaliajuri FCD-2 &amp; FCD-4</t>
  </si>
  <si>
    <t>Reexcavation of Piyan River from 0.075 to 5.00</t>
  </si>
  <si>
    <t>Reexcavation of Nayori Khal from 0.000 to 7.565</t>
  </si>
  <si>
    <t>Reexcavation of Feni Khal from 0.000 to 1.903</t>
  </si>
  <si>
    <t>Reexcavation of Jhalokhali from 0.000 to 6.76</t>
  </si>
  <si>
    <t>Reexcavation of Putia Khal from 0.000 to 5.235</t>
  </si>
  <si>
    <t xml:space="preserve">Resectioning of Submersible EMB from 44.600 to 48.650  </t>
  </si>
  <si>
    <t>Resectioning of Submersible EMB from 42.000 to 43.000</t>
  </si>
  <si>
    <t>Resectioning of Submersible EMB from 22.000 to 25.000</t>
  </si>
  <si>
    <t>Resectioning of Submersible EMB from 6.000 to 7.000</t>
  </si>
  <si>
    <t>Const of Submesible Emb from Km 6.800 to 24.855</t>
  </si>
  <si>
    <t>Const of 1-Vent Chapri Regulator</t>
  </si>
  <si>
    <t>Const of 1-Vent Ukra  Regulator</t>
  </si>
  <si>
    <t>Const of 1-Vent Ichamati Regulator</t>
  </si>
  <si>
    <t>Const of 4-Vent Ichamati Regulator</t>
  </si>
  <si>
    <t>Reexcavation of Narsua River from  Km 0.000 to 6.225</t>
  </si>
  <si>
    <t xml:space="preserve">Reexcavation of Ukra Khal from Km 0.111 to 2.043 Km </t>
  </si>
  <si>
    <t xml:space="preserve">Reexcavation of Chapri Khal from Km 0.280 to 2.590  Km </t>
  </si>
  <si>
    <t xml:space="preserve">Reexcavation of Ichamati Khal from Km 0.072 to 1.250  Km </t>
  </si>
  <si>
    <t xml:space="preserve">Reexcavation of Boilara  Khal from Km 8.550  to 8.900  Km </t>
  </si>
  <si>
    <t>Const of BoX  drainage ountlet at Bhadera</t>
  </si>
  <si>
    <t>Const of BoX  drainage ountlet at Moheswar Khal</t>
  </si>
  <si>
    <t>Const of Irrigation Inlet</t>
  </si>
  <si>
    <t>Rehbilation of existing Regulator</t>
  </si>
  <si>
    <t>BWDB/Netra/HFMLIP/PW-07
Ganesh Haor</t>
  </si>
  <si>
    <t>Reexcavation of Kangsha river</t>
  </si>
  <si>
    <t>Reexcavation of Gumai river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</si>
</sst>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name val="Calibri"/>
      <family val="2"/>
      <scheme val="minor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Arial"/>
      <family val="2"/>
    </font>
    <font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4"/>
      <color theme="1"/>
      <name val="Arial"/>
      <family val="2"/>
    </font>
    <font>
      <sz val="11"/>
      <name val="Calibri"/>
      <family val="2"/>
      <scheme val="minor"/>
    </font>
    <font>
      <b/>
      <i/>
      <sz val="14"/>
      <name val="Calibri"/>
      <family val="2"/>
      <scheme val="minor"/>
    </font>
    <font>
      <b/>
      <i/>
      <sz val="10"/>
      <name val="Calibri"/>
      <family val="2"/>
      <scheme val="minor"/>
    </font>
    <font>
      <b/>
      <i/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rgb="FF000000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7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top" wrapText="1"/>
    </xf>
    <xf numFmtId="164" fontId="3" fillId="2" borderId="1" xfId="0" applyNumberFormat="1" applyFont="1" applyFill="1" applyBorder="1" applyAlignment="1">
      <alignment horizontal="center" vertical="center" wrapText="1"/>
    </xf>
    <xf numFmtId="4" fontId="3" fillId="2" borderId="1" xfId="0" applyNumberFormat="1" applyFont="1" applyFill="1" applyBorder="1" applyAlignment="1">
      <alignment horizontal="center" vertical="top" wrapText="1"/>
    </xf>
    <xf numFmtId="4" fontId="3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top" wrapText="1"/>
    </xf>
    <xf numFmtId="0" fontId="3" fillId="2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horizontal="center" wrapText="1"/>
    </xf>
    <xf numFmtId="0" fontId="4" fillId="2" borderId="1" xfId="0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top"/>
    </xf>
    <xf numFmtId="4" fontId="3" fillId="2" borderId="1" xfId="0" applyNumberFormat="1" applyFont="1" applyFill="1" applyBorder="1" applyAlignment="1">
      <alignment horizontal="center"/>
    </xf>
    <xf numFmtId="4" fontId="3" fillId="2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164" fontId="7" fillId="2" borderId="2" xfId="0" applyNumberFormat="1" applyFont="1" applyFill="1" applyBorder="1" applyAlignment="1">
      <alignment horizontal="center" vertical="center" wrapText="1"/>
    </xf>
    <xf numFmtId="2" fontId="7" fillId="2" borderId="2" xfId="0" applyNumberFormat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0" fillId="0" borderId="0" xfId="0" applyFill="1"/>
    <xf numFmtId="0" fontId="1" fillId="2" borderId="0" xfId="0" applyFont="1" applyFill="1"/>
    <xf numFmtId="0" fontId="1" fillId="3" borderId="0" xfId="0" applyFont="1" applyFill="1"/>
    <xf numFmtId="0" fontId="1" fillId="3" borderId="0" xfId="0" applyFont="1" applyFill="1" applyAlignment="1">
      <alignment horizontal="center" vertical="center"/>
    </xf>
    <xf numFmtId="0" fontId="8" fillId="2" borderId="1" xfId="0" applyFont="1" applyFill="1" applyBorder="1" applyAlignment="1" applyProtection="1">
      <alignment horizontal="center" vertical="center"/>
    </xf>
    <xf numFmtId="0" fontId="0" fillId="2" borderId="0" xfId="0" applyFont="1" applyFill="1"/>
    <xf numFmtId="0" fontId="9" fillId="2" borderId="1" xfId="0" applyFont="1" applyFill="1" applyBorder="1" applyAlignment="1">
      <alignment horizontal="center" vertical="center" wrapText="1"/>
    </xf>
    <xf numFmtId="164" fontId="9" fillId="2" borderId="1" xfId="0" applyNumberFormat="1" applyFont="1" applyFill="1" applyBorder="1" applyAlignment="1">
      <alignment horizontal="center" vertical="top" wrapText="1"/>
    </xf>
    <xf numFmtId="4" fontId="9" fillId="2" borderId="1" xfId="0" applyNumberFormat="1" applyFont="1" applyFill="1" applyBorder="1" applyAlignment="1">
      <alignment horizontal="center" vertical="top" wrapText="1"/>
    </xf>
    <xf numFmtId="0" fontId="10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 applyProtection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1" fontId="9" fillId="2" borderId="1" xfId="0" applyNumberFormat="1" applyFont="1" applyFill="1" applyBorder="1" applyAlignment="1">
      <alignment horizontal="center" vertical="center"/>
    </xf>
    <xf numFmtId="4" fontId="9" fillId="2" borderId="1" xfId="0" applyNumberFormat="1" applyFont="1" applyFill="1" applyBorder="1" applyAlignment="1">
      <alignment horizontal="center" vertical="top"/>
    </xf>
    <xf numFmtId="0" fontId="2" fillId="2" borderId="1" xfId="0" applyFont="1" applyFill="1" applyBorder="1" applyAlignment="1">
      <alignment horizontal="center" vertical="center" wrapText="1"/>
    </xf>
    <xf numFmtId="0" fontId="0" fillId="3" borderId="0" xfId="0" applyFont="1" applyFill="1"/>
    <xf numFmtId="0" fontId="12" fillId="2" borderId="1" xfId="0" applyFont="1" applyFill="1" applyBorder="1" applyAlignment="1">
      <alignment wrapText="1"/>
    </xf>
    <xf numFmtId="0" fontId="12" fillId="2" borderId="1" xfId="0" applyFont="1" applyFill="1" applyBorder="1" applyAlignment="1">
      <alignment horizontal="center"/>
    </xf>
    <xf numFmtId="0" fontId="0" fillId="4" borderId="0" xfId="0" applyFont="1" applyFill="1"/>
    <xf numFmtId="4" fontId="4" fillId="2" borderId="1" xfId="0" applyNumberFormat="1" applyFont="1" applyFill="1" applyBorder="1" applyAlignment="1">
      <alignment horizontal="center" wrapText="1"/>
    </xf>
    <xf numFmtId="0" fontId="3" fillId="5" borderId="1" xfId="0" applyFont="1" applyFill="1" applyBorder="1" applyAlignment="1">
      <alignment horizontal="center" vertical="center" wrapText="1"/>
    </xf>
    <xf numFmtId="164" fontId="3" fillId="5" borderId="1" xfId="0" applyNumberFormat="1" applyFont="1" applyFill="1" applyBorder="1" applyAlignment="1">
      <alignment horizontal="center" vertical="top" wrapText="1"/>
    </xf>
    <xf numFmtId="4" fontId="3" fillId="5" borderId="1" xfId="0" applyNumberFormat="1" applyFont="1" applyFill="1" applyBorder="1" applyAlignment="1">
      <alignment horizontal="center" vertical="top" wrapText="1"/>
    </xf>
    <xf numFmtId="0" fontId="12" fillId="5" borderId="1" xfId="0" applyFont="1" applyFill="1" applyBorder="1" applyAlignment="1">
      <alignment wrapText="1"/>
    </xf>
    <xf numFmtId="0" fontId="8" fillId="5" borderId="1" xfId="0" applyFont="1" applyFill="1" applyBorder="1" applyAlignment="1" applyProtection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 applyProtection="1">
      <alignment horizontal="center" vertical="center" wrapText="1"/>
    </xf>
    <xf numFmtId="4" fontId="12" fillId="5" borderId="1" xfId="0" applyNumberFormat="1" applyFont="1" applyFill="1" applyBorder="1" applyAlignment="1">
      <alignment horizontal="center" vertical="center" wrapText="1"/>
    </xf>
    <xf numFmtId="164" fontId="3" fillId="5" borderId="1" xfId="0" applyNumberFormat="1" applyFont="1" applyFill="1" applyBorder="1" applyAlignment="1">
      <alignment horizontal="center" vertical="center" wrapText="1"/>
    </xf>
    <xf numFmtId="4" fontId="3" fillId="5" borderId="1" xfId="0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wrapText="1"/>
    </xf>
    <xf numFmtId="0" fontId="13" fillId="2" borderId="1" xfId="0" applyFont="1" applyFill="1" applyBorder="1" applyAlignment="1">
      <alignment horizontal="center" vertical="center"/>
    </xf>
    <xf numFmtId="4" fontId="13" fillId="2" borderId="1" xfId="0" applyNumberFormat="1" applyFont="1" applyFill="1" applyBorder="1" applyAlignment="1">
      <alignment horizontal="center"/>
    </xf>
    <xf numFmtId="0" fontId="15" fillId="2" borderId="1" xfId="0" applyFont="1" applyFill="1" applyBorder="1" applyAlignment="1">
      <alignment horizontal="center" vertical="center" wrapText="1"/>
    </xf>
    <xf numFmtId="0" fontId="0" fillId="3" borderId="0" xfId="0" applyFill="1"/>
    <xf numFmtId="2" fontId="0" fillId="3" borderId="0" xfId="0" applyNumberFormat="1" applyFill="1" applyAlignment="1">
      <alignment horizontal="center" vertical="center"/>
    </xf>
    <xf numFmtId="0" fontId="5" fillId="5" borderId="1" xfId="0" applyFont="1" applyFill="1" applyBorder="1" applyAlignment="1">
      <alignment horizontal="center" vertical="center" wrapText="1"/>
    </xf>
    <xf numFmtId="0" fontId="12" fillId="0" borderId="0" xfId="0" applyFont="1"/>
    <xf numFmtId="0" fontId="12" fillId="0" borderId="0" xfId="0" applyFont="1" applyAlignment="1">
      <alignment horizontal="center"/>
    </xf>
    <xf numFmtId="164" fontId="12" fillId="0" borderId="0" xfId="0" applyNumberFormat="1" applyFont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/>
    <xf numFmtId="0" fontId="0" fillId="3" borderId="1" xfId="0" applyFill="1" applyBorder="1" applyAlignment="1"/>
    <xf numFmtId="0" fontId="0" fillId="3" borderId="1" xfId="0" applyFill="1" applyBorder="1" applyAlignment="1">
      <alignment horizontal="center"/>
    </xf>
    <xf numFmtId="0" fontId="0" fillId="3" borderId="1" xfId="0" applyFont="1" applyFill="1" applyBorder="1" applyAlignment="1"/>
    <xf numFmtId="0" fontId="0" fillId="3" borderId="1" xfId="0" applyFont="1" applyFill="1" applyBorder="1" applyAlignment="1">
      <alignment horizontal="center"/>
    </xf>
    <xf numFmtId="0" fontId="0" fillId="0" borderId="1" xfId="0" applyFill="1" applyBorder="1" applyAlignment="1"/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6" borderId="1" xfId="0" applyFill="1" applyBorder="1" applyAlignment="1">
      <alignment horizontal="center"/>
    </xf>
    <xf numFmtId="0" fontId="3" fillId="7" borderId="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12" fillId="0" borderId="1" xfId="0" applyFont="1" applyBorder="1"/>
    <xf numFmtId="0" fontId="12" fillId="0" borderId="1" xfId="0" applyFont="1" applyBorder="1" applyAlignment="1">
      <alignment horizontal="center"/>
    </xf>
    <xf numFmtId="164" fontId="12" fillId="0" borderId="1" xfId="0" applyNumberFormat="1" applyFont="1" applyBorder="1"/>
    <xf numFmtId="164" fontId="12" fillId="0" borderId="1" xfId="0" applyNumberFormat="1" applyFont="1" applyBorder="1" applyAlignment="1">
      <alignment horizontal="center"/>
    </xf>
    <xf numFmtId="164" fontId="4" fillId="2" borderId="1" xfId="0" applyNumberFormat="1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Office%20Work/IMED/DPP_Revised/Revised_package_cost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ishoregonj"/>
      <sheetName val="Revised"/>
      <sheetName val="HaorCode"/>
      <sheetName val="Structure_Type"/>
      <sheetName val="Tendered3"/>
      <sheetName val="Tendered"/>
      <sheetName val="Summary_Kishoregonje"/>
      <sheetName val="DPP_Cost"/>
      <sheetName val="Haor List"/>
      <sheetName val="Sheet3"/>
      <sheetName val="Habigonj"/>
      <sheetName val="Netrokona"/>
      <sheetName val="Sunamgonj"/>
      <sheetName val="Sheet1"/>
    </sheetNames>
    <sheetDataSet>
      <sheetData sheetId="0">
        <row r="2">
          <cell r="O2">
            <v>0</v>
          </cell>
          <cell r="P2">
            <v>32.5</v>
          </cell>
          <cell r="T2">
            <v>2</v>
          </cell>
        </row>
        <row r="3">
          <cell r="O3">
            <v>11.55</v>
          </cell>
          <cell r="P3">
            <v>255</v>
          </cell>
          <cell r="T3">
            <v>8</v>
          </cell>
        </row>
        <row r="4">
          <cell r="O4">
            <v>2</v>
          </cell>
          <cell r="P4">
            <v>10</v>
          </cell>
          <cell r="T4">
            <v>9</v>
          </cell>
        </row>
        <row r="5">
          <cell r="O5">
            <v>1</v>
          </cell>
          <cell r="P5">
            <v>123.45</v>
          </cell>
          <cell r="T5">
            <v>3</v>
          </cell>
        </row>
        <row r="6">
          <cell r="O6">
            <v>1.095</v>
          </cell>
          <cell r="P6">
            <v>211.74</v>
          </cell>
          <cell r="T6">
            <v>7</v>
          </cell>
        </row>
        <row r="7">
          <cell r="O7">
            <v>0.315</v>
          </cell>
          <cell r="P7">
            <v>14.81</v>
          </cell>
          <cell r="T7">
            <v>11</v>
          </cell>
        </row>
        <row r="8">
          <cell r="O8">
            <v>1</v>
          </cell>
          <cell r="P8">
            <v>155.51</v>
          </cell>
          <cell r="T8">
            <v>3</v>
          </cell>
        </row>
        <row r="9">
          <cell r="O9">
            <v>10.382999999999999</v>
          </cell>
          <cell r="P9">
            <v>554.48</v>
          </cell>
          <cell r="T9">
            <v>11</v>
          </cell>
        </row>
        <row r="10">
          <cell r="O10">
            <v>2</v>
          </cell>
          <cell r="P10">
            <v>198</v>
          </cell>
          <cell r="T10">
            <v>3</v>
          </cell>
        </row>
        <row r="11">
          <cell r="O11">
            <v>1</v>
          </cell>
          <cell r="P11">
            <v>255.65</v>
          </cell>
          <cell r="T11">
            <v>3</v>
          </cell>
        </row>
        <row r="12">
          <cell r="O12">
            <v>6.4710000000000001</v>
          </cell>
          <cell r="P12">
            <v>291.35000000000002</v>
          </cell>
          <cell r="T12">
            <v>11</v>
          </cell>
        </row>
        <row r="13">
          <cell r="O13">
            <v>1</v>
          </cell>
          <cell r="P13">
            <v>193.49</v>
          </cell>
          <cell r="T13">
            <v>3</v>
          </cell>
        </row>
        <row r="14">
          <cell r="O14">
            <v>12.214</v>
          </cell>
          <cell r="P14">
            <v>621.24</v>
          </cell>
          <cell r="T14">
            <v>11</v>
          </cell>
        </row>
        <row r="15">
          <cell r="O15">
            <v>1</v>
          </cell>
          <cell r="P15">
            <v>242.57</v>
          </cell>
          <cell r="T15">
            <v>3</v>
          </cell>
        </row>
        <row r="16">
          <cell r="O16">
            <v>20</v>
          </cell>
          <cell r="P16">
            <v>557.47</v>
          </cell>
          <cell r="T16">
            <v>7</v>
          </cell>
        </row>
        <row r="17">
          <cell r="O17">
            <v>32.405999999999999</v>
          </cell>
          <cell r="P17">
            <v>690</v>
          </cell>
          <cell r="T17">
            <v>7</v>
          </cell>
        </row>
        <row r="18">
          <cell r="O18">
            <v>3.879</v>
          </cell>
          <cell r="P18">
            <v>20</v>
          </cell>
          <cell r="T18">
            <v>11</v>
          </cell>
        </row>
        <row r="19">
          <cell r="O19">
            <v>2</v>
          </cell>
          <cell r="P19">
            <v>327</v>
          </cell>
          <cell r="T19">
            <v>5</v>
          </cell>
        </row>
        <row r="20">
          <cell r="O20">
            <v>2</v>
          </cell>
          <cell r="P20">
            <v>403</v>
          </cell>
          <cell r="T20">
            <v>5</v>
          </cell>
        </row>
        <row r="21">
          <cell r="O21">
            <v>1</v>
          </cell>
          <cell r="P21">
            <v>150</v>
          </cell>
          <cell r="T21">
            <v>3</v>
          </cell>
        </row>
        <row r="22">
          <cell r="O22">
            <v>1</v>
          </cell>
          <cell r="P22">
            <v>200</v>
          </cell>
          <cell r="T22">
            <v>5</v>
          </cell>
        </row>
        <row r="23">
          <cell r="O23">
            <v>11.98</v>
          </cell>
          <cell r="P23">
            <v>615</v>
          </cell>
          <cell r="T23">
            <v>11</v>
          </cell>
        </row>
        <row r="24">
          <cell r="O24">
            <v>1</v>
          </cell>
          <cell r="P24">
            <v>295.37</v>
          </cell>
          <cell r="T24">
            <v>3</v>
          </cell>
        </row>
        <row r="25">
          <cell r="O25">
            <v>10.86</v>
          </cell>
          <cell r="P25">
            <v>550</v>
          </cell>
          <cell r="T25">
            <v>11</v>
          </cell>
        </row>
        <row r="26">
          <cell r="O26">
            <v>1</v>
          </cell>
          <cell r="P26">
            <v>227.49</v>
          </cell>
          <cell r="T26">
            <v>3</v>
          </cell>
        </row>
        <row r="27">
          <cell r="O27">
            <v>1</v>
          </cell>
          <cell r="P27">
            <v>303.33</v>
          </cell>
          <cell r="T27">
            <v>3</v>
          </cell>
        </row>
        <row r="28">
          <cell r="O28">
            <v>10.757</v>
          </cell>
          <cell r="P28">
            <v>422.65</v>
          </cell>
          <cell r="T28">
            <v>7</v>
          </cell>
        </row>
        <row r="29">
          <cell r="O29">
            <v>1</v>
          </cell>
          <cell r="P29">
            <v>235.33</v>
          </cell>
          <cell r="T29">
            <v>3</v>
          </cell>
        </row>
        <row r="30">
          <cell r="O30">
            <v>1</v>
          </cell>
          <cell r="P30">
            <v>173</v>
          </cell>
          <cell r="T30">
            <v>3</v>
          </cell>
        </row>
        <row r="31">
          <cell r="O31">
            <v>10</v>
          </cell>
          <cell r="P31">
            <v>576.66999999999996</v>
          </cell>
          <cell r="T31">
            <v>11</v>
          </cell>
        </row>
        <row r="32">
          <cell r="O32">
            <v>1</v>
          </cell>
          <cell r="P32">
            <v>219.16</v>
          </cell>
          <cell r="T32">
            <v>3</v>
          </cell>
        </row>
        <row r="33">
          <cell r="O33">
            <v>0</v>
          </cell>
          <cell r="P33">
            <v>0</v>
          </cell>
          <cell r="T33">
            <v>3</v>
          </cell>
        </row>
        <row r="34">
          <cell r="O34">
            <v>16.899999999999999</v>
          </cell>
          <cell r="P34">
            <v>680.42</v>
          </cell>
          <cell r="T34">
            <v>11</v>
          </cell>
        </row>
        <row r="35">
          <cell r="O35">
            <v>1</v>
          </cell>
          <cell r="P35">
            <v>166.9</v>
          </cell>
          <cell r="T35">
            <v>3</v>
          </cell>
        </row>
        <row r="36">
          <cell r="O36">
            <v>9</v>
          </cell>
          <cell r="P36">
            <v>616.91999999999996</v>
          </cell>
          <cell r="T36">
            <v>11</v>
          </cell>
        </row>
        <row r="37">
          <cell r="O37">
            <v>1</v>
          </cell>
          <cell r="P37">
            <v>404.5</v>
          </cell>
          <cell r="T37">
            <v>3</v>
          </cell>
        </row>
        <row r="38">
          <cell r="O38">
            <v>14.12</v>
          </cell>
          <cell r="P38">
            <v>511.3</v>
          </cell>
          <cell r="T38">
            <v>11</v>
          </cell>
        </row>
        <row r="39">
          <cell r="O39">
            <v>25</v>
          </cell>
          <cell r="P39">
            <v>274.45999999999998</v>
          </cell>
          <cell r="T39">
            <v>1</v>
          </cell>
        </row>
        <row r="40">
          <cell r="O40">
            <v>1</v>
          </cell>
          <cell r="P40">
            <v>600</v>
          </cell>
          <cell r="T40">
            <v>3</v>
          </cell>
        </row>
        <row r="41">
          <cell r="O41">
            <v>1</v>
          </cell>
          <cell r="P41">
            <v>115.24</v>
          </cell>
          <cell r="T41">
            <v>3</v>
          </cell>
        </row>
        <row r="42">
          <cell r="O42">
            <v>5</v>
          </cell>
          <cell r="P42">
            <v>177.44</v>
          </cell>
          <cell r="T42">
            <v>4</v>
          </cell>
        </row>
        <row r="43">
          <cell r="O43">
            <v>13.17</v>
          </cell>
          <cell r="P43">
            <v>550.04</v>
          </cell>
          <cell r="T43">
            <v>11</v>
          </cell>
        </row>
        <row r="44">
          <cell r="O44">
            <v>3</v>
          </cell>
          <cell r="P44">
            <v>600</v>
          </cell>
          <cell r="T44">
            <v>5</v>
          </cell>
        </row>
        <row r="45">
          <cell r="O45">
            <v>1</v>
          </cell>
          <cell r="P45">
            <v>274.54000000000002</v>
          </cell>
          <cell r="T45">
            <v>5</v>
          </cell>
        </row>
        <row r="46">
          <cell r="O46">
            <v>26.035</v>
          </cell>
          <cell r="P46">
            <v>615.6</v>
          </cell>
          <cell r="T46">
            <v>7</v>
          </cell>
        </row>
        <row r="47">
          <cell r="O47">
            <v>22.933</v>
          </cell>
          <cell r="P47">
            <v>1065</v>
          </cell>
          <cell r="T47">
            <v>7</v>
          </cell>
        </row>
        <row r="48">
          <cell r="O48">
            <v>36</v>
          </cell>
          <cell r="P48">
            <v>284.55</v>
          </cell>
          <cell r="T48">
            <v>1</v>
          </cell>
        </row>
        <row r="49">
          <cell r="O49">
            <v>4</v>
          </cell>
          <cell r="P49">
            <v>170.42</v>
          </cell>
          <cell r="T49">
            <v>4</v>
          </cell>
        </row>
        <row r="50">
          <cell r="O50">
            <v>4</v>
          </cell>
          <cell r="P50">
            <v>712</v>
          </cell>
          <cell r="T50">
            <v>5</v>
          </cell>
        </row>
        <row r="51">
          <cell r="O51">
            <v>1</v>
          </cell>
          <cell r="P51">
            <v>225</v>
          </cell>
          <cell r="T51">
            <v>3</v>
          </cell>
        </row>
        <row r="52">
          <cell r="O52">
            <v>1</v>
          </cell>
          <cell r="P52">
            <v>160</v>
          </cell>
          <cell r="T52">
            <v>3</v>
          </cell>
        </row>
        <row r="53">
          <cell r="O53">
            <v>10</v>
          </cell>
          <cell r="P53">
            <v>478.31</v>
          </cell>
          <cell r="T53">
            <v>11</v>
          </cell>
        </row>
        <row r="54">
          <cell r="O54">
            <v>5</v>
          </cell>
          <cell r="P54">
            <v>125</v>
          </cell>
          <cell r="T54">
            <v>12</v>
          </cell>
        </row>
        <row r="55">
          <cell r="O55">
            <v>6</v>
          </cell>
          <cell r="P55">
            <v>72.88</v>
          </cell>
          <cell r="T55">
            <v>1</v>
          </cell>
        </row>
        <row r="56">
          <cell r="O56">
            <v>3</v>
          </cell>
          <cell r="P56">
            <v>116.03</v>
          </cell>
          <cell r="T56">
            <v>4</v>
          </cell>
        </row>
        <row r="57">
          <cell r="O57">
            <v>1</v>
          </cell>
          <cell r="P57">
            <v>194.91</v>
          </cell>
          <cell r="T57">
            <v>5</v>
          </cell>
        </row>
        <row r="58">
          <cell r="O58">
            <v>9.92</v>
          </cell>
          <cell r="P58">
            <v>209.47</v>
          </cell>
          <cell r="T58">
            <v>7</v>
          </cell>
        </row>
        <row r="59">
          <cell r="O59">
            <v>11</v>
          </cell>
          <cell r="P59">
            <v>252.89</v>
          </cell>
          <cell r="T59">
            <v>11</v>
          </cell>
        </row>
        <row r="60">
          <cell r="O60">
            <v>4</v>
          </cell>
          <cell r="P60">
            <v>41.87</v>
          </cell>
          <cell r="T60">
            <v>1</v>
          </cell>
        </row>
        <row r="61">
          <cell r="O61">
            <v>2</v>
          </cell>
          <cell r="P61">
            <v>567.12</v>
          </cell>
          <cell r="T61">
            <v>3</v>
          </cell>
        </row>
        <row r="62">
          <cell r="O62">
            <v>1</v>
          </cell>
          <cell r="P62">
            <v>39.54</v>
          </cell>
          <cell r="T62">
            <v>4</v>
          </cell>
        </row>
        <row r="63">
          <cell r="O63">
            <v>1.925</v>
          </cell>
          <cell r="P63">
            <v>32.630000000000003</v>
          </cell>
          <cell r="T63">
            <v>7</v>
          </cell>
        </row>
        <row r="64">
          <cell r="O64">
            <v>4.51</v>
          </cell>
          <cell r="P64">
            <v>105.29</v>
          </cell>
          <cell r="T64">
            <v>11</v>
          </cell>
        </row>
        <row r="65">
          <cell r="O65">
            <v>19.843</v>
          </cell>
          <cell r="P65">
            <v>918.58</v>
          </cell>
          <cell r="T65">
            <v>11</v>
          </cell>
        </row>
        <row r="66">
          <cell r="O66">
            <v>15</v>
          </cell>
          <cell r="P66">
            <v>124.68</v>
          </cell>
          <cell r="T66">
            <v>1</v>
          </cell>
        </row>
        <row r="67">
          <cell r="O67">
            <v>1</v>
          </cell>
          <cell r="P67">
            <v>396.96</v>
          </cell>
          <cell r="T67">
            <v>3</v>
          </cell>
        </row>
        <row r="68">
          <cell r="O68">
            <v>1</v>
          </cell>
          <cell r="P68">
            <v>43.25</v>
          </cell>
          <cell r="T68">
            <v>4</v>
          </cell>
        </row>
        <row r="69">
          <cell r="O69">
            <v>2</v>
          </cell>
          <cell r="P69">
            <v>450.435</v>
          </cell>
          <cell r="T69">
            <v>5</v>
          </cell>
        </row>
        <row r="70">
          <cell r="O70">
            <v>1</v>
          </cell>
          <cell r="P70">
            <v>150.14500000000001</v>
          </cell>
          <cell r="T70">
            <v>5</v>
          </cell>
        </row>
        <row r="71">
          <cell r="O71">
            <v>11</v>
          </cell>
          <cell r="P71">
            <v>424.98</v>
          </cell>
          <cell r="T71">
            <v>7</v>
          </cell>
        </row>
        <row r="72">
          <cell r="O72">
            <v>22.7</v>
          </cell>
          <cell r="P72">
            <v>486.56</v>
          </cell>
          <cell r="T72">
            <v>7</v>
          </cell>
        </row>
        <row r="73">
          <cell r="O73">
            <v>0.54</v>
          </cell>
          <cell r="P73">
            <v>10</v>
          </cell>
          <cell r="T73">
            <v>11</v>
          </cell>
        </row>
        <row r="74">
          <cell r="O74">
            <v>3</v>
          </cell>
          <cell r="P74">
            <v>420</v>
          </cell>
          <cell r="T74">
            <v>3</v>
          </cell>
        </row>
        <row r="75">
          <cell r="O75">
            <v>0</v>
          </cell>
          <cell r="P75">
            <v>0</v>
          </cell>
          <cell r="T75">
            <v>3</v>
          </cell>
        </row>
        <row r="76">
          <cell r="O76">
            <v>4</v>
          </cell>
          <cell r="P76">
            <v>195</v>
          </cell>
          <cell r="T76">
            <v>4</v>
          </cell>
        </row>
        <row r="77">
          <cell r="O77">
            <v>1</v>
          </cell>
          <cell r="P77">
            <v>250</v>
          </cell>
          <cell r="T77">
            <v>5</v>
          </cell>
        </row>
        <row r="78">
          <cell r="O78">
            <v>1</v>
          </cell>
          <cell r="P78">
            <v>150</v>
          </cell>
          <cell r="T78">
            <v>5</v>
          </cell>
        </row>
        <row r="79">
          <cell r="O79">
            <v>40</v>
          </cell>
          <cell r="P79">
            <v>1135</v>
          </cell>
          <cell r="T79">
            <v>13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2">
          <cell r="O2">
            <v>1</v>
          </cell>
          <cell r="P2">
            <v>27.05</v>
          </cell>
          <cell r="T2">
            <v>2</v>
          </cell>
        </row>
        <row r="3">
          <cell r="O3">
            <v>3</v>
          </cell>
          <cell r="P3">
            <v>30</v>
          </cell>
          <cell r="T3">
            <v>1</v>
          </cell>
        </row>
        <row r="4">
          <cell r="O4">
            <v>1</v>
          </cell>
          <cell r="P4">
            <v>300</v>
          </cell>
          <cell r="T4">
            <v>5</v>
          </cell>
        </row>
        <row r="5">
          <cell r="O5">
            <v>19.695</v>
          </cell>
          <cell r="P5">
            <v>857.32</v>
          </cell>
          <cell r="T5">
            <v>8</v>
          </cell>
        </row>
        <row r="6">
          <cell r="O6">
            <v>16.760000000000002</v>
          </cell>
          <cell r="P6">
            <v>317.77</v>
          </cell>
          <cell r="T6">
            <v>10</v>
          </cell>
        </row>
        <row r="7">
          <cell r="O7">
            <v>2</v>
          </cell>
          <cell r="P7">
            <v>570</v>
          </cell>
          <cell r="T7">
            <v>5</v>
          </cell>
        </row>
        <row r="8">
          <cell r="O8">
            <v>3.3119999999999998</v>
          </cell>
          <cell r="P8">
            <v>54.82</v>
          </cell>
          <cell r="T8">
            <v>8</v>
          </cell>
        </row>
        <row r="9">
          <cell r="O9">
            <v>2</v>
          </cell>
          <cell r="P9">
            <v>90</v>
          </cell>
          <cell r="T9">
            <v>4</v>
          </cell>
        </row>
        <row r="10">
          <cell r="O10">
            <v>32.951999999999998</v>
          </cell>
          <cell r="P10">
            <v>894.64</v>
          </cell>
          <cell r="T10">
            <v>10</v>
          </cell>
        </row>
        <row r="11">
          <cell r="O11">
            <v>23.815000000000001</v>
          </cell>
          <cell r="P11">
            <v>1161.49</v>
          </cell>
          <cell r="T11">
            <v>11</v>
          </cell>
        </row>
        <row r="12">
          <cell r="O12">
            <v>1</v>
          </cell>
          <cell r="P12">
            <v>463.84</v>
          </cell>
          <cell r="T12">
            <v>3</v>
          </cell>
        </row>
        <row r="13">
          <cell r="O13">
            <v>4</v>
          </cell>
          <cell r="P13">
            <v>460</v>
          </cell>
          <cell r="T13">
            <v>3</v>
          </cell>
        </row>
        <row r="14">
          <cell r="O14">
            <v>1</v>
          </cell>
          <cell r="P14">
            <v>231.95</v>
          </cell>
          <cell r="T14">
            <v>3</v>
          </cell>
        </row>
        <row r="15">
          <cell r="O15">
            <v>1</v>
          </cell>
          <cell r="P15">
            <v>125</v>
          </cell>
          <cell r="T15">
            <v>5</v>
          </cell>
        </row>
        <row r="16">
          <cell r="O16">
            <v>15</v>
          </cell>
          <cell r="P16">
            <v>134</v>
          </cell>
          <cell r="T16">
            <v>1</v>
          </cell>
        </row>
        <row r="17">
          <cell r="O17">
            <v>9</v>
          </cell>
          <cell r="P17">
            <v>550</v>
          </cell>
          <cell r="T17">
            <v>4</v>
          </cell>
        </row>
        <row r="18">
          <cell r="O18">
            <v>2</v>
          </cell>
          <cell r="P18">
            <v>366.4</v>
          </cell>
          <cell r="T18">
            <v>5</v>
          </cell>
        </row>
        <row r="19">
          <cell r="O19">
            <v>2</v>
          </cell>
          <cell r="P19">
            <v>549.6</v>
          </cell>
          <cell r="T19">
            <v>5</v>
          </cell>
        </row>
        <row r="20">
          <cell r="O20">
            <v>18.047999999999998</v>
          </cell>
          <cell r="P20">
            <v>500.96</v>
          </cell>
          <cell r="T20">
            <v>7</v>
          </cell>
        </row>
        <row r="21">
          <cell r="O21">
            <v>12.01</v>
          </cell>
          <cell r="P21">
            <v>290</v>
          </cell>
          <cell r="T21">
            <v>7</v>
          </cell>
        </row>
        <row r="22">
          <cell r="O22">
            <v>1</v>
          </cell>
          <cell r="P22">
            <v>9.69</v>
          </cell>
          <cell r="T22">
            <v>12</v>
          </cell>
        </row>
      </sheetData>
      <sheetData sheetId="11">
        <row r="2">
          <cell r="O2">
            <v>46.21</v>
          </cell>
          <cell r="P2">
            <v>1162.53</v>
          </cell>
          <cell r="T2">
            <v>9</v>
          </cell>
        </row>
        <row r="3">
          <cell r="O3">
            <v>50.383000000000003</v>
          </cell>
          <cell r="P3">
            <v>815</v>
          </cell>
          <cell r="T3">
            <v>8</v>
          </cell>
        </row>
        <row r="4">
          <cell r="O4">
            <v>1</v>
          </cell>
          <cell r="P4">
            <v>389.57</v>
          </cell>
          <cell r="T4">
            <v>2</v>
          </cell>
        </row>
        <row r="5">
          <cell r="O5">
            <v>24.46</v>
          </cell>
          <cell r="P5">
            <v>610.42999999999995</v>
          </cell>
          <cell r="T5">
            <v>9</v>
          </cell>
        </row>
        <row r="6">
          <cell r="O6" t="str">
            <v>24.0.33</v>
          </cell>
          <cell r="P6">
            <v>963.44</v>
          </cell>
          <cell r="T6">
            <v>8</v>
          </cell>
        </row>
        <row r="7">
          <cell r="O7">
            <v>5</v>
          </cell>
          <cell r="P7">
            <v>200</v>
          </cell>
          <cell r="T7">
            <v>10</v>
          </cell>
        </row>
        <row r="8">
          <cell r="O8">
            <v>2</v>
          </cell>
          <cell r="P8">
            <v>600</v>
          </cell>
          <cell r="T8">
            <v>3</v>
          </cell>
        </row>
        <row r="9">
          <cell r="O9">
            <v>1</v>
          </cell>
          <cell r="P9">
            <v>406.65</v>
          </cell>
          <cell r="T9">
            <v>3</v>
          </cell>
        </row>
        <row r="10">
          <cell r="O10">
            <v>3.0710000000000002</v>
          </cell>
          <cell r="P10">
            <v>57.25</v>
          </cell>
          <cell r="T10">
            <v>11</v>
          </cell>
        </row>
        <row r="11">
          <cell r="O11">
            <v>2</v>
          </cell>
          <cell r="P11">
            <v>85.01</v>
          </cell>
          <cell r="T11">
            <v>1</v>
          </cell>
        </row>
        <row r="12">
          <cell r="O12">
            <v>2</v>
          </cell>
          <cell r="P12">
            <v>16.920000000000002</v>
          </cell>
          <cell r="T12">
            <v>4</v>
          </cell>
        </row>
        <row r="13">
          <cell r="O13">
            <v>11.996</v>
          </cell>
          <cell r="P13">
            <v>450</v>
          </cell>
          <cell r="T13">
            <v>7</v>
          </cell>
        </row>
        <row r="14">
          <cell r="O14">
            <v>1</v>
          </cell>
          <cell r="P14">
            <v>19.43</v>
          </cell>
          <cell r="T14">
            <v>12</v>
          </cell>
        </row>
        <row r="15">
          <cell r="O15">
            <v>21.44</v>
          </cell>
          <cell r="P15">
            <v>906.38</v>
          </cell>
          <cell r="T15">
            <v>7</v>
          </cell>
        </row>
        <row r="16">
          <cell r="O16">
            <v>3</v>
          </cell>
          <cell r="P16">
            <v>37</v>
          </cell>
          <cell r="T16">
            <v>1</v>
          </cell>
        </row>
        <row r="17">
          <cell r="O17">
            <v>2</v>
          </cell>
          <cell r="P17">
            <v>513</v>
          </cell>
          <cell r="T17">
            <v>3</v>
          </cell>
        </row>
        <row r="18">
          <cell r="O18">
            <v>5</v>
          </cell>
          <cell r="P18">
            <v>300</v>
          </cell>
          <cell r="T18">
            <v>4</v>
          </cell>
        </row>
        <row r="19">
          <cell r="O19">
            <v>0</v>
          </cell>
          <cell r="P19">
            <v>0</v>
          </cell>
          <cell r="T19">
            <v>11</v>
          </cell>
        </row>
      </sheetData>
      <sheetData sheetId="12">
        <row r="2">
          <cell r="O2">
            <v>9</v>
          </cell>
          <cell r="P2">
            <v>95.91</v>
          </cell>
          <cell r="T2">
            <v>1</v>
          </cell>
        </row>
        <row r="3">
          <cell r="O3">
            <v>7</v>
          </cell>
          <cell r="P3">
            <v>315.62</v>
          </cell>
          <cell r="T3">
            <v>4</v>
          </cell>
        </row>
        <row r="4">
          <cell r="O4">
            <v>13.928000000000001</v>
          </cell>
          <cell r="P4">
            <v>478.84</v>
          </cell>
          <cell r="T4">
            <v>7</v>
          </cell>
        </row>
        <row r="5">
          <cell r="O5">
            <v>16.54</v>
          </cell>
          <cell r="P5">
            <v>672.2</v>
          </cell>
          <cell r="T5">
            <v>11</v>
          </cell>
        </row>
        <row r="6">
          <cell r="O6">
            <v>36.575000000000003</v>
          </cell>
          <cell r="P6">
            <v>1193.75</v>
          </cell>
          <cell r="T6">
            <v>7</v>
          </cell>
        </row>
        <row r="7">
          <cell r="O7">
            <v>1</v>
          </cell>
          <cell r="P7">
            <v>177.84</v>
          </cell>
          <cell r="T7">
            <v>3</v>
          </cell>
        </row>
        <row r="8">
          <cell r="O8">
            <v>1</v>
          </cell>
          <cell r="P8">
            <v>355.67</v>
          </cell>
          <cell r="T8">
            <v>3</v>
          </cell>
        </row>
        <row r="9">
          <cell r="O9">
            <v>5</v>
          </cell>
          <cell r="P9">
            <v>775.65</v>
          </cell>
          <cell r="T9">
            <v>5</v>
          </cell>
        </row>
        <row r="10">
          <cell r="O10">
            <v>1</v>
          </cell>
          <cell r="P10">
            <v>232.7</v>
          </cell>
          <cell r="T10">
            <v>5</v>
          </cell>
        </row>
        <row r="11">
          <cell r="O11">
            <v>34.94</v>
          </cell>
          <cell r="P11">
            <v>1564.32</v>
          </cell>
          <cell r="T11">
            <v>11</v>
          </cell>
        </row>
        <row r="12">
          <cell r="O12">
            <v>1</v>
          </cell>
          <cell r="P12">
            <v>267.87</v>
          </cell>
          <cell r="T12">
            <v>3</v>
          </cell>
        </row>
        <row r="13">
          <cell r="O13">
            <v>1</v>
          </cell>
          <cell r="P13">
            <v>299.81</v>
          </cell>
          <cell r="T13">
            <v>3</v>
          </cell>
        </row>
        <row r="14">
          <cell r="O14">
            <v>1</v>
          </cell>
          <cell r="P14">
            <v>232.06</v>
          </cell>
          <cell r="T14">
            <v>5</v>
          </cell>
        </row>
        <row r="15">
          <cell r="O15">
            <v>3</v>
          </cell>
          <cell r="P15">
            <v>707.91</v>
          </cell>
          <cell r="T15">
            <v>5</v>
          </cell>
        </row>
        <row r="16">
          <cell r="O16">
            <v>12</v>
          </cell>
          <cell r="P16">
            <v>131.28</v>
          </cell>
          <cell r="T16">
            <v>1</v>
          </cell>
        </row>
        <row r="17">
          <cell r="O17">
            <v>1</v>
          </cell>
          <cell r="P17">
            <v>45.13</v>
          </cell>
          <cell r="T17">
            <v>4</v>
          </cell>
        </row>
        <row r="18">
          <cell r="O18">
            <v>66.043000000000006</v>
          </cell>
          <cell r="P18">
            <v>1402.17</v>
          </cell>
          <cell r="T18">
            <v>7</v>
          </cell>
        </row>
      </sheetData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1"/>
  <sheetViews>
    <sheetView zoomScale="85" zoomScaleNormal="85" workbookViewId="0">
      <selection activeCell="X7" sqref="X7"/>
    </sheetView>
  </sheetViews>
  <sheetFormatPr defaultRowHeight="15" x14ac:dyDescent="0.25"/>
  <cols>
    <col min="1" max="1" width="49.85546875" customWidth="1"/>
    <col min="2" max="2" width="25.140625" customWidth="1"/>
    <col min="3" max="3" width="21.7109375" customWidth="1"/>
    <col min="4" max="4" width="13.28515625" hidden="1" customWidth="1"/>
    <col min="5" max="5" width="14.5703125" hidden="1" customWidth="1"/>
    <col min="6" max="6" width="13.7109375" hidden="1" customWidth="1"/>
    <col min="7" max="9" width="12.42578125" hidden="1" customWidth="1"/>
    <col min="10" max="11" width="9.140625" hidden="1" customWidth="1"/>
    <col min="12" max="12" width="16.5703125" hidden="1" customWidth="1"/>
    <col min="13" max="16" width="13.140625" hidden="1" customWidth="1"/>
    <col min="17" max="17" width="14.85546875" hidden="1" customWidth="1"/>
    <col min="18" max="19" width="0" hidden="1" customWidth="1"/>
    <col min="20" max="20" width="17.7109375" hidden="1" customWidth="1"/>
    <col min="21" max="21" width="0" hidden="1" customWidth="1"/>
  </cols>
  <sheetData>
    <row r="1" spans="1:21" x14ac:dyDescent="0.25">
      <c r="A1" s="69" t="s">
        <v>288</v>
      </c>
      <c r="B1" s="69" t="s">
        <v>289</v>
      </c>
      <c r="C1" s="69" t="s">
        <v>255</v>
      </c>
      <c r="D1" s="86" t="s">
        <v>290</v>
      </c>
      <c r="E1" s="86"/>
      <c r="F1" s="86" t="s">
        <v>291</v>
      </c>
      <c r="G1" s="86"/>
      <c r="H1" s="86" t="s">
        <v>292</v>
      </c>
      <c r="I1" s="86"/>
      <c r="J1" s="86" t="s">
        <v>293</v>
      </c>
      <c r="K1" s="86"/>
      <c r="L1" s="86" t="s">
        <v>294</v>
      </c>
      <c r="M1" s="86"/>
      <c r="N1" s="69" t="s">
        <v>295</v>
      </c>
      <c r="O1" s="69" t="s">
        <v>296</v>
      </c>
      <c r="P1" s="69" t="s">
        <v>297</v>
      </c>
      <c r="Q1" s="68"/>
      <c r="R1" s="68"/>
      <c r="S1" s="68"/>
      <c r="T1" s="68"/>
    </row>
    <row r="2" spans="1:21" x14ac:dyDescent="0.25">
      <c r="A2" s="69"/>
      <c r="B2" s="68"/>
      <c r="C2" s="68"/>
      <c r="D2" s="69" t="s">
        <v>298</v>
      </c>
      <c r="E2" s="69" t="s">
        <v>299</v>
      </c>
      <c r="F2" s="69" t="s">
        <v>298</v>
      </c>
      <c r="G2" s="69" t="s">
        <v>299</v>
      </c>
      <c r="H2" s="69" t="s">
        <v>298</v>
      </c>
      <c r="I2" s="69" t="s">
        <v>299</v>
      </c>
      <c r="J2" s="69" t="s">
        <v>298</v>
      </c>
      <c r="K2" s="69" t="s">
        <v>299</v>
      </c>
      <c r="L2" s="76" t="s">
        <v>300</v>
      </c>
      <c r="M2" s="76" t="s">
        <v>299</v>
      </c>
      <c r="N2" s="76"/>
      <c r="O2" s="76"/>
      <c r="P2" s="76"/>
      <c r="Q2" s="77"/>
      <c r="R2" s="68"/>
      <c r="S2" s="68"/>
      <c r="T2" s="68"/>
    </row>
    <row r="3" spans="1:21" x14ac:dyDescent="0.25">
      <c r="A3" s="69" t="s">
        <v>301</v>
      </c>
      <c r="B3" s="69" t="s">
        <v>302</v>
      </c>
      <c r="C3" s="69">
        <v>1</v>
      </c>
      <c r="D3" s="69" t="e">
        <f>SUMIF([1]Kishoregonj!$T$2:$T$79,Structure_Type!C3,[1]Kishoregonj!$O$2:$O$79)</f>
        <v>#VALUE!</v>
      </c>
      <c r="E3" s="69" t="e">
        <f>SUMIF([1]Kishoregonj!$T$2:$T$79,Structure_Type!C3,[1]Kishoregonj!$P$2:$P$79)</f>
        <v>#VALUE!</v>
      </c>
      <c r="F3" s="69" t="e">
        <f>SUMIF([1]Habigonj!$T$2:$T$22,Structure_Type!C3,[1]Habigonj!$O$2:$O$22)</f>
        <v>#VALUE!</v>
      </c>
      <c r="G3" s="69" t="e">
        <f>SUMIF([1]Habigonj!$T$2:$T$22,Structure_Type!C3,[1]Habigonj!$P$2:$P$22)</f>
        <v>#VALUE!</v>
      </c>
      <c r="H3" s="69" t="e">
        <f>SUMIF([1]Netrokona!$T$2:$T$19,Structure_Type!C3,[1]Netrokona!$O$2:$O$19)</f>
        <v>#VALUE!</v>
      </c>
      <c r="I3" s="69" t="e">
        <f>SUMIF([1]Netrokona!$T$2:$T$19,Structure_Type!C3,[1]Netrokona!$P$2:$P$19)</f>
        <v>#VALUE!</v>
      </c>
      <c r="J3" s="69" t="e">
        <f>SUMIF([1]Sunamgonj!$T$2:$T$18,Structure_Type!C3,[1]Sunamgonj!$O$2:$O$18)</f>
        <v>#VALUE!</v>
      </c>
      <c r="K3" s="69" t="e">
        <f>SUMIF([1]Sunamgonj!$T$2:$T$18,Structure_Type!C3,[1]Sunamgonj!$P$2:$P$18)</f>
        <v>#VALUE!</v>
      </c>
      <c r="L3" s="69" t="e">
        <f>D3+F3+H3+J3</f>
        <v>#VALUE!</v>
      </c>
      <c r="M3" s="69" t="e">
        <f>E3+G3+I3+K3</f>
        <v>#VALUE!</v>
      </c>
      <c r="N3" s="69" t="s">
        <v>303</v>
      </c>
      <c r="O3" s="69" t="e">
        <f>M3*(3/25)</f>
        <v>#VALUE!</v>
      </c>
      <c r="P3" s="69" t="e">
        <f>M3*(22/25)</f>
        <v>#VALUE!</v>
      </c>
      <c r="Q3" s="68"/>
      <c r="R3" s="68"/>
      <c r="S3" s="68"/>
      <c r="T3" s="68"/>
      <c r="U3">
        <v>1</v>
      </c>
    </row>
    <row r="4" spans="1:21" x14ac:dyDescent="0.25">
      <c r="A4" s="69" t="s">
        <v>304</v>
      </c>
      <c r="B4" s="69" t="s">
        <v>305</v>
      </c>
      <c r="C4" s="69">
        <v>2</v>
      </c>
      <c r="D4" s="69" t="e">
        <f>SUMIF([1]Kishoregonj!$T$2:$T$79,Structure_Type!C4,[1]Kishoregonj!$O$2:$O$79)</f>
        <v>#VALUE!</v>
      </c>
      <c r="E4" s="69" t="e">
        <f>SUMIF([1]Kishoregonj!$T$2:$T$79,Structure_Type!C4,[1]Kishoregonj!$P$2:$P$79)</f>
        <v>#VALUE!</v>
      </c>
      <c r="F4" s="69" t="e">
        <f>SUMIF([1]Habigonj!$T$2:$T$22,Structure_Type!C4,[1]Habigonj!$O$2:$O$22)</f>
        <v>#VALUE!</v>
      </c>
      <c r="G4" s="69" t="e">
        <f>SUMIF([1]Habigonj!$T$2:$T$22,Structure_Type!C4,[1]Habigonj!$P$2:$P$22)</f>
        <v>#VALUE!</v>
      </c>
      <c r="H4" s="69" t="e">
        <f>SUMIF([1]Netrokona!$T$2:$T$19,Structure_Type!C4,[1]Netrokona!$O$2:$O$19)</f>
        <v>#VALUE!</v>
      </c>
      <c r="I4" s="69" t="e">
        <f>SUMIF([1]Netrokona!$T$2:$T$19,Structure_Type!C4,[1]Netrokona!$P$2:$P$19)</f>
        <v>#VALUE!</v>
      </c>
      <c r="J4" s="69" t="e">
        <f>SUMIF([1]Sunamgonj!$T$2:$T$18,Structure_Type!C4,[1]Sunamgonj!$O$2:$O$18)</f>
        <v>#VALUE!</v>
      </c>
      <c r="K4" s="69" t="e">
        <f>SUMIF([1]Sunamgonj!$T$2:$T$18,Structure_Type!C4,[1]Sunamgonj!$P$2:$P$18)</f>
        <v>#VALUE!</v>
      </c>
      <c r="L4" s="69" t="e">
        <f t="shared" ref="L4:M17" si="0">D4+F4+H4+J4</f>
        <v>#VALUE!</v>
      </c>
      <c r="M4" s="69" t="e">
        <f t="shared" si="0"/>
        <v>#VALUE!</v>
      </c>
      <c r="N4" s="69" t="s">
        <v>306</v>
      </c>
      <c r="O4" s="69" t="e">
        <f t="shared" ref="O4:O17" si="1">M4*(3/25)</f>
        <v>#VALUE!</v>
      </c>
      <c r="P4" s="69" t="e">
        <f t="shared" ref="P4:P17" si="2">M4*(22/25)</f>
        <v>#VALUE!</v>
      </c>
      <c r="Q4" s="68"/>
      <c r="R4" s="68"/>
      <c r="S4" s="68"/>
      <c r="T4" s="68"/>
      <c r="U4">
        <v>2</v>
      </c>
    </row>
    <row r="5" spans="1:21" x14ac:dyDescent="0.25">
      <c r="A5" s="69" t="s">
        <v>307</v>
      </c>
      <c r="B5" s="69" t="s">
        <v>308</v>
      </c>
      <c r="C5" s="69">
        <v>3</v>
      </c>
      <c r="D5" s="69" t="e">
        <f>SUMIF([1]Kishoregonj!$T$2:$T$79,Structure_Type!C5,[1]Kishoregonj!$O$2:$O$79)</f>
        <v>#VALUE!</v>
      </c>
      <c r="E5" s="69" t="e">
        <f>SUMIF([1]Kishoregonj!$T$2:$T$79,Structure_Type!C5,[1]Kishoregonj!$P$2:$P$79)</f>
        <v>#VALUE!</v>
      </c>
      <c r="F5" s="69" t="e">
        <f>SUMIF([1]Habigonj!$T$2:$T$22,Structure_Type!C5,[1]Habigonj!$O$2:$O$22)</f>
        <v>#VALUE!</v>
      </c>
      <c r="G5" s="69" t="e">
        <f>SUMIF([1]Habigonj!$T$2:$T$22,Structure_Type!C5,[1]Habigonj!$P$2:$P$22)</f>
        <v>#VALUE!</v>
      </c>
      <c r="H5" s="69" t="e">
        <f>SUMIF([1]Netrokona!$T$2:$T$19,Structure_Type!C5,[1]Netrokona!$O$2:$O$19)</f>
        <v>#VALUE!</v>
      </c>
      <c r="I5" s="69" t="e">
        <f>SUMIF([1]Netrokona!$T$2:$T$19,Structure_Type!C5,[1]Netrokona!$P$2:$P$19)</f>
        <v>#VALUE!</v>
      </c>
      <c r="J5" s="69" t="e">
        <f>SUMIF([1]Sunamgonj!$T$2:$T$18,Structure_Type!C5,[1]Sunamgonj!$O$2:$O$18)</f>
        <v>#VALUE!</v>
      </c>
      <c r="K5" s="69" t="e">
        <f>SUMIF([1]Sunamgonj!$T$2:$T$18,Structure_Type!C5,[1]Sunamgonj!$P$2:$P$18)</f>
        <v>#VALUE!</v>
      </c>
      <c r="L5" s="69" t="e">
        <f t="shared" si="0"/>
        <v>#VALUE!</v>
      </c>
      <c r="M5" s="69" t="e">
        <f t="shared" si="0"/>
        <v>#VALUE!</v>
      </c>
      <c r="N5" s="69" t="s">
        <v>309</v>
      </c>
      <c r="O5" s="69" t="e">
        <f t="shared" si="1"/>
        <v>#VALUE!</v>
      </c>
      <c r="P5" s="69" t="e">
        <f t="shared" si="2"/>
        <v>#VALUE!</v>
      </c>
      <c r="Q5" s="68"/>
      <c r="R5" s="68"/>
      <c r="S5" s="68"/>
      <c r="T5" s="68"/>
      <c r="U5">
        <v>3</v>
      </c>
    </row>
    <row r="6" spans="1:21" x14ac:dyDescent="0.25">
      <c r="A6" s="69" t="s">
        <v>310</v>
      </c>
      <c r="B6" s="69" t="s">
        <v>311</v>
      </c>
      <c r="C6" s="69">
        <v>4</v>
      </c>
      <c r="D6" s="69" t="e">
        <f>SUMIF([1]Kishoregonj!$T$2:$T$79,Structure_Type!C6,[1]Kishoregonj!$O$2:$O$79)</f>
        <v>#VALUE!</v>
      </c>
      <c r="E6" s="69" t="e">
        <f>SUMIF([1]Kishoregonj!$T$2:$T$79,Structure_Type!C6,[1]Kishoregonj!$P$2:$P$79)</f>
        <v>#VALUE!</v>
      </c>
      <c r="F6" s="69" t="e">
        <f>SUMIF([1]Habigonj!$T$2:$T$22,Structure_Type!C6,[1]Habigonj!$O$2:$O$22)</f>
        <v>#VALUE!</v>
      </c>
      <c r="G6" s="69" t="e">
        <f>SUMIF([1]Habigonj!$T$2:$T$21,Structure_Type!C6,[1]Habigonj!$P$2:$P$22)</f>
        <v>#VALUE!</v>
      </c>
      <c r="H6" s="69" t="e">
        <f>SUMIF([1]Netrokona!$T$2:$T$19,Structure_Type!C6,[1]Netrokona!$O$2:$O$19)</f>
        <v>#VALUE!</v>
      </c>
      <c r="I6" s="69" t="e">
        <f>SUMIF([1]Netrokona!$T$2:$T$19,Structure_Type!C6,[1]Netrokona!$P$2:$P$19)</f>
        <v>#VALUE!</v>
      </c>
      <c r="J6" s="69" t="e">
        <f>SUMIF([1]Sunamgonj!$T$2:$T$18,Structure_Type!C6,[1]Sunamgonj!$O$2:$O$18)</f>
        <v>#VALUE!</v>
      </c>
      <c r="K6" s="69" t="e">
        <f>SUMIF([1]Sunamgonj!$T$2:$T$18,Structure_Type!C6,[1]Sunamgonj!$P$2:$P$18)</f>
        <v>#VALUE!</v>
      </c>
      <c r="L6" s="69" t="e">
        <f t="shared" si="0"/>
        <v>#VALUE!</v>
      </c>
      <c r="M6" s="69" t="e">
        <f t="shared" si="0"/>
        <v>#VALUE!</v>
      </c>
      <c r="N6" s="69" t="s">
        <v>309</v>
      </c>
      <c r="O6" s="69" t="e">
        <f t="shared" si="1"/>
        <v>#VALUE!</v>
      </c>
      <c r="P6" s="69" t="e">
        <f t="shared" si="2"/>
        <v>#VALUE!</v>
      </c>
      <c r="Q6" s="68"/>
      <c r="R6" s="68"/>
      <c r="S6" s="68"/>
      <c r="T6" s="68"/>
      <c r="U6">
        <v>4</v>
      </c>
    </row>
    <row r="7" spans="1:21" x14ac:dyDescent="0.25">
      <c r="A7" s="69" t="s">
        <v>312</v>
      </c>
      <c r="B7" s="69" t="s">
        <v>313</v>
      </c>
      <c r="C7" s="69">
        <v>5</v>
      </c>
      <c r="D7" s="69" t="e">
        <f>SUMIF([1]Kishoregonj!$T$2:$T$79,Structure_Type!C7,[1]Kishoregonj!$O$2:$O$79)</f>
        <v>#VALUE!</v>
      </c>
      <c r="E7" s="69" t="e">
        <f>SUMIF([1]Kishoregonj!$T$2:$T$79,Structure_Type!C7,[1]Kishoregonj!$P$2:$P$79)</f>
        <v>#VALUE!</v>
      </c>
      <c r="F7" s="69" t="e">
        <f>SUMIF([1]Habigonj!$T$2:$T$22,Structure_Type!C7,[1]Habigonj!$O$2:$O$22)</f>
        <v>#VALUE!</v>
      </c>
      <c r="G7" s="69" t="e">
        <f>SUMIF([1]Habigonj!$T$2:$T$22,Structure_Type!C7,[1]Habigonj!$P$2:$P$22)</f>
        <v>#VALUE!</v>
      </c>
      <c r="H7" s="69" t="e">
        <f>SUMIF([1]Netrokona!$T$2:$T$19,Structure_Type!C7,[1]Netrokona!$O$2:$O$19)</f>
        <v>#VALUE!</v>
      </c>
      <c r="I7" s="69" t="e">
        <f>SUMIF([1]Netrokona!$T$2:$T$19,Structure_Type!C7,[1]Netrokona!$P$2:$P$19)</f>
        <v>#VALUE!</v>
      </c>
      <c r="J7" s="69" t="e">
        <f>SUMIF([1]Sunamgonj!$T$2:$T$18,Structure_Type!C7,[1]Sunamgonj!$O$2:$O$18)</f>
        <v>#VALUE!</v>
      </c>
      <c r="K7" s="69" t="e">
        <f>SUMIF([1]Sunamgonj!$T$2:$T$18,Structure_Type!C7,[1]Sunamgonj!$P$2:$P$18)</f>
        <v>#VALUE!</v>
      </c>
      <c r="L7" s="69" t="e">
        <f t="shared" si="0"/>
        <v>#VALUE!</v>
      </c>
      <c r="M7" s="69" t="e">
        <f t="shared" si="0"/>
        <v>#VALUE!</v>
      </c>
      <c r="N7" s="69" t="s">
        <v>309</v>
      </c>
      <c r="O7" s="69" t="e">
        <f t="shared" si="1"/>
        <v>#VALUE!</v>
      </c>
      <c r="P7" s="69" t="e">
        <f t="shared" si="2"/>
        <v>#VALUE!</v>
      </c>
      <c r="Q7" s="68"/>
      <c r="R7" s="68"/>
      <c r="S7" s="68"/>
      <c r="T7" s="68"/>
      <c r="U7">
        <v>5</v>
      </c>
    </row>
    <row r="8" spans="1:21" x14ac:dyDescent="0.25">
      <c r="A8" s="69" t="s">
        <v>314</v>
      </c>
      <c r="B8" s="69" t="s">
        <v>315</v>
      </c>
      <c r="C8" s="69">
        <v>6</v>
      </c>
      <c r="D8" s="69" t="e">
        <f>SUMIF([1]Kishoregonj!$T$2:$T$79,Structure_Type!C8,[1]Kishoregonj!$O$2:$O$79)</f>
        <v>#VALUE!</v>
      </c>
      <c r="E8" s="69" t="e">
        <f>SUMIF([1]Kishoregonj!$T$2:$T$79,Structure_Type!C8,[1]Kishoregonj!$P$2:$P$79)</f>
        <v>#VALUE!</v>
      </c>
      <c r="F8" s="69" t="e">
        <f>SUMIF([1]Habigonj!$T$2:$T$22,Structure_Type!C8,[1]Habigonj!$O$2:$O$22)</f>
        <v>#VALUE!</v>
      </c>
      <c r="G8" s="69" t="e">
        <f>SUMIF([1]Habigonj!$T$2:$T$21,Structure_Type!C8,[1]Habigonj!$P$2:$P$21)</f>
        <v>#VALUE!</v>
      </c>
      <c r="H8" s="69" t="e">
        <f>SUMIF([1]Netrokona!$T$2:$T$19,Structure_Type!C8,[1]Netrokona!$O$2:$O$19)</f>
        <v>#VALUE!</v>
      </c>
      <c r="I8" s="69" t="e">
        <f>SUMIF([1]Netrokona!$T$2:$T$19,Structure_Type!C8,[1]Netrokona!$P$2:$P$19)</f>
        <v>#VALUE!</v>
      </c>
      <c r="J8" s="69" t="e">
        <f>SUMIF([1]Sunamgonj!$T$2:$T$18,Structure_Type!C8,[1]Sunamgonj!$O$2:$O$18)</f>
        <v>#VALUE!</v>
      </c>
      <c r="K8" s="69" t="e">
        <f>SUMIF([1]Sunamgonj!$T$2:$T$18,Structure_Type!C8,[1]Sunamgonj!$P$2:$P$18)</f>
        <v>#VALUE!</v>
      </c>
      <c r="L8" s="69" t="e">
        <f t="shared" si="0"/>
        <v>#VALUE!</v>
      </c>
      <c r="M8" s="69" t="e">
        <f t="shared" si="0"/>
        <v>#VALUE!</v>
      </c>
      <c r="N8" s="69" t="s">
        <v>309</v>
      </c>
      <c r="O8" s="69" t="e">
        <f t="shared" si="1"/>
        <v>#VALUE!</v>
      </c>
      <c r="P8" s="69" t="e">
        <f t="shared" si="2"/>
        <v>#VALUE!</v>
      </c>
      <c r="Q8" s="69" t="e">
        <f>SUM(L5:L8)</f>
        <v>#VALUE!</v>
      </c>
      <c r="R8" s="68" t="e">
        <f>SUM(M5:M8)</f>
        <v>#VALUE!</v>
      </c>
      <c r="S8" s="68" t="e">
        <f>SUM(O5:O8)</f>
        <v>#VALUE!</v>
      </c>
      <c r="T8" s="68" t="e">
        <f>SUM(P5:P8)</f>
        <v>#VALUE!</v>
      </c>
      <c r="U8">
        <v>6</v>
      </c>
    </row>
    <row r="9" spans="1:21" x14ac:dyDescent="0.25">
      <c r="A9" s="69" t="s">
        <v>316</v>
      </c>
      <c r="B9" s="69" t="s">
        <v>317</v>
      </c>
      <c r="C9" s="69">
        <v>7</v>
      </c>
      <c r="D9" s="69" t="e">
        <f>SUMIF([1]Kishoregonj!$T$2:$T$79,Structure_Type!C9,[1]Kishoregonj!$O$2:$O$79)</f>
        <v>#VALUE!</v>
      </c>
      <c r="E9" s="69" t="e">
        <f>SUMIF([1]Kishoregonj!$T$2:$T$79,Structure_Type!C9,[1]Kishoregonj!$P$2:$P$79)</f>
        <v>#VALUE!</v>
      </c>
      <c r="F9" s="69" t="e">
        <f>SUMIF([1]Habigonj!$T$2:$T$22,Structure_Type!C9,[1]Habigonj!$O$2:$O$22)</f>
        <v>#VALUE!</v>
      </c>
      <c r="G9" s="69" t="e">
        <f>SUMIF([1]Habigonj!$T$2:$T$22,Structure_Type!C9,[1]Habigonj!$P$2:$P$22)</f>
        <v>#VALUE!</v>
      </c>
      <c r="H9" s="69" t="e">
        <f>SUMIF([1]Netrokona!$T$2:$T$19,Structure_Type!C9,[1]Netrokona!$O$2:$O$19)</f>
        <v>#VALUE!</v>
      </c>
      <c r="I9" s="69" t="e">
        <f>SUMIF([1]Netrokona!$T$2:$T$19,Structure_Type!C9,[1]Netrokona!$P$2:$P$19)</f>
        <v>#VALUE!</v>
      </c>
      <c r="J9" s="69" t="e">
        <f>SUMIF([1]Sunamgonj!$T$2:$T$18,Structure_Type!C9,[1]Sunamgonj!$O$2:$O$18)</f>
        <v>#VALUE!</v>
      </c>
      <c r="K9" s="69" t="e">
        <f>SUMIF([1]Sunamgonj!$T$2:$T$18,Structure_Type!C9,[1]Sunamgonj!$P$2:$P$18)</f>
        <v>#VALUE!</v>
      </c>
      <c r="L9" s="69" t="e">
        <f t="shared" si="0"/>
        <v>#VALUE!</v>
      </c>
      <c r="M9" s="69" t="e">
        <f t="shared" si="0"/>
        <v>#VALUE!</v>
      </c>
      <c r="N9" s="69" t="s">
        <v>318</v>
      </c>
      <c r="O9" s="69" t="e">
        <f t="shared" si="1"/>
        <v>#VALUE!</v>
      </c>
      <c r="P9" s="69" t="e">
        <f t="shared" si="2"/>
        <v>#VALUE!</v>
      </c>
      <c r="Q9" s="68"/>
      <c r="R9" s="68"/>
      <c r="S9" s="68"/>
      <c r="T9" s="68"/>
      <c r="U9">
        <v>7</v>
      </c>
    </row>
    <row r="10" spans="1:21" x14ac:dyDescent="0.25">
      <c r="A10" s="69" t="s">
        <v>319</v>
      </c>
      <c r="B10" s="69" t="s">
        <v>320</v>
      </c>
      <c r="C10" s="69">
        <v>8</v>
      </c>
      <c r="D10" s="69" t="e">
        <f>SUMIF([1]Kishoregonj!$T$2:$T$79,Structure_Type!C10,[1]Kishoregonj!$O$2:$O$79)</f>
        <v>#VALUE!</v>
      </c>
      <c r="E10" s="69" t="e">
        <f>SUMIF([1]Kishoregonj!$T$2:$T$79,Structure_Type!C10,[1]Kishoregonj!$P$2:$P$79)</f>
        <v>#VALUE!</v>
      </c>
      <c r="F10" s="69" t="e">
        <f>SUMIF([1]Habigonj!$T$2:$T$22,Structure_Type!C10,[1]Habigonj!$O$2:$O$22)</f>
        <v>#VALUE!</v>
      </c>
      <c r="G10" s="69" t="e">
        <f>SUMIF([1]Habigonj!$T$2:$T$22,Structure_Type!C10,[1]Habigonj!$P$2:$P$22)</f>
        <v>#VALUE!</v>
      </c>
      <c r="H10" s="69" t="e">
        <f>SUMIF([1]Netrokona!$T$2:$T$19,Structure_Type!C10,[1]Netrokona!$O$2:$O$19)</f>
        <v>#VALUE!</v>
      </c>
      <c r="I10" s="69" t="e">
        <f>SUMIF([1]Netrokona!$T$2:$T$19,Structure_Type!C10,[1]Netrokona!$P$2:$P$19)</f>
        <v>#VALUE!</v>
      </c>
      <c r="J10" s="69" t="e">
        <f>SUMIF([1]Sunamgonj!$T$2:$T$18,Structure_Type!C10,[1]Sunamgonj!$O$2:$O$18)</f>
        <v>#VALUE!</v>
      </c>
      <c r="K10" s="69" t="e">
        <f>SUMIF([1]Sunamgonj!$T$2:$T$18,Structure_Type!C10,[1]Sunamgonj!$P$2:$P$18)</f>
        <v>#VALUE!</v>
      </c>
      <c r="L10" s="69" t="e">
        <f t="shared" si="0"/>
        <v>#VALUE!</v>
      </c>
      <c r="M10" s="69" t="e">
        <f t="shared" si="0"/>
        <v>#VALUE!</v>
      </c>
      <c r="N10" s="69" t="s">
        <v>321</v>
      </c>
      <c r="O10" s="69" t="e">
        <f t="shared" si="1"/>
        <v>#VALUE!</v>
      </c>
      <c r="P10" s="69" t="e">
        <f t="shared" si="2"/>
        <v>#VALUE!</v>
      </c>
      <c r="Q10" s="68"/>
      <c r="R10" s="68"/>
      <c r="S10" s="68"/>
      <c r="T10" s="68"/>
      <c r="U10">
        <v>8</v>
      </c>
    </row>
    <row r="11" spans="1:21" x14ac:dyDescent="0.25">
      <c r="A11" s="69" t="s">
        <v>322</v>
      </c>
      <c r="B11" s="69" t="s">
        <v>323</v>
      </c>
      <c r="C11" s="69">
        <v>9</v>
      </c>
      <c r="D11" s="69" t="e">
        <f>SUMIF([1]Kishoregonj!$T$2:$T$79,Structure_Type!C11,[1]Kishoregonj!$O$2:$O$79)</f>
        <v>#VALUE!</v>
      </c>
      <c r="E11" s="69" t="e">
        <f>SUMIF([1]Kishoregonj!$T$2:$T$79,Structure_Type!C11,[1]Kishoregonj!$P$2:$P$79)</f>
        <v>#VALUE!</v>
      </c>
      <c r="F11" s="69" t="e">
        <f>SUMIF([1]Habigonj!$T$2:$T$22,Structure_Type!C11,[1]Habigonj!$O$2:$O$22)</f>
        <v>#VALUE!</v>
      </c>
      <c r="G11" s="69" t="e">
        <f>SUMIF([1]Habigonj!$T$2:$T$22,Structure_Type!C11,[1]Habigonj!$P$2:$P$22)</f>
        <v>#VALUE!</v>
      </c>
      <c r="H11" s="69" t="e">
        <f>SUMIF([1]Netrokona!$T$2:$T$19,Structure_Type!C11,[1]Netrokona!$O$2:$O$19)</f>
        <v>#VALUE!</v>
      </c>
      <c r="I11" s="69" t="e">
        <f>SUMIF([1]Netrokona!$T$2:$T$19,Structure_Type!C11,[1]Netrokona!$P$2:$P$19)</f>
        <v>#VALUE!</v>
      </c>
      <c r="J11" s="69" t="e">
        <f>SUMIF([1]Sunamgonj!$T$2:$T$18,Structure_Type!C11,[1]Sunamgonj!$O$2:$O$18)</f>
        <v>#VALUE!</v>
      </c>
      <c r="K11" s="69" t="e">
        <f>SUMIF([1]Sunamgonj!$T$2:$T$18,Structure_Type!C11,[1]Sunamgonj!$P$2:$P$18)</f>
        <v>#VALUE!</v>
      </c>
      <c r="L11" s="69" t="e">
        <f t="shared" si="0"/>
        <v>#VALUE!</v>
      </c>
      <c r="M11" s="69" t="e">
        <f t="shared" si="0"/>
        <v>#VALUE!</v>
      </c>
      <c r="N11" s="69" t="s">
        <v>324</v>
      </c>
      <c r="O11" s="69" t="e">
        <f t="shared" si="1"/>
        <v>#VALUE!</v>
      </c>
      <c r="P11" s="69" t="e">
        <f t="shared" si="2"/>
        <v>#VALUE!</v>
      </c>
      <c r="Q11" s="68"/>
      <c r="R11" s="68"/>
      <c r="S11" s="68"/>
      <c r="T11" s="68"/>
      <c r="U11">
        <v>9</v>
      </c>
    </row>
    <row r="12" spans="1:21" x14ac:dyDescent="0.25">
      <c r="A12" s="69" t="s">
        <v>325</v>
      </c>
      <c r="B12" s="69" t="s">
        <v>326</v>
      </c>
      <c r="C12" s="69">
        <v>10</v>
      </c>
      <c r="D12" s="69" t="e">
        <f>SUMIF([1]Kishoregonj!$T$2:$T$79,Structure_Type!C12,[1]Kishoregonj!$O$2:$O$79)</f>
        <v>#VALUE!</v>
      </c>
      <c r="E12" s="69" t="e">
        <f>SUMIF([1]Kishoregonj!$T$2:$T$79,Structure_Type!C12,[1]Kishoregonj!$P$2:$P$79)</f>
        <v>#VALUE!</v>
      </c>
      <c r="F12" s="69" t="e">
        <f>SUMIF([1]Habigonj!$T$2:$T$22,Structure_Type!C12,[1]Habigonj!$O$2:$O$22)</f>
        <v>#VALUE!</v>
      </c>
      <c r="G12" s="69" t="e">
        <f>SUMIF([1]Habigonj!$T$2:$T$22,Structure_Type!C12,[1]Habigonj!$P$2:$P$22)</f>
        <v>#VALUE!</v>
      </c>
      <c r="H12" s="69" t="e">
        <f>SUMIF([1]Netrokona!$T$2:$T$19,Structure_Type!C12,[1]Netrokona!$O$2:$O$19)</f>
        <v>#VALUE!</v>
      </c>
      <c r="I12" s="69" t="e">
        <f>SUMIF([1]Netrokona!$T$2:$T$19,Structure_Type!C12,[1]Netrokona!$P$2:$P$19)</f>
        <v>#VALUE!</v>
      </c>
      <c r="J12" s="69" t="e">
        <f>SUMIF([1]Sunamgonj!$T$2:$T$18,Structure_Type!C12,[1]Sunamgonj!$O$2:$O$18)</f>
        <v>#VALUE!</v>
      </c>
      <c r="K12" s="69" t="e">
        <f>SUMIF([1]Sunamgonj!$T$2:$T$18,Structure_Type!C12,[1]Sunamgonj!$P$2:$P$18)</f>
        <v>#VALUE!</v>
      </c>
      <c r="L12" s="69" t="e">
        <f t="shared" si="0"/>
        <v>#VALUE!</v>
      </c>
      <c r="M12" s="69" t="e">
        <f t="shared" si="0"/>
        <v>#VALUE!</v>
      </c>
      <c r="N12" s="69" t="s">
        <v>327</v>
      </c>
      <c r="O12" s="69" t="e">
        <f t="shared" si="1"/>
        <v>#VALUE!</v>
      </c>
      <c r="P12" s="69" t="e">
        <f t="shared" si="2"/>
        <v>#VALUE!</v>
      </c>
      <c r="Q12" s="68"/>
      <c r="R12" s="68"/>
      <c r="S12" s="68"/>
      <c r="T12" s="68"/>
      <c r="U12">
        <v>10</v>
      </c>
    </row>
    <row r="13" spans="1:21" x14ac:dyDescent="0.25">
      <c r="A13" s="78" t="s">
        <v>328</v>
      </c>
      <c r="B13" s="78" t="s">
        <v>329</v>
      </c>
      <c r="C13" s="78">
        <v>11</v>
      </c>
      <c r="D13" s="69" t="e">
        <f>SUMIF([1]Kishoregonj!$T$2:$T$79,Structure_Type!C13,[1]Kishoregonj!$O$2:$O$79)</f>
        <v>#VALUE!</v>
      </c>
      <c r="E13" s="69" t="e">
        <f>SUMIF([1]Kishoregonj!$T$2:$T$79,Structure_Type!C13,[1]Kishoregonj!$P$2:$P$79)</f>
        <v>#VALUE!</v>
      </c>
      <c r="F13" s="69" t="e">
        <f>SUMIF([1]Habigonj!$T$2:$T$22,Structure_Type!C13,[1]Habigonj!$O$2:$O$22)</f>
        <v>#VALUE!</v>
      </c>
      <c r="G13" s="69" t="e">
        <f>SUMIF([1]Habigonj!$T$2:$T$22,Structure_Type!C13,[1]Habigonj!$P$2:$P$2)</f>
        <v>#VALUE!</v>
      </c>
      <c r="H13" s="69" t="e">
        <f>SUMIF([1]Netrokona!$T$2:$T$19,Structure_Type!C13,[1]Netrokona!$O$2:$O$19)</f>
        <v>#VALUE!</v>
      </c>
      <c r="I13" s="69" t="e">
        <f>SUMIF([1]Netrokona!$T$2:$T$19,Structure_Type!C13,[1]Netrokona!$P$2:$P$19)</f>
        <v>#VALUE!</v>
      </c>
      <c r="J13" s="69" t="e">
        <f>SUMIF([1]Sunamgonj!$T$2:$T$18,Structure_Type!C13,[1]Sunamgonj!$O$2:$O$18)</f>
        <v>#VALUE!</v>
      </c>
      <c r="K13" s="69" t="e">
        <f>SUMIF([1]Sunamgonj!$T$2:$T$18,Structure_Type!C13,[1]Sunamgonj!$P$2:$P$18)</f>
        <v>#VALUE!</v>
      </c>
      <c r="L13" s="69" t="e">
        <f t="shared" si="0"/>
        <v>#VALUE!</v>
      </c>
      <c r="M13" s="69" t="e">
        <f t="shared" si="0"/>
        <v>#VALUE!</v>
      </c>
      <c r="N13" s="69" t="s">
        <v>330</v>
      </c>
      <c r="O13" s="69" t="e">
        <f t="shared" si="1"/>
        <v>#VALUE!</v>
      </c>
      <c r="P13" s="69" t="e">
        <f t="shared" si="2"/>
        <v>#VALUE!</v>
      </c>
      <c r="Q13" s="68"/>
      <c r="R13" s="68"/>
      <c r="S13" s="68"/>
      <c r="T13" s="68"/>
      <c r="U13">
        <v>11</v>
      </c>
    </row>
    <row r="14" spans="1:21" x14ac:dyDescent="0.25">
      <c r="A14" s="69" t="s">
        <v>331</v>
      </c>
      <c r="B14" s="69" t="s">
        <v>332</v>
      </c>
      <c r="C14" s="69">
        <v>12</v>
      </c>
      <c r="D14" s="69" t="e">
        <f>SUMIF([1]Kishoregonj!$T$2:$T$79,Structure_Type!C14,[1]Kishoregonj!$O$2:$O$79)</f>
        <v>#VALUE!</v>
      </c>
      <c r="E14" s="69" t="e">
        <f>SUMIF([1]Kishoregonj!$T$2:$T$79,Structure_Type!C14,[1]Kishoregonj!$P$2:$P$79)</f>
        <v>#VALUE!</v>
      </c>
      <c r="F14" s="69" t="e">
        <f>SUMIF([1]Habigonj!$T$2:$T$22,Structure_Type!C14,[1]Habigonj!$O$2:$O$22)</f>
        <v>#VALUE!</v>
      </c>
      <c r="G14" s="69" t="e">
        <f>SUMIF([1]Habigonj!$T$2:$T$22,Structure_Type!C14,[1]Habigonj!$P$2:$P$22)</f>
        <v>#VALUE!</v>
      </c>
      <c r="H14" s="69" t="e">
        <f>SUMIF([1]Netrokona!$T$2:$T$19,Structure_Type!C14,[1]Netrokona!$O$2:$O$19)</f>
        <v>#VALUE!</v>
      </c>
      <c r="I14" s="69" t="e">
        <f>SUMIF([1]Netrokona!$T$2:$T$19,Structure_Type!C14,[1]Netrokona!$P$2:$P$19)</f>
        <v>#VALUE!</v>
      </c>
      <c r="J14" s="69" t="e">
        <f>SUMIF([1]Sunamgonj!$T$2:$T$18,Structure_Type!C14,[1]Sunamgonj!$O$2:$O$18)</f>
        <v>#VALUE!</v>
      </c>
      <c r="K14" s="69" t="e">
        <f>SUMIF([1]Sunamgonj!$T$2:$T$18,Structure_Type!C14,[1]Sunamgonj!$P$2:$P$18)</f>
        <v>#VALUE!</v>
      </c>
      <c r="L14" s="69" t="e">
        <f t="shared" si="0"/>
        <v>#VALUE!</v>
      </c>
      <c r="M14" s="69" t="e">
        <f t="shared" si="0"/>
        <v>#VALUE!</v>
      </c>
      <c r="N14" s="69" t="s">
        <v>333</v>
      </c>
      <c r="O14" s="69" t="e">
        <f t="shared" si="1"/>
        <v>#VALUE!</v>
      </c>
      <c r="P14" s="69" t="e">
        <f t="shared" si="2"/>
        <v>#VALUE!</v>
      </c>
      <c r="Q14" s="68"/>
      <c r="R14" s="68"/>
      <c r="S14" s="68"/>
      <c r="T14" s="68"/>
      <c r="U14">
        <v>12</v>
      </c>
    </row>
    <row r="15" spans="1:21" x14ac:dyDescent="0.25">
      <c r="A15" s="69" t="s">
        <v>334</v>
      </c>
      <c r="B15" s="69" t="s">
        <v>335</v>
      </c>
      <c r="C15" s="69">
        <v>13</v>
      </c>
      <c r="D15" s="69"/>
      <c r="E15" s="69"/>
      <c r="F15" s="69"/>
      <c r="G15" s="69"/>
      <c r="H15" s="69"/>
      <c r="I15" s="69"/>
      <c r="J15" s="69"/>
      <c r="K15" s="69"/>
      <c r="L15" s="69"/>
      <c r="M15" s="69"/>
      <c r="N15" s="69"/>
      <c r="O15" s="69"/>
      <c r="P15" s="69"/>
      <c r="Q15" s="68"/>
      <c r="R15" s="68"/>
      <c r="S15" s="68"/>
      <c r="T15" s="68"/>
    </row>
    <row r="16" spans="1:21" x14ac:dyDescent="0.25">
      <c r="A16" s="69" t="s">
        <v>336</v>
      </c>
      <c r="B16" s="69" t="s">
        <v>337</v>
      </c>
      <c r="C16" s="69">
        <v>14</v>
      </c>
      <c r="D16" s="69"/>
      <c r="E16" s="69"/>
      <c r="F16" s="69"/>
      <c r="G16" s="69"/>
      <c r="H16" s="69"/>
      <c r="I16" s="69"/>
      <c r="J16" s="69"/>
      <c r="K16" s="69"/>
      <c r="L16" s="69"/>
      <c r="M16" s="69"/>
      <c r="N16" s="69"/>
      <c r="O16" s="69"/>
      <c r="P16" s="69"/>
      <c r="Q16" s="68"/>
      <c r="R16" s="68"/>
      <c r="S16" s="68"/>
      <c r="T16" s="68"/>
    </row>
    <row r="17" spans="1:21" x14ac:dyDescent="0.25">
      <c r="A17" s="69" t="s">
        <v>338</v>
      </c>
      <c r="B17" s="69" t="s">
        <v>339</v>
      </c>
      <c r="C17" s="69">
        <v>15</v>
      </c>
      <c r="D17" s="69" t="e">
        <f>SUMIF([1]Kishoregonj!$T$2:$T$79,Structure_Type!C17,[1]Kishoregonj!$O$2:$O$79)</f>
        <v>#VALUE!</v>
      </c>
      <c r="E17" s="69" t="e">
        <f>SUMIF([1]Kishoregonj!$T$2:$T$79,Structure_Type!C17,[1]Kishoregonj!$P$2:$P$79)</f>
        <v>#VALUE!</v>
      </c>
      <c r="F17" s="69" t="e">
        <f>SUMIF([1]Habigonj!$T$2:$T$22,Structure_Type!C17,[1]Habigonj!$O$2:$O$22)</f>
        <v>#VALUE!</v>
      </c>
      <c r="G17" s="69" t="e">
        <f>SUMIF([1]Habigonj!$T$2:$T$22,Structure_Type!C17,[1]Habigonj!$P$2:$P$22)</f>
        <v>#VALUE!</v>
      </c>
      <c r="H17" s="69" t="e">
        <f>SUMIF([1]Netrokona!$T$2:$T$19,Structure_Type!C17,[1]Netrokona!$O$2:$O$19)</f>
        <v>#VALUE!</v>
      </c>
      <c r="I17" s="69" t="e">
        <f>SUMIF([1]Netrokona!$T$2:$T$19,Structure_Type!C17,[1]Netrokona!$P$2:$P$19)</f>
        <v>#VALUE!</v>
      </c>
      <c r="J17" s="69" t="e">
        <f>SUMIF([1]Sunamgonj!$T$2:$T$18,Structure_Type!C17,[1]Sunamgonj!$O$2:$O$18)</f>
        <v>#VALUE!</v>
      </c>
      <c r="K17" s="69" t="e">
        <f>SUMIF([1]Sunamgonj!$T$2:$T$18,Structure_Type!C17,[1]Sunamgonj!$P$2:$P$18)</f>
        <v>#VALUE!</v>
      </c>
      <c r="L17" s="69" t="e">
        <f t="shared" si="0"/>
        <v>#VALUE!</v>
      </c>
      <c r="M17" s="69" t="e">
        <f t="shared" si="0"/>
        <v>#VALUE!</v>
      </c>
      <c r="N17" s="69" t="s">
        <v>340</v>
      </c>
      <c r="O17" s="69" t="e">
        <f t="shared" si="1"/>
        <v>#VALUE!</v>
      </c>
      <c r="P17" s="69" t="e">
        <f t="shared" si="2"/>
        <v>#VALUE!</v>
      </c>
      <c r="Q17" s="68"/>
      <c r="R17" s="68"/>
      <c r="S17" s="68"/>
      <c r="T17" s="68"/>
      <c r="U17">
        <v>13</v>
      </c>
    </row>
    <row r="18" spans="1:21" x14ac:dyDescent="0.25">
      <c r="A18" s="69" t="s">
        <v>341</v>
      </c>
      <c r="B18" s="69" t="s">
        <v>342</v>
      </c>
      <c r="C18" s="69">
        <v>16</v>
      </c>
      <c r="D18" s="69"/>
      <c r="E18" s="69"/>
      <c r="F18" s="69"/>
      <c r="G18" s="69"/>
      <c r="H18" s="69"/>
      <c r="I18" s="69"/>
      <c r="J18" s="69"/>
      <c r="K18" s="69"/>
      <c r="L18" s="69"/>
      <c r="M18" s="69"/>
      <c r="N18" s="69"/>
      <c r="O18" s="69"/>
      <c r="P18" s="69"/>
      <c r="Q18" s="68"/>
      <c r="R18" s="68"/>
      <c r="S18" s="68"/>
      <c r="T18" s="68"/>
    </row>
    <row r="19" spans="1:21" x14ac:dyDescent="0.25">
      <c r="A19" s="69" t="s">
        <v>54</v>
      </c>
      <c r="B19" s="69" t="s">
        <v>343</v>
      </c>
      <c r="C19" s="69">
        <v>17</v>
      </c>
      <c r="D19" s="69"/>
      <c r="E19" s="69"/>
      <c r="F19" s="69"/>
      <c r="G19" s="69"/>
      <c r="H19" s="69"/>
      <c r="I19" s="69"/>
      <c r="J19" s="69"/>
      <c r="K19" s="69"/>
      <c r="L19" s="69"/>
      <c r="M19" s="69"/>
      <c r="N19" s="69"/>
      <c r="O19" s="69"/>
      <c r="P19" s="69"/>
      <c r="Q19" s="68"/>
      <c r="R19" s="68"/>
      <c r="S19" s="68"/>
      <c r="T19" s="68"/>
    </row>
    <row r="20" spans="1:21" x14ac:dyDescent="0.25">
      <c r="A20" s="76" t="s">
        <v>294</v>
      </c>
      <c r="B20" s="68"/>
      <c r="C20" s="68"/>
      <c r="D20" s="68"/>
      <c r="E20" s="68"/>
      <c r="F20" s="68"/>
      <c r="G20" s="68"/>
      <c r="H20" s="68"/>
      <c r="I20" s="68"/>
      <c r="J20" s="68"/>
      <c r="K20" s="68"/>
      <c r="L20" s="68"/>
      <c r="M20" s="76" t="e">
        <f>SUM(M3:M17)</f>
        <v>#VALUE!</v>
      </c>
      <c r="N20" s="76"/>
      <c r="O20" s="76" t="e">
        <f>SUM(O3:O17)</f>
        <v>#VALUE!</v>
      </c>
      <c r="P20" s="76" t="e">
        <f>SUM(P3:P17)</f>
        <v>#VALUE!</v>
      </c>
      <c r="Q20" s="68"/>
      <c r="R20" s="68"/>
      <c r="S20" s="68"/>
      <c r="T20" s="68"/>
    </row>
    <row r="21" spans="1:21" x14ac:dyDescent="0.25">
      <c r="E21" t="e">
        <f>SUM(E3:E17)</f>
        <v>#VALUE!</v>
      </c>
      <c r="F21" t="s">
        <v>344</v>
      </c>
      <c r="G21" t="e">
        <f>SUM(G3:G20)</f>
        <v>#VALUE!</v>
      </c>
    </row>
  </sheetData>
  <mergeCells count="5">
    <mergeCell ref="D1:E1"/>
    <mergeCell ref="F1:G1"/>
    <mergeCell ref="H1:I1"/>
    <mergeCell ref="J1:K1"/>
    <mergeCell ref="L1:M1"/>
  </mergeCells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31"/>
  <sheetViews>
    <sheetView workbookViewId="0">
      <selection activeCell="A3" sqref="A3:B3"/>
    </sheetView>
  </sheetViews>
  <sheetFormatPr defaultRowHeight="15" x14ac:dyDescent="0.25"/>
  <cols>
    <col min="1" max="1" width="42.7109375" customWidth="1"/>
    <col min="2" max="2" width="8.5703125" customWidth="1"/>
  </cols>
  <sheetData>
    <row r="1" spans="1:2" x14ac:dyDescent="0.25">
      <c r="A1" s="68" t="s">
        <v>254</v>
      </c>
      <c r="B1" s="69" t="s">
        <v>255</v>
      </c>
    </row>
    <row r="2" spans="1:2" x14ac:dyDescent="0.25">
      <c r="A2" s="70" t="s">
        <v>256</v>
      </c>
      <c r="B2" s="69" t="s">
        <v>95</v>
      </c>
    </row>
    <row r="3" spans="1:2" x14ac:dyDescent="0.25">
      <c r="A3" s="70" t="s">
        <v>257</v>
      </c>
      <c r="B3" s="69" t="s">
        <v>100</v>
      </c>
    </row>
    <row r="4" spans="1:2" x14ac:dyDescent="0.25">
      <c r="A4" s="70" t="s">
        <v>258</v>
      </c>
      <c r="B4" s="69" t="s">
        <v>110</v>
      </c>
    </row>
    <row r="5" spans="1:2" x14ac:dyDescent="0.25">
      <c r="A5" s="71" t="s">
        <v>259</v>
      </c>
      <c r="B5" s="72" t="s">
        <v>121</v>
      </c>
    </row>
    <row r="6" spans="1:2" x14ac:dyDescent="0.25">
      <c r="A6" s="73" t="s">
        <v>260</v>
      </c>
      <c r="B6" s="74" t="s">
        <v>128</v>
      </c>
    </row>
    <row r="7" spans="1:2" x14ac:dyDescent="0.25">
      <c r="A7" s="70" t="s">
        <v>261</v>
      </c>
      <c r="B7" s="69" t="s">
        <v>152</v>
      </c>
    </row>
    <row r="8" spans="1:2" x14ac:dyDescent="0.25">
      <c r="A8" s="70" t="s">
        <v>262</v>
      </c>
      <c r="B8" s="69" t="s">
        <v>161</v>
      </c>
    </row>
    <row r="9" spans="1:2" x14ac:dyDescent="0.25">
      <c r="A9" s="71" t="s">
        <v>263</v>
      </c>
      <c r="B9" s="72" t="s">
        <v>165</v>
      </c>
    </row>
    <row r="10" spans="1:2" x14ac:dyDescent="0.25">
      <c r="A10" s="70" t="s">
        <v>264</v>
      </c>
      <c r="B10" s="69" t="s">
        <v>170</v>
      </c>
    </row>
    <row r="11" spans="1:2" x14ac:dyDescent="0.25">
      <c r="A11" s="70" t="s">
        <v>265</v>
      </c>
      <c r="B11" s="69" t="s">
        <v>37</v>
      </c>
    </row>
    <row r="12" spans="1:2" x14ac:dyDescent="0.25">
      <c r="A12" s="70" t="s">
        <v>266</v>
      </c>
      <c r="B12" s="69" t="s">
        <v>220</v>
      </c>
    </row>
    <row r="13" spans="1:2" x14ac:dyDescent="0.25">
      <c r="A13" s="70" t="s">
        <v>267</v>
      </c>
      <c r="B13" s="69" t="s">
        <v>228</v>
      </c>
    </row>
    <row r="14" spans="1:2" x14ac:dyDescent="0.25">
      <c r="A14" s="70" t="s">
        <v>268</v>
      </c>
      <c r="B14" s="69" t="s">
        <v>269</v>
      </c>
    </row>
    <row r="15" spans="1:2" x14ac:dyDescent="0.25">
      <c r="A15" s="70" t="s">
        <v>270</v>
      </c>
      <c r="B15" s="69" t="s">
        <v>235</v>
      </c>
    </row>
    <row r="16" spans="1:2" x14ac:dyDescent="0.25">
      <c r="A16" s="70" t="s">
        <v>271</v>
      </c>
      <c r="B16" s="69" t="s">
        <v>80</v>
      </c>
    </row>
    <row r="17" spans="1:2" x14ac:dyDescent="0.25">
      <c r="A17" s="70" t="s">
        <v>272</v>
      </c>
      <c r="B17" s="69" t="s">
        <v>83</v>
      </c>
    </row>
    <row r="18" spans="1:2" x14ac:dyDescent="0.25">
      <c r="A18" s="70" t="s">
        <v>273</v>
      </c>
      <c r="B18" s="69" t="s">
        <v>85</v>
      </c>
    </row>
    <row r="19" spans="1:2" x14ac:dyDescent="0.25">
      <c r="A19" s="70" t="s">
        <v>274</v>
      </c>
      <c r="B19" s="69" t="s">
        <v>88</v>
      </c>
    </row>
    <row r="20" spans="1:2" x14ac:dyDescent="0.25">
      <c r="A20" s="70" t="s">
        <v>275</v>
      </c>
      <c r="B20" s="69" t="s">
        <v>32</v>
      </c>
    </row>
    <row r="21" spans="1:2" x14ac:dyDescent="0.25">
      <c r="A21" s="70" t="s">
        <v>276</v>
      </c>
      <c r="B21" s="69" t="s">
        <v>277</v>
      </c>
    </row>
    <row r="22" spans="1:2" x14ac:dyDescent="0.25">
      <c r="A22" s="70" t="s">
        <v>278</v>
      </c>
      <c r="B22" s="69" t="s">
        <v>19</v>
      </c>
    </row>
    <row r="23" spans="1:2" x14ac:dyDescent="0.25">
      <c r="A23" s="70" t="s">
        <v>279</v>
      </c>
      <c r="B23" s="69" t="s">
        <v>4</v>
      </c>
    </row>
    <row r="24" spans="1:2" x14ac:dyDescent="0.25">
      <c r="A24" s="70" t="s">
        <v>280</v>
      </c>
      <c r="B24" s="69" t="s">
        <v>199</v>
      </c>
    </row>
    <row r="25" spans="1:2" x14ac:dyDescent="0.25">
      <c r="A25" s="70" t="s">
        <v>281</v>
      </c>
      <c r="B25" s="69" t="s">
        <v>202</v>
      </c>
    </row>
    <row r="26" spans="1:2" x14ac:dyDescent="0.25">
      <c r="A26" s="70" t="s">
        <v>282</v>
      </c>
      <c r="B26" s="69" t="s">
        <v>197</v>
      </c>
    </row>
    <row r="27" spans="1:2" x14ac:dyDescent="0.25">
      <c r="A27" s="70" t="s">
        <v>283</v>
      </c>
      <c r="B27" s="69" t="s">
        <v>213</v>
      </c>
    </row>
    <row r="28" spans="1:2" x14ac:dyDescent="0.25">
      <c r="A28" s="70" t="s">
        <v>284</v>
      </c>
      <c r="B28" s="69" t="s">
        <v>215</v>
      </c>
    </row>
    <row r="29" spans="1:2" x14ac:dyDescent="0.25">
      <c r="A29" s="70" t="s">
        <v>285</v>
      </c>
      <c r="B29" s="69" t="s">
        <v>74</v>
      </c>
    </row>
    <row r="30" spans="1:2" x14ac:dyDescent="0.25">
      <c r="A30" s="70" t="s">
        <v>286</v>
      </c>
      <c r="B30" s="69" t="s">
        <v>76</v>
      </c>
    </row>
    <row r="31" spans="1:2" x14ac:dyDescent="0.25">
      <c r="A31" s="75" t="s">
        <v>287</v>
      </c>
      <c r="B31" s="76" t="s">
        <v>57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4"/>
  <sheetViews>
    <sheetView view="pageBreakPreview" topLeftCell="A22" zoomScale="55" zoomScaleNormal="100" zoomScaleSheetLayoutView="55" workbookViewId="0">
      <selection activeCell="H26" sqref="H26"/>
    </sheetView>
  </sheetViews>
  <sheetFormatPr defaultRowHeight="15" x14ac:dyDescent="0.25"/>
  <cols>
    <col min="1" max="1" width="48.85546875" customWidth="1"/>
    <col min="2" max="2" width="48" style="65" customWidth="1"/>
    <col min="3" max="3" width="13.85546875" style="66" customWidth="1"/>
    <col min="4" max="4" width="12" style="67" customWidth="1"/>
    <col min="5" max="5" width="14.140625" style="65" customWidth="1"/>
    <col min="6" max="6" width="24.85546875" style="65" customWidth="1"/>
    <col min="7" max="7" width="19.28515625" style="66" customWidth="1"/>
    <col min="8" max="8" width="15.85546875" style="65" customWidth="1"/>
    <col min="9" max="9" width="13.5703125" style="65" customWidth="1"/>
    <col min="10" max="10" width="18.140625" style="66" customWidth="1"/>
    <col min="11" max="11" width="21.7109375" style="65" customWidth="1"/>
    <col min="12" max="12" width="15.85546875" style="65" customWidth="1"/>
  </cols>
  <sheetData>
    <row r="1" spans="1:12" s="23" customFormat="1" ht="57.75" customHeight="1" x14ac:dyDescent="0.25">
      <c r="A1" s="17" t="s">
        <v>58</v>
      </c>
      <c r="B1" s="18" t="s">
        <v>59</v>
      </c>
      <c r="C1" s="18" t="s">
        <v>60</v>
      </c>
      <c r="D1" s="19" t="s">
        <v>61</v>
      </c>
      <c r="E1" s="20" t="s">
        <v>62</v>
      </c>
      <c r="F1" s="21" t="s">
        <v>63</v>
      </c>
      <c r="G1" s="18" t="s">
        <v>64</v>
      </c>
      <c r="H1" s="18" t="s">
        <v>65</v>
      </c>
      <c r="I1" s="18" t="s">
        <v>66</v>
      </c>
      <c r="J1" s="18" t="s">
        <v>67</v>
      </c>
      <c r="K1" s="22" t="s">
        <v>68</v>
      </c>
      <c r="L1" s="22" t="s">
        <v>69</v>
      </c>
    </row>
    <row r="2" spans="1:12" s="24" customFormat="1" ht="57.75" customHeight="1" x14ac:dyDescent="0.25">
      <c r="A2" s="1" t="s">
        <v>70</v>
      </c>
      <c r="B2" s="1" t="s">
        <v>71</v>
      </c>
      <c r="C2" s="1" t="s">
        <v>72</v>
      </c>
      <c r="D2" s="1">
        <v>2</v>
      </c>
      <c r="E2" s="1">
        <v>25</v>
      </c>
      <c r="F2" s="1"/>
      <c r="G2" s="1" t="s">
        <v>73</v>
      </c>
      <c r="H2" s="1" t="s">
        <v>36</v>
      </c>
      <c r="I2" s="1">
        <v>16</v>
      </c>
      <c r="J2" s="1"/>
      <c r="K2" s="1" t="s">
        <v>74</v>
      </c>
      <c r="L2" s="1" t="s">
        <v>75</v>
      </c>
    </row>
    <row r="3" spans="1:12" s="24" customFormat="1" ht="75" customHeight="1" x14ac:dyDescent="0.25">
      <c r="A3" s="1" t="s">
        <v>70</v>
      </c>
      <c r="B3" s="1" t="s">
        <v>71</v>
      </c>
      <c r="C3" s="1" t="s">
        <v>72</v>
      </c>
      <c r="D3" s="1">
        <v>2</v>
      </c>
      <c r="E3" s="1">
        <v>25</v>
      </c>
      <c r="F3" s="1"/>
      <c r="G3" s="1" t="s">
        <v>73</v>
      </c>
      <c r="H3" s="1" t="s">
        <v>36</v>
      </c>
      <c r="I3" s="1">
        <v>16</v>
      </c>
      <c r="J3" s="1"/>
      <c r="K3" s="1" t="s">
        <v>76</v>
      </c>
      <c r="L3" s="1" t="s">
        <v>75</v>
      </c>
    </row>
    <row r="4" spans="1:12" s="24" customFormat="1" ht="72" customHeight="1" x14ac:dyDescent="0.25">
      <c r="A4" s="1" t="s">
        <v>0</v>
      </c>
      <c r="B4" s="1" t="s">
        <v>1</v>
      </c>
      <c r="C4" s="1" t="s">
        <v>2</v>
      </c>
      <c r="D4" s="3">
        <v>0</v>
      </c>
      <c r="E4" s="5">
        <v>0</v>
      </c>
      <c r="F4" s="7"/>
      <c r="G4" s="1" t="s">
        <v>3</v>
      </c>
      <c r="H4" s="2"/>
      <c r="I4" s="11">
        <v>1</v>
      </c>
      <c r="J4" s="5">
        <v>0</v>
      </c>
      <c r="K4" s="15" t="s">
        <v>4</v>
      </c>
      <c r="L4" s="2" t="s">
        <v>5</v>
      </c>
    </row>
    <row r="5" spans="1:12" s="25" customFormat="1" ht="99" customHeight="1" x14ac:dyDescent="0.25">
      <c r="A5" s="1" t="s">
        <v>0</v>
      </c>
      <c r="B5" s="1" t="s">
        <v>6</v>
      </c>
      <c r="C5" s="1" t="s">
        <v>2</v>
      </c>
      <c r="D5" s="3">
        <v>1</v>
      </c>
      <c r="E5" s="5">
        <v>27.05</v>
      </c>
      <c r="F5" s="8" t="s">
        <v>7</v>
      </c>
      <c r="G5" s="1" t="s">
        <v>3</v>
      </c>
      <c r="H5" s="2" t="s">
        <v>8</v>
      </c>
      <c r="I5" s="11">
        <v>2</v>
      </c>
      <c r="J5" s="5"/>
      <c r="K5" s="15" t="s">
        <v>4</v>
      </c>
      <c r="L5" s="2" t="s">
        <v>5</v>
      </c>
    </row>
    <row r="6" spans="1:12" s="25" customFormat="1" ht="72" customHeight="1" x14ac:dyDescent="0.25">
      <c r="A6" s="1" t="s">
        <v>9</v>
      </c>
      <c r="B6" s="1" t="s">
        <v>6</v>
      </c>
      <c r="C6" s="1" t="s">
        <v>2</v>
      </c>
      <c r="D6" s="3">
        <v>1</v>
      </c>
      <c r="E6" s="5">
        <v>300</v>
      </c>
      <c r="F6" s="8" t="s">
        <v>10</v>
      </c>
      <c r="G6" s="1" t="s">
        <v>3</v>
      </c>
      <c r="H6" s="2" t="s">
        <v>8</v>
      </c>
      <c r="I6" s="11">
        <v>2</v>
      </c>
      <c r="J6" s="12"/>
      <c r="K6" s="15" t="s">
        <v>4</v>
      </c>
      <c r="L6" s="2" t="s">
        <v>5</v>
      </c>
    </row>
    <row r="7" spans="1:12" s="25" customFormat="1" ht="72" customHeight="1" x14ac:dyDescent="0.25">
      <c r="A7" s="1" t="s">
        <v>11</v>
      </c>
      <c r="B7" s="1" t="s">
        <v>12</v>
      </c>
      <c r="C7" s="1" t="s">
        <v>13</v>
      </c>
      <c r="D7" s="3">
        <v>19.695</v>
      </c>
      <c r="E7" s="5">
        <v>857.52</v>
      </c>
      <c r="F7" s="8"/>
      <c r="G7" s="1" t="s">
        <v>3</v>
      </c>
      <c r="H7" s="2" t="s">
        <v>8</v>
      </c>
      <c r="I7" s="11">
        <v>8</v>
      </c>
      <c r="J7" s="12">
        <v>664867.22</v>
      </c>
      <c r="K7" s="15" t="s">
        <v>4</v>
      </c>
      <c r="L7" s="2" t="s">
        <v>5</v>
      </c>
    </row>
    <row r="8" spans="1:12" s="25" customFormat="1" ht="72" customHeight="1" x14ac:dyDescent="0.25">
      <c r="A8" s="1" t="s">
        <v>11</v>
      </c>
      <c r="B8" s="1" t="s">
        <v>14</v>
      </c>
      <c r="C8" s="1" t="s">
        <v>13</v>
      </c>
      <c r="D8" s="3">
        <v>16.760000000000002</v>
      </c>
      <c r="E8" s="5">
        <v>385.43</v>
      </c>
      <c r="F8" s="8" t="s">
        <v>15</v>
      </c>
      <c r="G8" s="1" t="s">
        <v>3</v>
      </c>
      <c r="H8" s="2" t="s">
        <v>8</v>
      </c>
      <c r="I8" s="11">
        <v>10</v>
      </c>
      <c r="J8" s="12">
        <v>127061.11</v>
      </c>
      <c r="K8" s="15" t="s">
        <v>4</v>
      </c>
      <c r="L8" s="2" t="s">
        <v>5</v>
      </c>
    </row>
    <row r="9" spans="1:12" s="25" customFormat="1" ht="57.75" customHeight="1" x14ac:dyDescent="0.25">
      <c r="A9" s="1" t="s">
        <v>0</v>
      </c>
      <c r="B9" s="1" t="s">
        <v>16</v>
      </c>
      <c r="C9" s="1" t="s">
        <v>2</v>
      </c>
      <c r="D9" s="3">
        <v>2</v>
      </c>
      <c r="E9" s="5">
        <v>560</v>
      </c>
      <c r="F9" s="8" t="s">
        <v>17</v>
      </c>
      <c r="G9" s="1" t="s">
        <v>18</v>
      </c>
      <c r="H9" s="2" t="s">
        <v>8</v>
      </c>
      <c r="I9" s="11">
        <v>2</v>
      </c>
      <c r="J9" s="12"/>
      <c r="K9" s="15" t="s">
        <v>19</v>
      </c>
      <c r="L9" s="2" t="s">
        <v>5</v>
      </c>
    </row>
    <row r="10" spans="1:12" s="25" customFormat="1" ht="57.75" customHeight="1" x14ac:dyDescent="0.25">
      <c r="A10" s="1" t="s">
        <v>20</v>
      </c>
      <c r="B10" s="1" t="s">
        <v>21</v>
      </c>
      <c r="C10" s="1" t="s">
        <v>2</v>
      </c>
      <c r="D10" s="3">
        <v>0</v>
      </c>
      <c r="E10" s="5">
        <v>0</v>
      </c>
      <c r="F10" s="8"/>
      <c r="G10" s="1" t="s">
        <v>18</v>
      </c>
      <c r="H10" s="2" t="s">
        <v>8</v>
      </c>
      <c r="I10" s="11">
        <v>4</v>
      </c>
      <c r="J10" s="12"/>
      <c r="K10" s="15" t="s">
        <v>19</v>
      </c>
      <c r="L10" s="2" t="s">
        <v>5</v>
      </c>
    </row>
    <row r="11" spans="1:12" s="25" customFormat="1" ht="57.75" customHeight="1" x14ac:dyDescent="0.25">
      <c r="A11" s="1" t="s">
        <v>22</v>
      </c>
      <c r="B11" s="1" t="s">
        <v>23</v>
      </c>
      <c r="C11" s="1" t="s">
        <v>13</v>
      </c>
      <c r="D11" s="3">
        <v>3.3119999999999998</v>
      </c>
      <c r="E11" s="5">
        <v>54.82</v>
      </c>
      <c r="F11" s="8"/>
      <c r="G11" s="1" t="s">
        <v>18</v>
      </c>
      <c r="H11" s="2" t="s">
        <v>8</v>
      </c>
      <c r="I11" s="11">
        <v>8</v>
      </c>
      <c r="J11" s="12">
        <v>124772.75</v>
      </c>
      <c r="K11" s="15" t="s">
        <v>19</v>
      </c>
      <c r="L11" s="2" t="s">
        <v>5</v>
      </c>
    </row>
    <row r="12" spans="1:12" s="25" customFormat="1" ht="57.75" customHeight="1" x14ac:dyDescent="0.25">
      <c r="A12" s="1" t="s">
        <v>11</v>
      </c>
      <c r="B12" s="1" t="s">
        <v>24</v>
      </c>
      <c r="C12" s="1" t="s">
        <v>13</v>
      </c>
      <c r="D12" s="3">
        <v>26.952000000000002</v>
      </c>
      <c r="E12" s="5">
        <v>739.82</v>
      </c>
      <c r="F12" s="8" t="s">
        <v>25</v>
      </c>
      <c r="G12" s="1" t="s">
        <v>18</v>
      </c>
      <c r="H12" s="2" t="s">
        <v>8</v>
      </c>
      <c r="I12" s="11">
        <v>10</v>
      </c>
      <c r="J12" s="12">
        <v>408978.43</v>
      </c>
      <c r="K12" s="15" t="s">
        <v>19</v>
      </c>
      <c r="L12" s="2" t="s">
        <v>5</v>
      </c>
    </row>
    <row r="13" spans="1:12" s="25" customFormat="1" ht="57.75" customHeight="1" x14ac:dyDescent="0.25">
      <c r="A13" s="1" t="s">
        <v>11</v>
      </c>
      <c r="B13" s="1" t="s">
        <v>26</v>
      </c>
      <c r="C13" s="1" t="s">
        <v>27</v>
      </c>
      <c r="D13" s="3">
        <v>5.64</v>
      </c>
      <c r="E13" s="5">
        <v>154.82</v>
      </c>
      <c r="F13" s="8" t="s">
        <v>25</v>
      </c>
      <c r="G13" s="1" t="s">
        <v>18</v>
      </c>
      <c r="H13" s="2" t="s">
        <v>8</v>
      </c>
      <c r="I13" s="11">
        <v>10</v>
      </c>
      <c r="J13" s="12"/>
      <c r="K13" s="15" t="s">
        <v>4</v>
      </c>
      <c r="L13" s="2" t="s">
        <v>5</v>
      </c>
    </row>
    <row r="14" spans="1:12" s="25" customFormat="1" ht="57.75" customHeight="1" x14ac:dyDescent="0.25">
      <c r="A14" s="1" t="s">
        <v>0</v>
      </c>
      <c r="B14" s="1" t="s">
        <v>28</v>
      </c>
      <c r="C14" s="1" t="s">
        <v>29</v>
      </c>
      <c r="D14" s="3">
        <v>4</v>
      </c>
      <c r="E14" s="5">
        <v>10.77</v>
      </c>
      <c r="F14" s="8"/>
      <c r="G14" s="1" t="s">
        <v>18</v>
      </c>
      <c r="H14" s="2"/>
      <c r="I14" s="11">
        <v>16</v>
      </c>
      <c r="J14" s="12"/>
      <c r="K14" s="15" t="s">
        <v>19</v>
      </c>
      <c r="L14" s="2" t="s">
        <v>5</v>
      </c>
    </row>
    <row r="15" spans="1:12" s="25" customFormat="1" ht="57.75" customHeight="1" x14ac:dyDescent="0.25">
      <c r="A15" s="1" t="s">
        <v>30</v>
      </c>
      <c r="B15" s="2" t="s">
        <v>31</v>
      </c>
      <c r="C15" s="1" t="s">
        <v>29</v>
      </c>
      <c r="D15" s="3">
        <v>9</v>
      </c>
      <c r="E15" s="5">
        <v>24.23</v>
      </c>
      <c r="F15" s="8"/>
      <c r="G15" s="1" t="s">
        <v>18</v>
      </c>
      <c r="H15" s="2"/>
      <c r="I15" s="11">
        <v>16</v>
      </c>
      <c r="J15" s="12"/>
      <c r="K15" s="15" t="s">
        <v>32</v>
      </c>
      <c r="L15" s="2" t="s">
        <v>5</v>
      </c>
    </row>
    <row r="16" spans="1:12" s="25" customFormat="1" ht="57.75" customHeight="1" x14ac:dyDescent="0.25">
      <c r="A16" s="1" t="s">
        <v>30</v>
      </c>
      <c r="B16" s="2" t="s">
        <v>33</v>
      </c>
      <c r="C16" s="1" t="s">
        <v>13</v>
      </c>
      <c r="D16" s="3">
        <v>23.815000000000001</v>
      </c>
      <c r="E16" s="5">
        <v>1161.49</v>
      </c>
      <c r="F16" s="8" t="s">
        <v>34</v>
      </c>
      <c r="G16" s="1" t="s">
        <v>35</v>
      </c>
      <c r="H16" s="2" t="s">
        <v>36</v>
      </c>
      <c r="I16" s="11">
        <v>11</v>
      </c>
      <c r="J16" s="12">
        <v>256912.01800000001</v>
      </c>
      <c r="K16" s="15" t="s">
        <v>37</v>
      </c>
      <c r="L16" s="2" t="s">
        <v>5</v>
      </c>
    </row>
    <row r="17" spans="1:12" s="25" customFormat="1" ht="57.75" customHeight="1" x14ac:dyDescent="0.25">
      <c r="A17" s="1" t="s">
        <v>9</v>
      </c>
      <c r="B17" s="1" t="s">
        <v>38</v>
      </c>
      <c r="C17" s="1" t="s">
        <v>2</v>
      </c>
      <c r="D17" s="3">
        <v>1</v>
      </c>
      <c r="E17" s="5">
        <v>463.84</v>
      </c>
      <c r="F17" s="9"/>
      <c r="G17" s="2" t="s">
        <v>39</v>
      </c>
      <c r="H17" s="2" t="s">
        <v>36</v>
      </c>
      <c r="I17" s="11">
        <v>3</v>
      </c>
      <c r="J17" s="12"/>
      <c r="K17" s="15" t="s">
        <v>37</v>
      </c>
      <c r="L17" s="2" t="s">
        <v>5</v>
      </c>
    </row>
    <row r="18" spans="1:12" s="25" customFormat="1" ht="57.75" customHeight="1" x14ac:dyDescent="0.25">
      <c r="A18" s="1" t="s">
        <v>9</v>
      </c>
      <c r="B18" s="1" t="s">
        <v>40</v>
      </c>
      <c r="C18" s="1" t="s">
        <v>2</v>
      </c>
      <c r="D18" s="3">
        <v>4</v>
      </c>
      <c r="E18" s="5">
        <v>460</v>
      </c>
      <c r="F18" s="9"/>
      <c r="G18" s="2" t="s">
        <v>39</v>
      </c>
      <c r="H18" s="2" t="s">
        <v>36</v>
      </c>
      <c r="I18" s="11">
        <v>3</v>
      </c>
      <c r="J18" s="12"/>
      <c r="K18" s="15" t="s">
        <v>37</v>
      </c>
      <c r="L18" s="2" t="s">
        <v>5</v>
      </c>
    </row>
    <row r="19" spans="1:12" s="25" customFormat="1" ht="57.75" customHeight="1" x14ac:dyDescent="0.25">
      <c r="A19" s="1" t="s">
        <v>9</v>
      </c>
      <c r="B19" s="1" t="s">
        <v>41</v>
      </c>
      <c r="C19" s="1" t="s">
        <v>2</v>
      </c>
      <c r="D19" s="3">
        <v>1</v>
      </c>
      <c r="E19" s="5">
        <v>231.95</v>
      </c>
      <c r="F19" s="9"/>
      <c r="G19" s="2" t="s">
        <v>39</v>
      </c>
      <c r="H19" s="2" t="s">
        <v>36</v>
      </c>
      <c r="I19" s="11">
        <v>3</v>
      </c>
      <c r="J19" s="12"/>
      <c r="K19" s="15" t="s">
        <v>37</v>
      </c>
      <c r="L19" s="2" t="s">
        <v>5</v>
      </c>
    </row>
    <row r="20" spans="1:12" s="25" customFormat="1" ht="57.75" customHeight="1" x14ac:dyDescent="0.25">
      <c r="A20" s="1" t="s">
        <v>9</v>
      </c>
      <c r="B20" s="1" t="s">
        <v>21</v>
      </c>
      <c r="C20" s="1" t="s">
        <v>2</v>
      </c>
      <c r="D20" s="3">
        <v>1</v>
      </c>
      <c r="E20" s="5">
        <v>125</v>
      </c>
      <c r="F20" s="9"/>
      <c r="G20" s="2" t="s">
        <v>39</v>
      </c>
      <c r="H20" s="2" t="s">
        <v>36</v>
      </c>
      <c r="I20" s="11">
        <v>5</v>
      </c>
      <c r="J20" s="12"/>
      <c r="K20" s="15" t="s">
        <v>37</v>
      </c>
      <c r="L20" s="2" t="s">
        <v>5</v>
      </c>
    </row>
    <row r="21" spans="1:12" s="25" customFormat="1" ht="57.75" customHeight="1" x14ac:dyDescent="0.25">
      <c r="A21" s="1" t="s">
        <v>0</v>
      </c>
      <c r="B21" s="1" t="s">
        <v>42</v>
      </c>
      <c r="C21" s="1" t="s">
        <v>2</v>
      </c>
      <c r="D21" s="3">
        <v>15</v>
      </c>
      <c r="E21" s="5">
        <v>134</v>
      </c>
      <c r="F21" s="7"/>
      <c r="G21" s="2" t="s">
        <v>43</v>
      </c>
      <c r="H21" s="2" t="s">
        <v>36</v>
      </c>
      <c r="I21" s="11">
        <v>1</v>
      </c>
      <c r="J21" s="12"/>
      <c r="K21" s="15" t="s">
        <v>37</v>
      </c>
      <c r="L21" s="2" t="s">
        <v>5</v>
      </c>
    </row>
    <row r="22" spans="1:12" s="25" customFormat="1" ht="57.75" customHeight="1" x14ac:dyDescent="0.25">
      <c r="A22" s="1" t="s">
        <v>20</v>
      </c>
      <c r="B22" s="1" t="s">
        <v>44</v>
      </c>
      <c r="C22" s="1" t="s">
        <v>2</v>
      </c>
      <c r="D22" s="3">
        <v>9</v>
      </c>
      <c r="E22" s="5">
        <v>550</v>
      </c>
      <c r="F22" s="9"/>
      <c r="G22" s="2" t="s">
        <v>43</v>
      </c>
      <c r="H22" s="2" t="s">
        <v>36</v>
      </c>
      <c r="I22" s="11">
        <v>4</v>
      </c>
      <c r="J22" s="12"/>
      <c r="K22" s="15" t="s">
        <v>37</v>
      </c>
      <c r="L22" s="2" t="s">
        <v>5</v>
      </c>
    </row>
    <row r="23" spans="1:12" s="25" customFormat="1" ht="57.75" customHeight="1" x14ac:dyDescent="0.25">
      <c r="A23" s="1" t="s">
        <v>45</v>
      </c>
      <c r="B23" s="1" t="s">
        <v>46</v>
      </c>
      <c r="C23" s="1" t="s">
        <v>2</v>
      </c>
      <c r="D23" s="3">
        <v>2</v>
      </c>
      <c r="E23" s="5">
        <v>366.4</v>
      </c>
      <c r="F23" s="9" t="s">
        <v>47</v>
      </c>
      <c r="G23" s="2" t="s">
        <v>43</v>
      </c>
      <c r="H23" s="2" t="s">
        <v>36</v>
      </c>
      <c r="I23" s="11">
        <v>5</v>
      </c>
      <c r="J23" s="12"/>
      <c r="K23" s="15" t="s">
        <v>37</v>
      </c>
      <c r="L23" s="2" t="s">
        <v>5</v>
      </c>
    </row>
    <row r="24" spans="1:12" s="25" customFormat="1" ht="57.75" customHeight="1" x14ac:dyDescent="0.3">
      <c r="A24" s="1" t="s">
        <v>22</v>
      </c>
      <c r="B24" s="1" t="s">
        <v>48</v>
      </c>
      <c r="C24" s="1" t="s">
        <v>2</v>
      </c>
      <c r="D24" s="3">
        <v>2</v>
      </c>
      <c r="E24" s="5">
        <v>549.6</v>
      </c>
      <c r="F24" s="9"/>
      <c r="G24" s="2" t="s">
        <v>43</v>
      </c>
      <c r="H24" s="2" t="s">
        <v>36</v>
      </c>
      <c r="I24" s="11">
        <v>5</v>
      </c>
      <c r="J24" s="13"/>
      <c r="K24" s="15" t="s">
        <v>37</v>
      </c>
      <c r="L24" s="2" t="s">
        <v>5</v>
      </c>
    </row>
    <row r="25" spans="1:12" s="25" customFormat="1" ht="57.75" customHeight="1" x14ac:dyDescent="0.3">
      <c r="A25" s="1" t="s">
        <v>22</v>
      </c>
      <c r="B25" s="1" t="s">
        <v>49</v>
      </c>
      <c r="C25" s="1" t="s">
        <v>13</v>
      </c>
      <c r="D25" s="3">
        <v>18.047999999999998</v>
      </c>
      <c r="E25" s="5">
        <v>500.96</v>
      </c>
      <c r="F25" s="9"/>
      <c r="G25" s="2" t="s">
        <v>50</v>
      </c>
      <c r="H25" s="2" t="s">
        <v>36</v>
      </c>
      <c r="I25" s="11">
        <v>7</v>
      </c>
      <c r="J25" s="13">
        <v>403996.842</v>
      </c>
      <c r="K25" s="15" t="s">
        <v>37</v>
      </c>
      <c r="L25" s="2" t="s">
        <v>5</v>
      </c>
    </row>
    <row r="26" spans="1:12" s="25" customFormat="1" ht="57.75" customHeight="1" x14ac:dyDescent="0.3">
      <c r="A26" s="1" t="s">
        <v>22</v>
      </c>
      <c r="B26" s="1" t="s">
        <v>51</v>
      </c>
      <c r="C26" s="1" t="s">
        <v>13</v>
      </c>
      <c r="D26" s="3">
        <v>12.01</v>
      </c>
      <c r="E26" s="5">
        <v>290</v>
      </c>
      <c r="F26" s="9"/>
      <c r="G26" s="2" t="s">
        <v>50</v>
      </c>
      <c r="H26" s="2" t="s">
        <v>36</v>
      </c>
      <c r="I26" s="11">
        <v>7</v>
      </c>
      <c r="J26" s="13">
        <v>208662.99400000001</v>
      </c>
      <c r="K26" s="15" t="s">
        <v>37</v>
      </c>
      <c r="L26" s="2" t="s">
        <v>5</v>
      </c>
    </row>
    <row r="27" spans="1:12" s="25" customFormat="1" ht="57.75" customHeight="1" x14ac:dyDescent="0.3">
      <c r="A27" s="1" t="s">
        <v>30</v>
      </c>
      <c r="B27" s="2" t="s">
        <v>52</v>
      </c>
      <c r="C27" s="1" t="s">
        <v>2</v>
      </c>
      <c r="D27" s="3">
        <v>1</v>
      </c>
      <c r="E27" s="5">
        <v>9.69</v>
      </c>
      <c r="F27" s="9"/>
      <c r="G27" s="2" t="s">
        <v>50</v>
      </c>
      <c r="H27" s="2" t="s">
        <v>36</v>
      </c>
      <c r="I27" s="2">
        <v>12</v>
      </c>
      <c r="J27" s="13"/>
      <c r="K27" s="15" t="s">
        <v>37</v>
      </c>
      <c r="L27" s="2" t="s">
        <v>5</v>
      </c>
    </row>
    <row r="28" spans="1:12" s="26" customFormat="1" ht="57.75" customHeight="1" x14ac:dyDescent="0.25">
      <c r="A28" s="1" t="s">
        <v>53</v>
      </c>
      <c r="B28" s="2" t="s">
        <v>54</v>
      </c>
      <c r="C28" s="1" t="s">
        <v>55</v>
      </c>
      <c r="D28" s="4">
        <v>1</v>
      </c>
      <c r="E28" s="6">
        <v>200</v>
      </c>
      <c r="F28" s="10"/>
      <c r="G28" s="2" t="s">
        <v>56</v>
      </c>
      <c r="H28" s="2" t="s">
        <v>36</v>
      </c>
      <c r="I28" s="2">
        <v>17</v>
      </c>
      <c r="J28" s="14"/>
      <c r="K28" s="16" t="s">
        <v>57</v>
      </c>
      <c r="L28" s="2" t="s">
        <v>5</v>
      </c>
    </row>
    <row r="29" spans="1:12" s="28" customFormat="1" ht="57.75" customHeight="1" x14ac:dyDescent="0.3">
      <c r="A29" s="1" t="s">
        <v>77</v>
      </c>
      <c r="B29" s="1" t="s">
        <v>78</v>
      </c>
      <c r="C29" s="1" t="s">
        <v>13</v>
      </c>
      <c r="D29" s="3">
        <v>1.22</v>
      </c>
      <c r="E29" s="5">
        <v>48.08</v>
      </c>
      <c r="F29" s="10"/>
      <c r="G29" s="27" t="s">
        <v>79</v>
      </c>
      <c r="H29" s="2" t="s">
        <v>8</v>
      </c>
      <c r="I29" s="11">
        <v>8</v>
      </c>
      <c r="J29" s="13">
        <v>304227.48</v>
      </c>
      <c r="K29" s="15" t="s">
        <v>80</v>
      </c>
      <c r="L29" s="2" t="s">
        <v>81</v>
      </c>
    </row>
    <row r="30" spans="1:12" s="28" customFormat="1" ht="57.75" customHeight="1" x14ac:dyDescent="0.3">
      <c r="A30" s="1" t="s">
        <v>82</v>
      </c>
      <c r="B30" s="1" t="s">
        <v>12</v>
      </c>
      <c r="C30" s="1" t="s">
        <v>13</v>
      </c>
      <c r="D30" s="3">
        <v>2.1509999999999998</v>
      </c>
      <c r="E30" s="5">
        <v>84.76</v>
      </c>
      <c r="F30" s="10"/>
      <c r="G30" s="27" t="s">
        <v>79</v>
      </c>
      <c r="H30" s="2" t="s">
        <v>8</v>
      </c>
      <c r="I30" s="11">
        <v>8</v>
      </c>
      <c r="J30" s="13">
        <v>304227.48</v>
      </c>
      <c r="K30" s="15" t="s">
        <v>83</v>
      </c>
      <c r="L30" s="2" t="s">
        <v>81</v>
      </c>
    </row>
    <row r="31" spans="1:12" s="24" customFormat="1" ht="57.75" customHeight="1" x14ac:dyDescent="0.3">
      <c r="A31" s="1" t="s">
        <v>82</v>
      </c>
      <c r="B31" s="1" t="s">
        <v>84</v>
      </c>
      <c r="C31" s="1" t="s">
        <v>13</v>
      </c>
      <c r="D31" s="3">
        <v>8.18</v>
      </c>
      <c r="E31" s="5">
        <v>322.16000000000003</v>
      </c>
      <c r="F31" s="10"/>
      <c r="G31" s="27" t="s">
        <v>79</v>
      </c>
      <c r="H31" s="2" t="s">
        <v>8</v>
      </c>
      <c r="I31" s="11">
        <v>8</v>
      </c>
      <c r="J31" s="13">
        <v>304227.48</v>
      </c>
      <c r="K31" s="15" t="s">
        <v>85</v>
      </c>
      <c r="L31" s="2" t="s">
        <v>81</v>
      </c>
    </row>
    <row r="32" spans="1:12" s="24" customFormat="1" ht="57.75" customHeight="1" x14ac:dyDescent="0.25">
      <c r="A32" s="1" t="s">
        <v>86</v>
      </c>
      <c r="B32" s="1" t="s">
        <v>87</v>
      </c>
      <c r="C32" s="1" t="s">
        <v>2</v>
      </c>
      <c r="D32" s="3">
        <v>6</v>
      </c>
      <c r="E32" s="5">
        <v>32</v>
      </c>
      <c r="F32" s="10"/>
      <c r="G32" s="27" t="s">
        <v>79</v>
      </c>
      <c r="H32" s="2" t="s">
        <v>8</v>
      </c>
      <c r="I32" s="11">
        <v>16</v>
      </c>
      <c r="J32" s="12"/>
      <c r="K32" s="15" t="s">
        <v>88</v>
      </c>
      <c r="L32" s="2" t="s">
        <v>81</v>
      </c>
    </row>
    <row r="33" spans="1:12" s="25" customFormat="1" ht="57.75" customHeight="1" x14ac:dyDescent="0.25">
      <c r="A33" s="1" t="s">
        <v>89</v>
      </c>
      <c r="B33" s="1" t="s">
        <v>87</v>
      </c>
      <c r="C33" s="1" t="s">
        <v>2</v>
      </c>
      <c r="D33" s="3">
        <v>2</v>
      </c>
      <c r="E33" s="5">
        <v>10.67</v>
      </c>
      <c r="F33" s="10"/>
      <c r="G33" s="27" t="s">
        <v>79</v>
      </c>
      <c r="H33" s="2" t="s">
        <v>8</v>
      </c>
      <c r="I33" s="11">
        <v>16</v>
      </c>
      <c r="J33" s="12"/>
      <c r="K33" s="15" t="s">
        <v>85</v>
      </c>
      <c r="L33" s="2" t="s">
        <v>81</v>
      </c>
    </row>
    <row r="34" spans="1:12" s="25" customFormat="1" ht="57.75" customHeight="1" x14ac:dyDescent="0.25">
      <c r="A34" s="1" t="s">
        <v>90</v>
      </c>
      <c r="B34" s="1" t="s">
        <v>87</v>
      </c>
      <c r="C34" s="29" t="s">
        <v>2</v>
      </c>
      <c r="D34" s="30">
        <v>3</v>
      </c>
      <c r="E34" s="31">
        <v>16</v>
      </c>
      <c r="F34" s="32"/>
      <c r="G34" s="33" t="s">
        <v>79</v>
      </c>
      <c r="H34" s="34" t="s">
        <v>8</v>
      </c>
      <c r="I34" s="35">
        <v>16</v>
      </c>
      <c r="J34" s="36"/>
      <c r="K34" s="37" t="s">
        <v>83</v>
      </c>
      <c r="L34" s="34" t="s">
        <v>81</v>
      </c>
    </row>
    <row r="35" spans="1:12" s="25" customFormat="1" ht="57.75" customHeight="1" x14ac:dyDescent="0.25">
      <c r="A35" s="1" t="s">
        <v>91</v>
      </c>
      <c r="B35" s="1" t="s">
        <v>87</v>
      </c>
      <c r="C35" s="29" t="s">
        <v>2</v>
      </c>
      <c r="D35" s="30">
        <v>2</v>
      </c>
      <c r="E35" s="31">
        <v>10.67</v>
      </c>
      <c r="F35" s="32"/>
      <c r="G35" s="33" t="s">
        <v>79</v>
      </c>
      <c r="H35" s="34" t="s">
        <v>8</v>
      </c>
      <c r="I35" s="35">
        <v>16</v>
      </c>
      <c r="J35" s="36"/>
      <c r="K35" s="37" t="s">
        <v>80</v>
      </c>
      <c r="L35" s="34" t="s">
        <v>81</v>
      </c>
    </row>
    <row r="36" spans="1:12" s="25" customFormat="1" ht="57.75" customHeight="1" x14ac:dyDescent="0.3">
      <c r="A36" s="1" t="s">
        <v>92</v>
      </c>
      <c r="B36" s="1" t="s">
        <v>93</v>
      </c>
      <c r="C36" s="1" t="s">
        <v>2</v>
      </c>
      <c r="D36" s="3">
        <v>1</v>
      </c>
      <c r="E36" s="5">
        <v>123.45</v>
      </c>
      <c r="F36" s="9"/>
      <c r="G36" s="27" t="s">
        <v>94</v>
      </c>
      <c r="H36" s="2" t="s">
        <v>36</v>
      </c>
      <c r="I36" s="11">
        <v>3</v>
      </c>
      <c r="J36" s="13"/>
      <c r="K36" s="15" t="s">
        <v>95</v>
      </c>
      <c r="L36" s="2" t="s">
        <v>81</v>
      </c>
    </row>
    <row r="37" spans="1:12" s="25" customFormat="1" ht="57.75" customHeight="1" x14ac:dyDescent="0.3">
      <c r="A37" s="1" t="s">
        <v>96</v>
      </c>
      <c r="B37" s="1" t="s">
        <v>97</v>
      </c>
      <c r="C37" s="1" t="s">
        <v>13</v>
      </c>
      <c r="D37" s="3">
        <v>11.095000000000001</v>
      </c>
      <c r="E37" s="5">
        <v>211.74</v>
      </c>
      <c r="F37" s="9"/>
      <c r="G37" s="27" t="s">
        <v>94</v>
      </c>
      <c r="H37" s="2" t="s">
        <v>36</v>
      </c>
      <c r="I37" s="11">
        <v>7</v>
      </c>
      <c r="J37" s="13">
        <v>211770.02</v>
      </c>
      <c r="K37" s="15" t="s">
        <v>95</v>
      </c>
      <c r="L37" s="2" t="s">
        <v>81</v>
      </c>
    </row>
    <row r="38" spans="1:12" s="25" customFormat="1" ht="57.75" customHeight="1" x14ac:dyDescent="0.3">
      <c r="A38" s="1" t="s">
        <v>82</v>
      </c>
      <c r="B38" s="1" t="s">
        <v>98</v>
      </c>
      <c r="C38" s="1" t="s">
        <v>13</v>
      </c>
      <c r="D38" s="3">
        <v>0.315</v>
      </c>
      <c r="E38" s="5">
        <v>14.81</v>
      </c>
      <c r="F38" s="10"/>
      <c r="G38" s="27" t="s">
        <v>94</v>
      </c>
      <c r="H38" s="2" t="s">
        <v>36</v>
      </c>
      <c r="I38" s="11">
        <v>11</v>
      </c>
      <c r="J38" s="13">
        <v>2953</v>
      </c>
      <c r="K38" s="15" t="s">
        <v>95</v>
      </c>
      <c r="L38" s="2" t="s">
        <v>81</v>
      </c>
    </row>
    <row r="39" spans="1:12" s="25" customFormat="1" ht="57.75" customHeight="1" x14ac:dyDescent="0.3">
      <c r="A39" s="1" t="s">
        <v>92</v>
      </c>
      <c r="B39" s="1" t="s">
        <v>33</v>
      </c>
      <c r="C39" s="1" t="s">
        <v>2</v>
      </c>
      <c r="D39" s="3">
        <v>1</v>
      </c>
      <c r="E39" s="5">
        <v>155.52000000000001</v>
      </c>
      <c r="F39" s="9"/>
      <c r="G39" s="27" t="s">
        <v>99</v>
      </c>
      <c r="H39" s="2" t="s">
        <v>36</v>
      </c>
      <c r="I39" s="11">
        <v>3</v>
      </c>
      <c r="J39" s="13"/>
      <c r="K39" s="15" t="s">
        <v>100</v>
      </c>
      <c r="L39" s="2" t="s">
        <v>81</v>
      </c>
    </row>
    <row r="40" spans="1:12" s="25" customFormat="1" ht="57.75" customHeight="1" x14ac:dyDescent="0.3">
      <c r="A40" s="1" t="s">
        <v>82</v>
      </c>
      <c r="B40" s="1" t="s">
        <v>33</v>
      </c>
      <c r="C40" s="1" t="s">
        <v>13</v>
      </c>
      <c r="D40" s="3">
        <v>10.382999999999999</v>
      </c>
      <c r="E40" s="5">
        <v>554.48</v>
      </c>
      <c r="F40" s="9"/>
      <c r="G40" s="27" t="s">
        <v>99</v>
      </c>
      <c r="H40" s="2" t="s">
        <v>36</v>
      </c>
      <c r="I40" s="11">
        <v>11</v>
      </c>
      <c r="J40" s="13">
        <v>109104.8</v>
      </c>
      <c r="K40" s="15" t="s">
        <v>100</v>
      </c>
      <c r="L40" s="2" t="s">
        <v>81</v>
      </c>
    </row>
    <row r="41" spans="1:12" s="25" customFormat="1" ht="57.75" customHeight="1" x14ac:dyDescent="0.3">
      <c r="A41" s="1" t="s">
        <v>92</v>
      </c>
      <c r="B41" s="1" t="s">
        <v>101</v>
      </c>
      <c r="C41" s="1" t="s">
        <v>2</v>
      </c>
      <c r="D41" s="3">
        <v>2</v>
      </c>
      <c r="E41" s="5">
        <v>198</v>
      </c>
      <c r="F41" s="9"/>
      <c r="G41" s="27" t="s">
        <v>102</v>
      </c>
      <c r="H41" s="2" t="s">
        <v>36</v>
      </c>
      <c r="I41" s="11">
        <v>3</v>
      </c>
      <c r="J41" s="13"/>
      <c r="K41" s="15" t="s">
        <v>100</v>
      </c>
      <c r="L41" s="2" t="s">
        <v>81</v>
      </c>
    </row>
    <row r="42" spans="1:12" s="25" customFormat="1" ht="57.75" customHeight="1" x14ac:dyDescent="0.3">
      <c r="A42" s="1" t="s">
        <v>103</v>
      </c>
      <c r="B42" s="1" t="s">
        <v>104</v>
      </c>
      <c r="C42" s="1" t="s">
        <v>2</v>
      </c>
      <c r="D42" s="3">
        <v>1</v>
      </c>
      <c r="E42" s="5">
        <v>255.65</v>
      </c>
      <c r="F42" s="9"/>
      <c r="G42" s="27" t="s">
        <v>102</v>
      </c>
      <c r="H42" s="2" t="s">
        <v>36</v>
      </c>
      <c r="I42" s="11">
        <v>3</v>
      </c>
      <c r="J42" s="13"/>
      <c r="K42" s="15" t="s">
        <v>100</v>
      </c>
      <c r="L42" s="2" t="s">
        <v>81</v>
      </c>
    </row>
    <row r="43" spans="1:12" s="38" customFormat="1" ht="57.75" customHeight="1" x14ac:dyDescent="0.3">
      <c r="A43" s="1" t="s">
        <v>82</v>
      </c>
      <c r="B43" s="1" t="s">
        <v>46</v>
      </c>
      <c r="C43" s="1" t="s">
        <v>13</v>
      </c>
      <c r="D43" s="3">
        <v>6.4710000000000001</v>
      </c>
      <c r="E43" s="5">
        <v>288.35000000000002</v>
      </c>
      <c r="F43" s="9"/>
      <c r="G43" s="27" t="s">
        <v>102</v>
      </c>
      <c r="H43" s="2" t="s">
        <v>36</v>
      </c>
      <c r="I43" s="11">
        <v>11</v>
      </c>
      <c r="J43" s="13">
        <v>50421.04</v>
      </c>
      <c r="K43" s="15" t="s">
        <v>100</v>
      </c>
      <c r="L43" s="2" t="s">
        <v>81</v>
      </c>
    </row>
    <row r="44" spans="1:12" s="38" customFormat="1" ht="57.75" customHeight="1" x14ac:dyDescent="0.3">
      <c r="A44" s="1" t="s">
        <v>103</v>
      </c>
      <c r="B44" s="1" t="s">
        <v>46</v>
      </c>
      <c r="C44" s="1" t="s">
        <v>2</v>
      </c>
      <c r="D44" s="3">
        <v>1</v>
      </c>
      <c r="E44" s="5">
        <v>193.49</v>
      </c>
      <c r="F44" s="9"/>
      <c r="G44" s="27" t="s">
        <v>105</v>
      </c>
      <c r="H44" s="2" t="s">
        <v>36</v>
      </c>
      <c r="I44" s="11">
        <v>3</v>
      </c>
      <c r="J44" s="13"/>
      <c r="K44" s="15" t="s">
        <v>100</v>
      </c>
      <c r="L44" s="2" t="s">
        <v>81</v>
      </c>
    </row>
    <row r="45" spans="1:12" s="38" customFormat="1" ht="57.75" customHeight="1" x14ac:dyDescent="0.3">
      <c r="A45" s="1" t="s">
        <v>106</v>
      </c>
      <c r="B45" s="1" t="s">
        <v>12</v>
      </c>
      <c r="C45" s="1" t="s">
        <v>13</v>
      </c>
      <c r="D45" s="3">
        <v>12.214</v>
      </c>
      <c r="E45" s="5">
        <v>621.51</v>
      </c>
      <c r="F45" s="9"/>
      <c r="G45" s="27" t="s">
        <v>105</v>
      </c>
      <c r="H45" s="2" t="s">
        <v>36</v>
      </c>
      <c r="I45" s="11">
        <v>11</v>
      </c>
      <c r="J45" s="13">
        <v>98770</v>
      </c>
      <c r="K45" s="15" t="s">
        <v>100</v>
      </c>
      <c r="L45" s="2" t="s">
        <v>81</v>
      </c>
    </row>
    <row r="46" spans="1:12" s="38" customFormat="1" ht="57.75" customHeight="1" x14ac:dyDescent="0.3">
      <c r="A46" s="1" t="s">
        <v>107</v>
      </c>
      <c r="B46" s="1" t="s">
        <v>104</v>
      </c>
      <c r="C46" s="1" t="s">
        <v>2</v>
      </c>
      <c r="D46" s="3">
        <v>1</v>
      </c>
      <c r="E46" s="5">
        <v>242.57</v>
      </c>
      <c r="F46" s="9"/>
      <c r="G46" s="27" t="s">
        <v>108</v>
      </c>
      <c r="H46" s="2" t="s">
        <v>36</v>
      </c>
      <c r="I46" s="11">
        <v>3</v>
      </c>
      <c r="J46" s="13"/>
      <c r="K46" s="15" t="s">
        <v>100</v>
      </c>
      <c r="L46" s="2" t="s">
        <v>81</v>
      </c>
    </row>
    <row r="47" spans="1:12" s="38" customFormat="1" ht="57.75" customHeight="1" x14ac:dyDescent="0.3">
      <c r="A47" s="1" t="s">
        <v>96</v>
      </c>
      <c r="B47" s="1" t="s">
        <v>84</v>
      </c>
      <c r="C47" s="1" t="s">
        <v>13</v>
      </c>
      <c r="D47" s="3">
        <v>20</v>
      </c>
      <c r="E47" s="5">
        <v>547.42999999999995</v>
      </c>
      <c r="F47" s="9"/>
      <c r="G47" s="27" t="s">
        <v>108</v>
      </c>
      <c r="H47" s="2" t="s">
        <v>36</v>
      </c>
      <c r="I47" s="11">
        <v>7</v>
      </c>
      <c r="J47" s="13">
        <v>577707.02</v>
      </c>
      <c r="K47" s="15" t="s">
        <v>100</v>
      </c>
      <c r="L47" s="2" t="s">
        <v>81</v>
      </c>
    </row>
    <row r="48" spans="1:12" s="38" customFormat="1" ht="57.75" customHeight="1" x14ac:dyDescent="0.3">
      <c r="A48" s="1" t="s">
        <v>96</v>
      </c>
      <c r="B48" s="1" t="s">
        <v>84</v>
      </c>
      <c r="C48" s="1" t="s">
        <v>13</v>
      </c>
      <c r="D48" s="3">
        <v>25.7</v>
      </c>
      <c r="E48" s="5">
        <v>700</v>
      </c>
      <c r="F48" s="9"/>
      <c r="G48" s="27" t="s">
        <v>109</v>
      </c>
      <c r="H48" s="2" t="s">
        <v>36</v>
      </c>
      <c r="I48" s="11">
        <v>7</v>
      </c>
      <c r="J48" s="13">
        <v>945139.04</v>
      </c>
      <c r="K48" s="15" t="s">
        <v>110</v>
      </c>
      <c r="L48" s="2" t="s">
        <v>81</v>
      </c>
    </row>
    <row r="49" spans="1:12" s="38" customFormat="1" ht="57.75" customHeight="1" x14ac:dyDescent="0.3">
      <c r="A49" s="1" t="s">
        <v>106</v>
      </c>
      <c r="B49" s="1" t="s">
        <v>84</v>
      </c>
      <c r="C49" s="1" t="s">
        <v>13</v>
      </c>
      <c r="D49" s="3">
        <v>0.8</v>
      </c>
      <c r="E49" s="5">
        <v>23</v>
      </c>
      <c r="F49" s="9"/>
      <c r="G49" s="27" t="s">
        <v>109</v>
      </c>
      <c r="H49" s="2" t="s">
        <v>36</v>
      </c>
      <c r="I49" s="11">
        <v>11</v>
      </c>
      <c r="J49" s="13">
        <v>12696</v>
      </c>
      <c r="K49" s="15" t="s">
        <v>110</v>
      </c>
      <c r="L49" s="2" t="s">
        <v>81</v>
      </c>
    </row>
    <row r="50" spans="1:12" s="38" customFormat="1" ht="57.75" customHeight="1" x14ac:dyDescent="0.25">
      <c r="A50" s="1" t="s">
        <v>111</v>
      </c>
      <c r="B50" s="1" t="s">
        <v>112</v>
      </c>
      <c r="C50" s="1" t="s">
        <v>2</v>
      </c>
      <c r="D50" s="3">
        <v>1</v>
      </c>
      <c r="E50" s="5">
        <v>70</v>
      </c>
      <c r="F50" s="39"/>
      <c r="G50" s="1" t="s">
        <v>113</v>
      </c>
      <c r="H50" s="2" t="s">
        <v>36</v>
      </c>
      <c r="I50" s="1">
        <v>4</v>
      </c>
      <c r="J50" s="40"/>
      <c r="K50" s="15" t="s">
        <v>100</v>
      </c>
      <c r="L50" s="2" t="s">
        <v>81</v>
      </c>
    </row>
    <row r="51" spans="1:12" s="38" customFormat="1" ht="57.75" customHeight="1" x14ac:dyDescent="0.3">
      <c r="A51" s="1" t="s">
        <v>114</v>
      </c>
      <c r="B51" s="1" t="s">
        <v>115</v>
      </c>
      <c r="C51" s="1" t="s">
        <v>2</v>
      </c>
      <c r="D51" s="3">
        <v>1</v>
      </c>
      <c r="E51" s="5">
        <v>210</v>
      </c>
      <c r="F51" s="9"/>
      <c r="G51" s="27" t="s">
        <v>113</v>
      </c>
      <c r="H51" s="2" t="s">
        <v>36</v>
      </c>
      <c r="I51" s="11">
        <v>5</v>
      </c>
      <c r="J51" s="13"/>
      <c r="K51" s="15" t="s">
        <v>100</v>
      </c>
      <c r="L51" s="2" t="s">
        <v>81</v>
      </c>
    </row>
    <row r="52" spans="1:12" s="41" customFormat="1" ht="57.75" customHeight="1" x14ac:dyDescent="0.3">
      <c r="A52" s="1" t="s">
        <v>116</v>
      </c>
      <c r="B52" s="1" t="s">
        <v>93</v>
      </c>
      <c r="C52" s="1" t="s">
        <v>2</v>
      </c>
      <c r="D52" s="3">
        <v>1</v>
      </c>
      <c r="E52" s="5">
        <v>175</v>
      </c>
      <c r="F52" s="7" t="s">
        <v>117</v>
      </c>
      <c r="G52" s="27" t="s">
        <v>113</v>
      </c>
      <c r="H52" s="2" t="s">
        <v>36</v>
      </c>
      <c r="I52" s="11">
        <v>5</v>
      </c>
      <c r="J52" s="13"/>
      <c r="K52" s="15" t="s">
        <v>110</v>
      </c>
      <c r="L52" s="2" t="s">
        <v>81</v>
      </c>
    </row>
    <row r="53" spans="1:12" s="38" customFormat="1" ht="57.75" customHeight="1" x14ac:dyDescent="0.3">
      <c r="A53" s="1" t="s">
        <v>116</v>
      </c>
      <c r="B53" s="1" t="s">
        <v>46</v>
      </c>
      <c r="C53" s="1" t="s">
        <v>2</v>
      </c>
      <c r="D53" s="3">
        <v>1</v>
      </c>
      <c r="E53" s="5">
        <v>210</v>
      </c>
      <c r="F53" s="9"/>
      <c r="G53" s="27" t="s">
        <v>113</v>
      </c>
      <c r="H53" s="2" t="s">
        <v>36</v>
      </c>
      <c r="I53" s="11">
        <v>5</v>
      </c>
      <c r="J53" s="13"/>
      <c r="K53" s="15" t="s">
        <v>110</v>
      </c>
      <c r="L53" s="2" t="s">
        <v>81</v>
      </c>
    </row>
    <row r="54" spans="1:12" s="38" customFormat="1" ht="57.75" customHeight="1" x14ac:dyDescent="0.3">
      <c r="A54" s="1" t="s">
        <v>107</v>
      </c>
      <c r="B54" s="1" t="s">
        <v>118</v>
      </c>
      <c r="C54" s="1" t="s">
        <v>2</v>
      </c>
      <c r="D54" s="3">
        <v>1</v>
      </c>
      <c r="E54" s="5">
        <v>150</v>
      </c>
      <c r="F54" s="7" t="s">
        <v>119</v>
      </c>
      <c r="G54" s="27" t="s">
        <v>120</v>
      </c>
      <c r="H54" s="2" t="s">
        <v>36</v>
      </c>
      <c r="I54" s="11">
        <v>3</v>
      </c>
      <c r="J54" s="13"/>
      <c r="K54" s="15" t="s">
        <v>121</v>
      </c>
      <c r="L54" s="2" t="s">
        <v>81</v>
      </c>
    </row>
    <row r="55" spans="1:12" s="38" customFormat="1" ht="57.75" customHeight="1" x14ac:dyDescent="0.3">
      <c r="A55" s="1" t="s">
        <v>122</v>
      </c>
      <c r="B55" s="1" t="s">
        <v>118</v>
      </c>
      <c r="C55" s="1" t="s">
        <v>2</v>
      </c>
      <c r="D55" s="3">
        <v>1</v>
      </c>
      <c r="E55" s="5">
        <v>200</v>
      </c>
      <c r="F55" s="7" t="s">
        <v>119</v>
      </c>
      <c r="G55" s="27" t="s">
        <v>120</v>
      </c>
      <c r="H55" s="2" t="s">
        <v>36</v>
      </c>
      <c r="I55" s="11">
        <v>5</v>
      </c>
      <c r="J55" s="13"/>
      <c r="K55" s="15" t="s">
        <v>121</v>
      </c>
      <c r="L55" s="2" t="s">
        <v>81</v>
      </c>
    </row>
    <row r="56" spans="1:12" s="38" customFormat="1" ht="57.75" customHeight="1" x14ac:dyDescent="0.3">
      <c r="A56" s="1" t="s">
        <v>106</v>
      </c>
      <c r="B56" s="1" t="s">
        <v>33</v>
      </c>
      <c r="C56" s="1" t="s">
        <v>13</v>
      </c>
      <c r="D56" s="3">
        <v>11.98</v>
      </c>
      <c r="E56" s="5">
        <v>580</v>
      </c>
      <c r="F56" s="7"/>
      <c r="G56" s="27" t="s">
        <v>120</v>
      </c>
      <c r="H56" s="2" t="s">
        <v>36</v>
      </c>
      <c r="I56" s="11">
        <v>11</v>
      </c>
      <c r="J56" s="13">
        <v>121988</v>
      </c>
      <c r="K56" s="15" t="s">
        <v>121</v>
      </c>
      <c r="L56" s="2" t="s">
        <v>81</v>
      </c>
    </row>
    <row r="57" spans="1:12" s="38" customFormat="1" ht="57.75" customHeight="1" x14ac:dyDescent="0.3">
      <c r="A57" s="1" t="s">
        <v>107</v>
      </c>
      <c r="B57" s="1" t="s">
        <v>46</v>
      </c>
      <c r="C57" s="1" t="s">
        <v>2</v>
      </c>
      <c r="D57" s="3">
        <v>1</v>
      </c>
      <c r="E57" s="5">
        <v>295.37</v>
      </c>
      <c r="F57" s="9"/>
      <c r="G57" s="27" t="s">
        <v>123</v>
      </c>
      <c r="H57" s="2" t="s">
        <v>36</v>
      </c>
      <c r="I57" s="11">
        <v>3</v>
      </c>
      <c r="J57" s="13"/>
      <c r="K57" s="15" t="s">
        <v>121</v>
      </c>
      <c r="L57" s="2" t="s">
        <v>81</v>
      </c>
    </row>
    <row r="58" spans="1:12" s="38" customFormat="1" ht="57.75" customHeight="1" x14ac:dyDescent="0.3">
      <c r="A58" s="1" t="s">
        <v>106</v>
      </c>
      <c r="B58" s="1" t="s">
        <v>46</v>
      </c>
      <c r="C58" s="1" t="s">
        <v>13</v>
      </c>
      <c r="D58" s="3">
        <v>10.86</v>
      </c>
      <c r="E58" s="5">
        <v>540</v>
      </c>
      <c r="F58" s="9"/>
      <c r="G58" s="27" t="s">
        <v>123</v>
      </c>
      <c r="H58" s="2" t="s">
        <v>36</v>
      </c>
      <c r="I58" s="11">
        <v>11</v>
      </c>
      <c r="J58" s="13">
        <v>109155.3</v>
      </c>
      <c r="K58" s="15" t="s">
        <v>121</v>
      </c>
      <c r="L58" s="2" t="s">
        <v>81</v>
      </c>
    </row>
    <row r="59" spans="1:12" s="38" customFormat="1" ht="57.75" customHeight="1" x14ac:dyDescent="0.3">
      <c r="A59" s="1" t="s">
        <v>124</v>
      </c>
      <c r="B59" s="1" t="s">
        <v>112</v>
      </c>
      <c r="C59" s="1" t="s">
        <v>2</v>
      </c>
      <c r="D59" s="3">
        <v>1</v>
      </c>
      <c r="E59" s="5">
        <v>227.49</v>
      </c>
      <c r="F59" s="9"/>
      <c r="G59" s="27" t="s">
        <v>125</v>
      </c>
      <c r="H59" s="2" t="s">
        <v>36</v>
      </c>
      <c r="I59" s="11">
        <v>3</v>
      </c>
      <c r="J59" s="13"/>
      <c r="K59" s="15" t="s">
        <v>121</v>
      </c>
      <c r="L59" s="2" t="s">
        <v>81</v>
      </c>
    </row>
    <row r="60" spans="1:12" s="38" customFormat="1" ht="57.75" customHeight="1" x14ac:dyDescent="0.3">
      <c r="A60" s="1" t="s">
        <v>124</v>
      </c>
      <c r="B60" s="1" t="s">
        <v>46</v>
      </c>
      <c r="C60" s="1" t="s">
        <v>2</v>
      </c>
      <c r="D60" s="3">
        <v>1</v>
      </c>
      <c r="E60" s="5">
        <v>303.33</v>
      </c>
      <c r="F60" s="9"/>
      <c r="G60" s="27" t="s">
        <v>125</v>
      </c>
      <c r="H60" s="2" t="s">
        <v>36</v>
      </c>
      <c r="I60" s="11">
        <v>3</v>
      </c>
      <c r="J60" s="13"/>
      <c r="K60" s="15" t="s">
        <v>121</v>
      </c>
      <c r="L60" s="2" t="s">
        <v>81</v>
      </c>
    </row>
    <row r="61" spans="1:12" s="38" customFormat="1" ht="57.75" customHeight="1" x14ac:dyDescent="0.3">
      <c r="A61" s="1" t="s">
        <v>96</v>
      </c>
      <c r="B61" s="1" t="s">
        <v>84</v>
      </c>
      <c r="C61" s="1" t="s">
        <v>13</v>
      </c>
      <c r="D61" s="3">
        <v>10.757</v>
      </c>
      <c r="E61" s="5">
        <v>422.65</v>
      </c>
      <c r="F61" s="9"/>
      <c r="G61" s="27" t="s">
        <v>125</v>
      </c>
      <c r="H61" s="2" t="s">
        <v>36</v>
      </c>
      <c r="I61" s="11">
        <v>7</v>
      </c>
      <c r="J61" s="13">
        <v>371757.99</v>
      </c>
      <c r="K61" s="15" t="s">
        <v>121</v>
      </c>
      <c r="L61" s="2" t="s">
        <v>81</v>
      </c>
    </row>
    <row r="62" spans="1:12" s="38" customFormat="1" ht="57.75" customHeight="1" x14ac:dyDescent="0.3">
      <c r="A62" s="1" t="s">
        <v>126</v>
      </c>
      <c r="B62" s="1" t="s">
        <v>118</v>
      </c>
      <c r="C62" s="1" t="s">
        <v>2</v>
      </c>
      <c r="D62" s="3">
        <v>1</v>
      </c>
      <c r="E62" s="5">
        <v>235.33</v>
      </c>
      <c r="F62" s="9"/>
      <c r="G62" s="27" t="s">
        <v>127</v>
      </c>
      <c r="H62" s="2" t="s">
        <v>36</v>
      </c>
      <c r="I62" s="11">
        <v>3</v>
      </c>
      <c r="J62" s="13"/>
      <c r="K62" s="15" t="s">
        <v>128</v>
      </c>
      <c r="L62" s="2" t="s">
        <v>81</v>
      </c>
    </row>
    <row r="63" spans="1:12" s="38" customFormat="1" ht="57.75" customHeight="1" x14ac:dyDescent="0.3">
      <c r="A63" s="1" t="s">
        <v>126</v>
      </c>
      <c r="B63" s="1" t="s">
        <v>33</v>
      </c>
      <c r="C63" s="1" t="s">
        <v>2</v>
      </c>
      <c r="D63" s="3">
        <v>1</v>
      </c>
      <c r="E63" s="5">
        <v>173</v>
      </c>
      <c r="F63" s="9"/>
      <c r="G63" s="27" t="s">
        <v>127</v>
      </c>
      <c r="H63" s="2" t="s">
        <v>36</v>
      </c>
      <c r="I63" s="11">
        <v>3</v>
      </c>
      <c r="J63" s="13"/>
      <c r="K63" s="15" t="s">
        <v>128</v>
      </c>
      <c r="L63" s="2" t="s">
        <v>81</v>
      </c>
    </row>
    <row r="64" spans="1:12" s="38" customFormat="1" ht="57.75" customHeight="1" x14ac:dyDescent="0.3">
      <c r="A64" s="1" t="s">
        <v>129</v>
      </c>
      <c r="B64" s="1" t="s">
        <v>12</v>
      </c>
      <c r="C64" s="1" t="s">
        <v>13</v>
      </c>
      <c r="D64" s="3">
        <v>10</v>
      </c>
      <c r="E64" s="5">
        <v>576.66999999999996</v>
      </c>
      <c r="F64" s="42"/>
      <c r="G64" s="27" t="s">
        <v>127</v>
      </c>
      <c r="H64" s="2" t="s">
        <v>36</v>
      </c>
      <c r="I64" s="11">
        <v>11</v>
      </c>
      <c r="J64" s="13">
        <v>215922</v>
      </c>
      <c r="K64" s="15" t="s">
        <v>128</v>
      </c>
      <c r="L64" s="2" t="s">
        <v>81</v>
      </c>
    </row>
    <row r="65" spans="1:12" s="38" customFormat="1" ht="57.75" customHeight="1" x14ac:dyDescent="0.3">
      <c r="A65" s="1" t="s">
        <v>130</v>
      </c>
      <c r="B65" s="1" t="s">
        <v>131</v>
      </c>
      <c r="C65" s="1" t="s">
        <v>2</v>
      </c>
      <c r="D65" s="3">
        <v>1</v>
      </c>
      <c r="E65" s="5">
        <v>219.6</v>
      </c>
      <c r="F65" s="9"/>
      <c r="G65" s="27" t="s">
        <v>132</v>
      </c>
      <c r="H65" s="2" t="s">
        <v>36</v>
      </c>
      <c r="I65" s="11">
        <v>3</v>
      </c>
      <c r="J65" s="13"/>
      <c r="K65" s="15" t="s">
        <v>128</v>
      </c>
      <c r="L65" s="2" t="s">
        <v>81</v>
      </c>
    </row>
    <row r="66" spans="1:12" s="38" customFormat="1" ht="57.75" customHeight="1" x14ac:dyDescent="0.3">
      <c r="A66" s="1" t="s">
        <v>130</v>
      </c>
      <c r="B66" s="1" t="s">
        <v>46</v>
      </c>
      <c r="C66" s="1" t="s">
        <v>2</v>
      </c>
      <c r="D66" s="3">
        <v>0</v>
      </c>
      <c r="E66" s="5">
        <v>0</v>
      </c>
      <c r="F66" s="9"/>
      <c r="G66" s="27" t="s">
        <v>132</v>
      </c>
      <c r="H66" s="2" t="s">
        <v>36</v>
      </c>
      <c r="I66" s="11">
        <v>3</v>
      </c>
      <c r="J66" s="13"/>
      <c r="K66" s="15" t="s">
        <v>128</v>
      </c>
      <c r="L66" s="2" t="s">
        <v>81</v>
      </c>
    </row>
    <row r="67" spans="1:12" s="38" customFormat="1" ht="57.75" customHeight="1" x14ac:dyDescent="0.3">
      <c r="A67" s="1" t="s">
        <v>129</v>
      </c>
      <c r="B67" s="1" t="s">
        <v>133</v>
      </c>
      <c r="C67" s="1" t="s">
        <v>13</v>
      </c>
      <c r="D67" s="3">
        <v>16.899999999999999</v>
      </c>
      <c r="E67" s="5">
        <v>680.42</v>
      </c>
      <c r="F67" s="9"/>
      <c r="G67" s="27" t="s">
        <v>132</v>
      </c>
      <c r="H67" s="2" t="s">
        <v>36</v>
      </c>
      <c r="I67" s="11">
        <v>11</v>
      </c>
      <c r="J67" s="13">
        <v>194853</v>
      </c>
      <c r="K67" s="15" t="s">
        <v>128</v>
      </c>
      <c r="L67" s="2" t="s">
        <v>81</v>
      </c>
    </row>
    <row r="68" spans="1:12" s="38" customFormat="1" ht="57.75" customHeight="1" x14ac:dyDescent="0.3">
      <c r="A68" s="1" t="s">
        <v>122</v>
      </c>
      <c r="B68" s="1" t="s">
        <v>84</v>
      </c>
      <c r="C68" s="1" t="s">
        <v>2</v>
      </c>
      <c r="D68" s="3">
        <v>1</v>
      </c>
      <c r="E68" s="5">
        <v>166.9</v>
      </c>
      <c r="F68" s="7" t="s">
        <v>134</v>
      </c>
      <c r="G68" s="27" t="s">
        <v>135</v>
      </c>
      <c r="H68" s="2" t="s">
        <v>36</v>
      </c>
      <c r="I68" s="11">
        <v>5</v>
      </c>
      <c r="J68" s="13"/>
      <c r="K68" s="15" t="s">
        <v>128</v>
      </c>
      <c r="L68" s="2" t="s">
        <v>81</v>
      </c>
    </row>
    <row r="69" spans="1:12" s="38" customFormat="1" ht="57.75" customHeight="1" x14ac:dyDescent="0.3">
      <c r="A69" s="1" t="s">
        <v>129</v>
      </c>
      <c r="B69" s="1" t="s">
        <v>84</v>
      </c>
      <c r="C69" s="1" t="s">
        <v>13</v>
      </c>
      <c r="D69" s="3">
        <v>9</v>
      </c>
      <c r="E69" s="5">
        <v>616.91999999999996</v>
      </c>
      <c r="F69" s="9"/>
      <c r="G69" s="27" t="s">
        <v>135</v>
      </c>
      <c r="H69" s="2" t="s">
        <v>36</v>
      </c>
      <c r="I69" s="11">
        <v>11</v>
      </c>
      <c r="J69" s="13">
        <v>133316.13</v>
      </c>
      <c r="K69" s="15" t="s">
        <v>128</v>
      </c>
      <c r="L69" s="2" t="s">
        <v>81</v>
      </c>
    </row>
    <row r="70" spans="1:12" s="38" customFormat="1" ht="57.75" customHeight="1" x14ac:dyDescent="0.3">
      <c r="A70" s="1" t="s">
        <v>136</v>
      </c>
      <c r="B70" s="1" t="s">
        <v>137</v>
      </c>
      <c r="C70" s="1" t="s">
        <v>2</v>
      </c>
      <c r="D70" s="3">
        <v>1</v>
      </c>
      <c r="E70" s="5">
        <v>404.5</v>
      </c>
      <c r="F70" s="9"/>
      <c r="G70" s="27" t="s">
        <v>138</v>
      </c>
      <c r="H70" s="2" t="s">
        <v>36</v>
      </c>
      <c r="I70" s="11">
        <v>3</v>
      </c>
      <c r="J70" s="13"/>
      <c r="K70" s="15" t="s">
        <v>128</v>
      </c>
      <c r="L70" s="2" t="s">
        <v>81</v>
      </c>
    </row>
    <row r="71" spans="1:12" s="38" customFormat="1" ht="57.75" customHeight="1" x14ac:dyDescent="0.3">
      <c r="A71" s="1" t="s">
        <v>129</v>
      </c>
      <c r="B71" s="1" t="s">
        <v>139</v>
      </c>
      <c r="C71" s="1" t="s">
        <v>13</v>
      </c>
      <c r="D71" s="3">
        <v>14.12</v>
      </c>
      <c r="E71" s="5">
        <v>511.3</v>
      </c>
      <c r="F71" s="9"/>
      <c r="G71" s="27" t="s">
        <v>138</v>
      </c>
      <c r="H71" s="2" t="s">
        <v>36</v>
      </c>
      <c r="I71" s="11">
        <v>11</v>
      </c>
      <c r="J71" s="13">
        <v>143610.85</v>
      </c>
      <c r="K71" s="15" t="s">
        <v>128</v>
      </c>
      <c r="L71" s="2" t="s">
        <v>81</v>
      </c>
    </row>
    <row r="72" spans="1:12" s="38" customFormat="1" ht="57.75" customHeight="1" x14ac:dyDescent="0.3">
      <c r="A72" s="29" t="s">
        <v>140</v>
      </c>
      <c r="B72" s="29" t="s">
        <v>21</v>
      </c>
      <c r="C72" s="1" t="s">
        <v>2</v>
      </c>
      <c r="D72" s="3">
        <v>25</v>
      </c>
      <c r="E72" s="5">
        <v>274.45999999999998</v>
      </c>
      <c r="F72" s="9"/>
      <c r="G72" s="27" t="s">
        <v>141</v>
      </c>
      <c r="H72" s="2" t="s">
        <v>36</v>
      </c>
      <c r="I72" s="11">
        <v>1</v>
      </c>
      <c r="J72" s="13"/>
      <c r="K72" s="15" t="s">
        <v>128</v>
      </c>
      <c r="L72" s="2" t="s">
        <v>81</v>
      </c>
    </row>
    <row r="73" spans="1:12" s="38" customFormat="1" ht="57.75" customHeight="1" x14ac:dyDescent="0.3">
      <c r="A73" s="1" t="s">
        <v>136</v>
      </c>
      <c r="B73" s="1" t="s">
        <v>142</v>
      </c>
      <c r="C73" s="1" t="s">
        <v>2</v>
      </c>
      <c r="D73" s="3">
        <v>1</v>
      </c>
      <c r="E73" s="5">
        <v>600</v>
      </c>
      <c r="F73" s="9"/>
      <c r="G73" s="27" t="s">
        <v>141</v>
      </c>
      <c r="H73" s="2" t="s">
        <v>36</v>
      </c>
      <c r="I73" s="11">
        <v>3</v>
      </c>
      <c r="J73" s="13"/>
      <c r="K73" s="15" t="s">
        <v>128</v>
      </c>
      <c r="L73" s="2" t="s">
        <v>81</v>
      </c>
    </row>
    <row r="74" spans="1:12" s="38" customFormat="1" ht="57.75" customHeight="1" x14ac:dyDescent="0.3">
      <c r="A74" s="1" t="s">
        <v>136</v>
      </c>
      <c r="B74" s="1" t="s">
        <v>143</v>
      </c>
      <c r="C74" s="1" t="s">
        <v>2</v>
      </c>
      <c r="D74" s="3">
        <v>1</v>
      </c>
      <c r="E74" s="5">
        <v>115.24</v>
      </c>
      <c r="F74" s="9"/>
      <c r="G74" s="27" t="s">
        <v>141</v>
      </c>
      <c r="H74" s="2" t="s">
        <v>36</v>
      </c>
      <c r="I74" s="11">
        <v>3</v>
      </c>
      <c r="J74" s="13"/>
      <c r="K74" s="15" t="s">
        <v>128</v>
      </c>
      <c r="L74" s="2" t="s">
        <v>81</v>
      </c>
    </row>
    <row r="75" spans="1:12" s="38" customFormat="1" ht="57.75" customHeight="1" x14ac:dyDescent="0.3">
      <c r="A75" s="1" t="s">
        <v>144</v>
      </c>
      <c r="B75" s="1" t="s">
        <v>93</v>
      </c>
      <c r="C75" s="1" t="s">
        <v>2</v>
      </c>
      <c r="D75" s="3">
        <v>5</v>
      </c>
      <c r="E75" s="5">
        <v>177.44</v>
      </c>
      <c r="F75" s="9"/>
      <c r="G75" s="27" t="s">
        <v>141</v>
      </c>
      <c r="H75" s="2" t="s">
        <v>36</v>
      </c>
      <c r="I75" s="11">
        <v>4</v>
      </c>
      <c r="J75" s="13"/>
      <c r="K75" s="15" t="s">
        <v>128</v>
      </c>
      <c r="L75" s="2" t="s">
        <v>81</v>
      </c>
    </row>
    <row r="76" spans="1:12" s="38" customFormat="1" ht="57.75" customHeight="1" x14ac:dyDescent="0.3">
      <c r="A76" s="1" t="s">
        <v>129</v>
      </c>
      <c r="B76" s="1" t="s">
        <v>98</v>
      </c>
      <c r="C76" s="1" t="s">
        <v>13</v>
      </c>
      <c r="D76" s="3">
        <v>13.17</v>
      </c>
      <c r="E76" s="5">
        <v>550.04</v>
      </c>
      <c r="F76" s="42"/>
      <c r="G76" s="27" t="s">
        <v>141</v>
      </c>
      <c r="H76" s="2" t="s">
        <v>36</v>
      </c>
      <c r="I76" s="11">
        <v>11</v>
      </c>
      <c r="J76" s="13">
        <v>202851.03</v>
      </c>
      <c r="K76" s="15" t="s">
        <v>128</v>
      </c>
      <c r="L76" s="2" t="s">
        <v>81</v>
      </c>
    </row>
    <row r="77" spans="1:12" s="38" customFormat="1" ht="57.75" customHeight="1" x14ac:dyDescent="0.3">
      <c r="A77" s="1" t="s">
        <v>122</v>
      </c>
      <c r="B77" s="1" t="s">
        <v>46</v>
      </c>
      <c r="C77" s="1" t="s">
        <v>2</v>
      </c>
      <c r="D77" s="3">
        <v>1</v>
      </c>
      <c r="E77" s="5">
        <v>300</v>
      </c>
      <c r="F77" s="9"/>
      <c r="G77" s="27" t="s">
        <v>145</v>
      </c>
      <c r="H77" s="2" t="s">
        <v>36</v>
      </c>
      <c r="I77" s="11">
        <v>5</v>
      </c>
      <c r="J77" s="13"/>
      <c r="K77" s="15" t="s">
        <v>128</v>
      </c>
      <c r="L77" s="2" t="s">
        <v>81</v>
      </c>
    </row>
    <row r="78" spans="1:12" s="38" customFormat="1" ht="57.75" customHeight="1" x14ac:dyDescent="0.3">
      <c r="A78" s="1" t="s">
        <v>146</v>
      </c>
      <c r="B78" s="1" t="s">
        <v>98</v>
      </c>
      <c r="C78" s="1" t="s">
        <v>2</v>
      </c>
      <c r="D78" s="3">
        <v>1</v>
      </c>
      <c r="E78" s="5">
        <v>274.54000000000002</v>
      </c>
      <c r="F78" s="9"/>
      <c r="G78" s="27" t="s">
        <v>145</v>
      </c>
      <c r="H78" s="2" t="s">
        <v>36</v>
      </c>
      <c r="I78" s="11">
        <v>5</v>
      </c>
      <c r="J78" s="13"/>
      <c r="K78" s="15" t="s">
        <v>128</v>
      </c>
      <c r="L78" s="2" t="s">
        <v>81</v>
      </c>
    </row>
    <row r="79" spans="1:12" s="38" customFormat="1" ht="57.75" customHeight="1" x14ac:dyDescent="0.3">
      <c r="A79" s="1" t="s">
        <v>96</v>
      </c>
      <c r="B79" s="1" t="s">
        <v>98</v>
      </c>
      <c r="C79" s="1" t="s">
        <v>13</v>
      </c>
      <c r="D79" s="3">
        <v>26.035</v>
      </c>
      <c r="E79" s="5">
        <v>615.6</v>
      </c>
      <c r="F79" s="9"/>
      <c r="G79" s="27" t="s">
        <v>145</v>
      </c>
      <c r="H79" s="2" t="s">
        <v>36</v>
      </c>
      <c r="I79" s="11">
        <v>7</v>
      </c>
      <c r="J79" s="13">
        <v>453822.6</v>
      </c>
      <c r="K79" s="15" t="s">
        <v>128</v>
      </c>
      <c r="L79" s="2" t="s">
        <v>81</v>
      </c>
    </row>
    <row r="80" spans="1:12" s="38" customFormat="1" ht="57.75" customHeight="1" x14ac:dyDescent="0.3">
      <c r="A80" s="1" t="s">
        <v>96</v>
      </c>
      <c r="B80" s="1" t="s">
        <v>98</v>
      </c>
      <c r="C80" s="1" t="s">
        <v>13</v>
      </c>
      <c r="D80" s="3">
        <v>22.933</v>
      </c>
      <c r="E80" s="5">
        <v>1065</v>
      </c>
      <c r="F80" s="9"/>
      <c r="G80" s="27" t="s">
        <v>147</v>
      </c>
      <c r="H80" s="2" t="s">
        <v>36</v>
      </c>
      <c r="I80" s="11">
        <v>7</v>
      </c>
      <c r="J80" s="13">
        <v>577753.68000000005</v>
      </c>
      <c r="K80" s="15" t="s">
        <v>128</v>
      </c>
      <c r="L80" s="2" t="s">
        <v>81</v>
      </c>
    </row>
    <row r="81" spans="1:12" s="38" customFormat="1" ht="57.75" customHeight="1" x14ac:dyDescent="0.3">
      <c r="A81" s="1" t="s">
        <v>140</v>
      </c>
      <c r="B81" s="1" t="s">
        <v>148</v>
      </c>
      <c r="C81" s="1" t="s">
        <v>2</v>
      </c>
      <c r="D81" s="3">
        <v>15</v>
      </c>
      <c r="E81" s="5">
        <v>118.56</v>
      </c>
      <c r="F81" s="9"/>
      <c r="G81" s="27" t="s">
        <v>149</v>
      </c>
      <c r="H81" s="2" t="s">
        <v>36</v>
      </c>
      <c r="I81" s="11">
        <v>1</v>
      </c>
      <c r="J81" s="13"/>
      <c r="K81" s="15" t="s">
        <v>100</v>
      </c>
      <c r="L81" s="2" t="s">
        <v>81</v>
      </c>
    </row>
    <row r="82" spans="1:12" s="38" customFormat="1" ht="57.75" customHeight="1" x14ac:dyDescent="0.3">
      <c r="A82" s="1" t="s">
        <v>140</v>
      </c>
      <c r="B82" s="1" t="s">
        <v>148</v>
      </c>
      <c r="C82" s="1" t="s">
        <v>2</v>
      </c>
      <c r="D82" s="3">
        <v>7</v>
      </c>
      <c r="E82" s="5">
        <v>55.33</v>
      </c>
      <c r="F82" s="9"/>
      <c r="G82" s="27" t="s">
        <v>149</v>
      </c>
      <c r="H82" s="2" t="s">
        <v>36</v>
      </c>
      <c r="I82" s="11">
        <v>1</v>
      </c>
      <c r="J82" s="13"/>
      <c r="K82" s="15" t="s">
        <v>110</v>
      </c>
      <c r="L82" s="2" t="s">
        <v>81</v>
      </c>
    </row>
    <row r="83" spans="1:12" s="38" customFormat="1" ht="57.75" customHeight="1" x14ac:dyDescent="0.3">
      <c r="A83" s="1" t="s">
        <v>140</v>
      </c>
      <c r="B83" s="1" t="s">
        <v>148</v>
      </c>
      <c r="C83" s="1" t="s">
        <v>2</v>
      </c>
      <c r="D83" s="3">
        <v>14</v>
      </c>
      <c r="E83" s="5">
        <v>110.66</v>
      </c>
      <c r="F83" s="9"/>
      <c r="G83" s="27" t="s">
        <v>149</v>
      </c>
      <c r="H83" s="2" t="s">
        <v>36</v>
      </c>
      <c r="I83" s="11">
        <v>1</v>
      </c>
      <c r="J83" s="13"/>
      <c r="K83" s="15" t="s">
        <v>121</v>
      </c>
      <c r="L83" s="2" t="s">
        <v>81</v>
      </c>
    </row>
    <row r="84" spans="1:12" s="38" customFormat="1" ht="57.75" customHeight="1" x14ac:dyDescent="0.3">
      <c r="A84" s="1" t="s">
        <v>111</v>
      </c>
      <c r="B84" s="1" t="s">
        <v>118</v>
      </c>
      <c r="C84" s="1" t="s">
        <v>2</v>
      </c>
      <c r="D84" s="3">
        <v>2</v>
      </c>
      <c r="E84" s="5">
        <v>85.21</v>
      </c>
      <c r="F84" s="9"/>
      <c r="G84" s="27" t="s">
        <v>149</v>
      </c>
      <c r="H84" s="2" t="s">
        <v>36</v>
      </c>
      <c r="I84" s="11">
        <v>4</v>
      </c>
      <c r="J84" s="13"/>
      <c r="K84" s="15" t="s">
        <v>100</v>
      </c>
      <c r="L84" s="2" t="s">
        <v>81</v>
      </c>
    </row>
    <row r="85" spans="1:12" s="38" customFormat="1" ht="57.75" customHeight="1" x14ac:dyDescent="0.3">
      <c r="A85" s="1" t="s">
        <v>111</v>
      </c>
      <c r="B85" s="1" t="s">
        <v>150</v>
      </c>
      <c r="C85" s="1" t="s">
        <v>2</v>
      </c>
      <c r="D85" s="3">
        <v>0</v>
      </c>
      <c r="E85" s="5">
        <v>0</v>
      </c>
      <c r="F85" s="9"/>
      <c r="G85" s="27" t="s">
        <v>149</v>
      </c>
      <c r="H85" s="2" t="s">
        <v>36</v>
      </c>
      <c r="I85" s="11">
        <v>4</v>
      </c>
      <c r="J85" s="13"/>
      <c r="K85" s="15" t="s">
        <v>110</v>
      </c>
      <c r="L85" s="2" t="s">
        <v>81</v>
      </c>
    </row>
    <row r="86" spans="1:12" s="38" customFormat="1" ht="57.75" customHeight="1" x14ac:dyDescent="0.3">
      <c r="A86" s="1" t="s">
        <v>144</v>
      </c>
      <c r="B86" s="1" t="s">
        <v>112</v>
      </c>
      <c r="C86" s="1" t="s">
        <v>2</v>
      </c>
      <c r="D86" s="3">
        <v>2</v>
      </c>
      <c r="E86" s="5">
        <v>85.21</v>
      </c>
      <c r="F86" s="9"/>
      <c r="G86" s="27" t="s">
        <v>149</v>
      </c>
      <c r="H86" s="2" t="s">
        <v>36</v>
      </c>
      <c r="I86" s="11">
        <v>4</v>
      </c>
      <c r="J86" s="13"/>
      <c r="K86" s="15" t="s">
        <v>121</v>
      </c>
      <c r="L86" s="2" t="s">
        <v>81</v>
      </c>
    </row>
    <row r="87" spans="1:12" s="38" customFormat="1" ht="57.75" customHeight="1" x14ac:dyDescent="0.3">
      <c r="A87" s="1" t="s">
        <v>114</v>
      </c>
      <c r="B87" s="1" t="s">
        <v>46</v>
      </c>
      <c r="C87" s="1" t="s">
        <v>2</v>
      </c>
      <c r="D87" s="3">
        <v>1</v>
      </c>
      <c r="E87" s="5">
        <v>178</v>
      </c>
      <c r="F87" s="9"/>
      <c r="G87" s="27" t="s">
        <v>149</v>
      </c>
      <c r="H87" s="2" t="s">
        <v>36</v>
      </c>
      <c r="I87" s="11">
        <v>5</v>
      </c>
      <c r="J87" s="13"/>
      <c r="K87" s="15" t="s">
        <v>100</v>
      </c>
      <c r="L87" s="2" t="s">
        <v>81</v>
      </c>
    </row>
    <row r="88" spans="1:12" s="38" customFormat="1" ht="57.75" customHeight="1" x14ac:dyDescent="0.3">
      <c r="A88" s="1" t="s">
        <v>122</v>
      </c>
      <c r="B88" s="1" t="s">
        <v>12</v>
      </c>
      <c r="C88" s="1" t="s">
        <v>2</v>
      </c>
      <c r="D88" s="3">
        <v>2</v>
      </c>
      <c r="E88" s="5">
        <v>356</v>
      </c>
      <c r="F88" s="9"/>
      <c r="G88" s="27" t="s">
        <v>149</v>
      </c>
      <c r="H88" s="2" t="s">
        <v>36</v>
      </c>
      <c r="I88" s="11">
        <v>5</v>
      </c>
      <c r="J88" s="13"/>
      <c r="K88" s="15" t="s">
        <v>110</v>
      </c>
      <c r="L88" s="2" t="s">
        <v>81</v>
      </c>
    </row>
    <row r="89" spans="1:12" s="38" customFormat="1" ht="57.75" customHeight="1" x14ac:dyDescent="0.3">
      <c r="A89" s="1" t="s">
        <v>122</v>
      </c>
      <c r="B89" s="1" t="s">
        <v>104</v>
      </c>
      <c r="C89" s="1" t="s">
        <v>2</v>
      </c>
      <c r="D89" s="3">
        <v>1</v>
      </c>
      <c r="E89" s="5">
        <v>178</v>
      </c>
      <c r="F89" s="9"/>
      <c r="G89" s="27" t="s">
        <v>149</v>
      </c>
      <c r="H89" s="2" t="s">
        <v>36</v>
      </c>
      <c r="I89" s="11">
        <v>5</v>
      </c>
      <c r="J89" s="13"/>
      <c r="K89" s="15" t="s">
        <v>121</v>
      </c>
      <c r="L89" s="2" t="s">
        <v>81</v>
      </c>
    </row>
    <row r="90" spans="1:12" s="38" customFormat="1" ht="57.75" customHeight="1" x14ac:dyDescent="0.3">
      <c r="A90" s="1" t="s">
        <v>136</v>
      </c>
      <c r="B90" s="1" t="s">
        <v>142</v>
      </c>
      <c r="C90" s="1" t="s">
        <v>2</v>
      </c>
      <c r="D90" s="3">
        <v>1</v>
      </c>
      <c r="E90" s="5">
        <v>225</v>
      </c>
      <c r="F90" s="9"/>
      <c r="G90" s="27" t="s">
        <v>151</v>
      </c>
      <c r="H90" s="2" t="s">
        <v>36</v>
      </c>
      <c r="I90" s="11">
        <v>3</v>
      </c>
      <c r="J90" s="13"/>
      <c r="K90" s="15" t="s">
        <v>152</v>
      </c>
      <c r="L90" s="2" t="s">
        <v>81</v>
      </c>
    </row>
    <row r="91" spans="1:12" s="38" customFormat="1" ht="57.75" customHeight="1" x14ac:dyDescent="0.3">
      <c r="A91" s="1" t="s">
        <v>153</v>
      </c>
      <c r="B91" s="1" t="s">
        <v>154</v>
      </c>
      <c r="C91" s="1" t="s">
        <v>2</v>
      </c>
      <c r="D91" s="3">
        <v>1</v>
      </c>
      <c r="E91" s="5">
        <v>160</v>
      </c>
      <c r="F91" s="9"/>
      <c r="G91" s="27" t="s">
        <v>151</v>
      </c>
      <c r="H91" s="2" t="s">
        <v>36</v>
      </c>
      <c r="I91" s="11">
        <v>3</v>
      </c>
      <c r="J91" s="13"/>
      <c r="K91" s="15" t="s">
        <v>152</v>
      </c>
      <c r="L91" s="2" t="s">
        <v>81</v>
      </c>
    </row>
    <row r="92" spans="1:12" s="38" customFormat="1" ht="57.75" customHeight="1" x14ac:dyDescent="0.3">
      <c r="A92" s="1" t="s">
        <v>155</v>
      </c>
      <c r="B92" s="1" t="s">
        <v>104</v>
      </c>
      <c r="C92" s="1" t="s">
        <v>13</v>
      </c>
      <c r="D92" s="3">
        <v>10</v>
      </c>
      <c r="E92" s="5">
        <v>478.31</v>
      </c>
      <c r="F92" s="9"/>
      <c r="G92" s="27" t="s">
        <v>151</v>
      </c>
      <c r="H92" s="2" t="s">
        <v>36</v>
      </c>
      <c r="I92" s="11">
        <v>11</v>
      </c>
      <c r="J92" s="13">
        <v>121065.93</v>
      </c>
      <c r="K92" s="15" t="s">
        <v>152</v>
      </c>
      <c r="L92" s="2" t="s">
        <v>81</v>
      </c>
    </row>
    <row r="93" spans="1:12" s="38" customFormat="1" ht="57.75" customHeight="1" x14ac:dyDescent="0.3">
      <c r="A93" s="1" t="s">
        <v>156</v>
      </c>
      <c r="B93" s="1" t="s">
        <v>54</v>
      </c>
      <c r="C93" s="1" t="s">
        <v>2</v>
      </c>
      <c r="D93" s="3">
        <v>5</v>
      </c>
      <c r="E93" s="5">
        <v>125</v>
      </c>
      <c r="F93" s="9"/>
      <c r="G93" s="27" t="s">
        <v>151</v>
      </c>
      <c r="H93" s="2" t="s">
        <v>36</v>
      </c>
      <c r="I93" s="11">
        <v>12</v>
      </c>
      <c r="J93" s="13"/>
      <c r="K93" s="15" t="s">
        <v>152</v>
      </c>
      <c r="L93" s="2" t="s">
        <v>81</v>
      </c>
    </row>
    <row r="94" spans="1:12" s="38" customFormat="1" ht="57.75" customHeight="1" x14ac:dyDescent="0.3">
      <c r="A94" s="29" t="s">
        <v>140</v>
      </c>
      <c r="B94" s="29" t="s">
        <v>21</v>
      </c>
      <c r="C94" s="1" t="s">
        <v>2</v>
      </c>
      <c r="D94" s="3">
        <v>6</v>
      </c>
      <c r="E94" s="5">
        <v>72.88</v>
      </c>
      <c r="F94" s="9"/>
      <c r="G94" s="27" t="s">
        <v>157</v>
      </c>
      <c r="H94" s="2" t="s">
        <v>36</v>
      </c>
      <c r="I94" s="11">
        <v>1</v>
      </c>
      <c r="J94" s="13"/>
      <c r="K94" s="15" t="s">
        <v>152</v>
      </c>
      <c r="L94" s="2" t="s">
        <v>81</v>
      </c>
    </row>
    <row r="95" spans="1:12" s="38" customFormat="1" ht="57.75" customHeight="1" x14ac:dyDescent="0.3">
      <c r="A95" s="1" t="s">
        <v>144</v>
      </c>
      <c r="B95" s="1" t="s">
        <v>46</v>
      </c>
      <c r="C95" s="1" t="s">
        <v>2</v>
      </c>
      <c r="D95" s="3">
        <v>3</v>
      </c>
      <c r="E95" s="5">
        <v>116.03</v>
      </c>
      <c r="F95" s="9"/>
      <c r="G95" s="27" t="s">
        <v>157</v>
      </c>
      <c r="H95" s="2" t="s">
        <v>36</v>
      </c>
      <c r="I95" s="11">
        <v>4</v>
      </c>
      <c r="J95" s="13"/>
      <c r="K95" s="15" t="s">
        <v>152</v>
      </c>
      <c r="L95" s="2" t="s">
        <v>81</v>
      </c>
    </row>
    <row r="96" spans="1:12" s="38" customFormat="1" ht="57.75" customHeight="1" x14ac:dyDescent="0.3">
      <c r="A96" s="1" t="s">
        <v>146</v>
      </c>
      <c r="B96" s="1" t="s">
        <v>158</v>
      </c>
      <c r="C96" s="1" t="s">
        <v>2</v>
      </c>
      <c r="D96" s="3">
        <v>1</v>
      </c>
      <c r="E96" s="5">
        <v>194.91</v>
      </c>
      <c r="F96" s="9"/>
      <c r="G96" s="27" t="s">
        <v>157</v>
      </c>
      <c r="H96" s="2" t="s">
        <v>36</v>
      </c>
      <c r="I96" s="11">
        <v>5</v>
      </c>
      <c r="J96" s="13"/>
      <c r="K96" s="15" t="s">
        <v>152</v>
      </c>
      <c r="L96" s="2" t="s">
        <v>81</v>
      </c>
    </row>
    <row r="97" spans="1:12" s="38" customFormat="1" ht="57.75" customHeight="1" x14ac:dyDescent="0.3">
      <c r="A97" s="1" t="s">
        <v>96</v>
      </c>
      <c r="B97" s="1" t="s">
        <v>98</v>
      </c>
      <c r="C97" s="1" t="s">
        <v>13</v>
      </c>
      <c r="D97" s="3">
        <v>9.92</v>
      </c>
      <c r="E97" s="5">
        <v>209.47</v>
      </c>
      <c r="F97" s="9"/>
      <c r="G97" s="27" t="s">
        <v>157</v>
      </c>
      <c r="H97" s="2" t="s">
        <v>36</v>
      </c>
      <c r="I97" s="11">
        <v>7</v>
      </c>
      <c r="J97" s="13">
        <v>146641.43</v>
      </c>
      <c r="K97" s="15" t="s">
        <v>152</v>
      </c>
      <c r="L97" s="2" t="s">
        <v>81</v>
      </c>
    </row>
    <row r="98" spans="1:12" s="38" customFormat="1" ht="57.75" customHeight="1" x14ac:dyDescent="0.3">
      <c r="A98" s="1" t="s">
        <v>155</v>
      </c>
      <c r="B98" s="1" t="s">
        <v>159</v>
      </c>
      <c r="C98" s="1" t="s">
        <v>13</v>
      </c>
      <c r="D98" s="3">
        <v>11</v>
      </c>
      <c r="E98" s="5">
        <v>252.89</v>
      </c>
      <c r="F98" s="42"/>
      <c r="G98" s="27" t="s">
        <v>157</v>
      </c>
      <c r="H98" s="2" t="s">
        <v>36</v>
      </c>
      <c r="I98" s="11">
        <v>11</v>
      </c>
      <c r="J98" s="13">
        <v>91984.7</v>
      </c>
      <c r="K98" s="15" t="s">
        <v>152</v>
      </c>
      <c r="L98" s="2" t="s">
        <v>81</v>
      </c>
    </row>
    <row r="99" spans="1:12" s="38" customFormat="1" ht="57.75" customHeight="1" x14ac:dyDescent="0.3">
      <c r="A99" s="1" t="s">
        <v>140</v>
      </c>
      <c r="B99" s="1" t="s">
        <v>21</v>
      </c>
      <c r="C99" s="1" t="s">
        <v>2</v>
      </c>
      <c r="D99" s="3">
        <v>4</v>
      </c>
      <c r="E99" s="5">
        <v>41.87</v>
      </c>
      <c r="F99" s="9"/>
      <c r="G99" s="27" t="s">
        <v>160</v>
      </c>
      <c r="H99" s="2" t="s">
        <v>36</v>
      </c>
      <c r="I99" s="11">
        <v>1</v>
      </c>
      <c r="J99" s="13"/>
      <c r="K99" s="15" t="s">
        <v>161</v>
      </c>
      <c r="L99" s="2" t="s">
        <v>81</v>
      </c>
    </row>
    <row r="100" spans="1:12" s="38" customFormat="1" ht="57.75" customHeight="1" x14ac:dyDescent="0.3">
      <c r="A100" s="1" t="s">
        <v>153</v>
      </c>
      <c r="B100" s="1" t="s">
        <v>162</v>
      </c>
      <c r="C100" s="1" t="s">
        <v>2</v>
      </c>
      <c r="D100" s="3">
        <v>2</v>
      </c>
      <c r="E100" s="5">
        <v>567.12</v>
      </c>
      <c r="F100" s="9"/>
      <c r="G100" s="27" t="s">
        <v>160</v>
      </c>
      <c r="H100" s="2" t="s">
        <v>36</v>
      </c>
      <c r="I100" s="11">
        <v>3</v>
      </c>
      <c r="J100" s="13"/>
      <c r="K100" s="15" t="s">
        <v>161</v>
      </c>
      <c r="L100" s="2" t="s">
        <v>81</v>
      </c>
    </row>
    <row r="101" spans="1:12" s="38" customFormat="1" ht="57.75" customHeight="1" x14ac:dyDescent="0.3">
      <c r="A101" s="1" t="s">
        <v>163</v>
      </c>
      <c r="B101" s="1" t="s">
        <v>93</v>
      </c>
      <c r="C101" s="1" t="s">
        <v>2</v>
      </c>
      <c r="D101" s="3">
        <v>1</v>
      </c>
      <c r="E101" s="5">
        <v>39.54</v>
      </c>
      <c r="F101" s="9"/>
      <c r="G101" s="27" t="s">
        <v>160</v>
      </c>
      <c r="H101" s="2" t="s">
        <v>36</v>
      </c>
      <c r="I101" s="11">
        <v>4</v>
      </c>
      <c r="J101" s="13"/>
      <c r="K101" s="15" t="s">
        <v>161</v>
      </c>
      <c r="L101" s="2" t="s">
        <v>81</v>
      </c>
    </row>
    <row r="102" spans="1:12" s="38" customFormat="1" ht="57.75" customHeight="1" x14ac:dyDescent="0.3">
      <c r="A102" s="1" t="s">
        <v>77</v>
      </c>
      <c r="B102" s="1" t="s">
        <v>93</v>
      </c>
      <c r="C102" s="1" t="s">
        <v>13</v>
      </c>
      <c r="D102" s="3">
        <v>1.925</v>
      </c>
      <c r="E102" s="5">
        <v>32.630000000000003</v>
      </c>
      <c r="F102" s="9"/>
      <c r="G102" s="27" t="s">
        <v>160</v>
      </c>
      <c r="H102" s="2" t="s">
        <v>36</v>
      </c>
      <c r="I102" s="11">
        <v>7</v>
      </c>
      <c r="J102" s="13">
        <v>23149.279999999999</v>
      </c>
      <c r="K102" s="15" t="s">
        <v>161</v>
      </c>
      <c r="L102" s="2" t="s">
        <v>81</v>
      </c>
    </row>
    <row r="103" spans="1:12" s="38" customFormat="1" ht="57.75" customHeight="1" x14ac:dyDescent="0.3">
      <c r="A103" s="1" t="s">
        <v>155</v>
      </c>
      <c r="B103" s="1" t="s">
        <v>84</v>
      </c>
      <c r="C103" s="1" t="s">
        <v>13</v>
      </c>
      <c r="D103" s="3">
        <v>4.51</v>
      </c>
      <c r="E103" s="5">
        <v>105.29</v>
      </c>
      <c r="F103" s="42"/>
      <c r="G103" s="27" t="s">
        <v>160</v>
      </c>
      <c r="H103" s="2" t="s">
        <v>36</v>
      </c>
      <c r="I103" s="11">
        <v>11</v>
      </c>
      <c r="J103" s="13">
        <v>51688.690999999999</v>
      </c>
      <c r="K103" s="15" t="s">
        <v>161</v>
      </c>
      <c r="L103" s="2" t="s">
        <v>81</v>
      </c>
    </row>
    <row r="104" spans="1:12" s="38" customFormat="1" ht="57.75" customHeight="1" x14ac:dyDescent="0.3">
      <c r="A104" s="1" t="s">
        <v>155</v>
      </c>
      <c r="B104" s="1" t="s">
        <v>139</v>
      </c>
      <c r="C104" s="1" t="s">
        <v>13</v>
      </c>
      <c r="D104" s="3">
        <v>19.843</v>
      </c>
      <c r="E104" s="5">
        <v>918.58</v>
      </c>
      <c r="F104" s="9"/>
      <c r="G104" s="27" t="s">
        <v>164</v>
      </c>
      <c r="H104" s="2" t="s">
        <v>36</v>
      </c>
      <c r="I104" s="11">
        <v>11</v>
      </c>
      <c r="J104" s="13">
        <v>214238.2</v>
      </c>
      <c r="K104" s="15" t="s">
        <v>165</v>
      </c>
      <c r="L104" s="2" t="s">
        <v>81</v>
      </c>
    </row>
    <row r="105" spans="1:12" s="38" customFormat="1" ht="57.75" customHeight="1" x14ac:dyDescent="0.3">
      <c r="A105" s="1" t="s">
        <v>140</v>
      </c>
      <c r="B105" s="1" t="s">
        <v>21</v>
      </c>
      <c r="C105" s="1" t="s">
        <v>2</v>
      </c>
      <c r="D105" s="3">
        <v>15</v>
      </c>
      <c r="E105" s="5">
        <v>124.68</v>
      </c>
      <c r="F105" s="9"/>
      <c r="G105" s="27" t="s">
        <v>166</v>
      </c>
      <c r="H105" s="2" t="s">
        <v>36</v>
      </c>
      <c r="I105" s="11">
        <v>1</v>
      </c>
      <c r="J105" s="13"/>
      <c r="K105" s="15" t="s">
        <v>165</v>
      </c>
      <c r="L105" s="2" t="s">
        <v>81</v>
      </c>
    </row>
    <row r="106" spans="1:12" s="38" customFormat="1" ht="57.75" customHeight="1" x14ac:dyDescent="0.3">
      <c r="A106" s="1" t="s">
        <v>153</v>
      </c>
      <c r="B106" s="1" t="s">
        <v>46</v>
      </c>
      <c r="C106" s="1" t="s">
        <v>2</v>
      </c>
      <c r="D106" s="3">
        <v>1</v>
      </c>
      <c r="E106" s="5">
        <v>396.96</v>
      </c>
      <c r="F106" s="9"/>
      <c r="G106" s="27" t="s">
        <v>166</v>
      </c>
      <c r="H106" s="2" t="s">
        <v>36</v>
      </c>
      <c r="I106" s="11">
        <v>3</v>
      </c>
      <c r="J106" s="13"/>
      <c r="K106" s="15" t="s">
        <v>165</v>
      </c>
      <c r="L106" s="2" t="s">
        <v>81</v>
      </c>
    </row>
    <row r="107" spans="1:12" s="38" customFormat="1" ht="57.75" customHeight="1" x14ac:dyDescent="0.3">
      <c r="A107" s="1" t="s">
        <v>163</v>
      </c>
      <c r="B107" s="1" t="s">
        <v>112</v>
      </c>
      <c r="C107" s="1" t="s">
        <v>2</v>
      </c>
      <c r="D107" s="3">
        <v>1</v>
      </c>
      <c r="E107" s="5">
        <v>43.25</v>
      </c>
      <c r="F107" s="9"/>
      <c r="G107" s="27" t="s">
        <v>166</v>
      </c>
      <c r="H107" s="2" t="s">
        <v>36</v>
      </c>
      <c r="I107" s="11">
        <v>4</v>
      </c>
      <c r="J107" s="13"/>
      <c r="K107" s="15" t="s">
        <v>165</v>
      </c>
      <c r="L107" s="2" t="s">
        <v>81</v>
      </c>
    </row>
    <row r="108" spans="1:12" s="38" customFormat="1" ht="57.75" customHeight="1" x14ac:dyDescent="0.3">
      <c r="A108" s="1" t="s">
        <v>146</v>
      </c>
      <c r="B108" s="1" t="s">
        <v>33</v>
      </c>
      <c r="C108" s="1" t="s">
        <v>2</v>
      </c>
      <c r="D108" s="3">
        <v>2</v>
      </c>
      <c r="E108" s="5">
        <v>450.435</v>
      </c>
      <c r="F108" s="9"/>
      <c r="G108" s="27" t="s">
        <v>166</v>
      </c>
      <c r="H108" s="2" t="s">
        <v>36</v>
      </c>
      <c r="I108" s="11">
        <v>5</v>
      </c>
      <c r="J108" s="13"/>
      <c r="K108" s="15" t="s">
        <v>165</v>
      </c>
      <c r="L108" s="2" t="s">
        <v>81</v>
      </c>
    </row>
    <row r="109" spans="1:12" s="38" customFormat="1" ht="57.75" customHeight="1" x14ac:dyDescent="0.3">
      <c r="A109" s="1" t="s">
        <v>167</v>
      </c>
      <c r="B109" s="1" t="s">
        <v>168</v>
      </c>
      <c r="C109" s="1" t="s">
        <v>2</v>
      </c>
      <c r="D109" s="3">
        <v>1</v>
      </c>
      <c r="E109" s="5">
        <v>150.14500000000001</v>
      </c>
      <c r="F109" s="9"/>
      <c r="G109" s="27" t="s">
        <v>166</v>
      </c>
      <c r="H109" s="2" t="s">
        <v>36</v>
      </c>
      <c r="I109" s="11">
        <v>5</v>
      </c>
      <c r="J109" s="13"/>
      <c r="K109" s="15" t="s">
        <v>165</v>
      </c>
      <c r="L109" s="2" t="s">
        <v>81</v>
      </c>
    </row>
    <row r="110" spans="1:12" s="38" customFormat="1" ht="57.75" customHeight="1" x14ac:dyDescent="0.3">
      <c r="A110" s="1" t="s">
        <v>77</v>
      </c>
      <c r="B110" s="1" t="s">
        <v>104</v>
      </c>
      <c r="C110" s="1" t="s">
        <v>13</v>
      </c>
      <c r="D110" s="3">
        <v>11</v>
      </c>
      <c r="E110" s="5">
        <v>424.98</v>
      </c>
      <c r="F110" s="9"/>
      <c r="G110" s="27" t="s">
        <v>166</v>
      </c>
      <c r="H110" s="2" t="s">
        <v>36</v>
      </c>
      <c r="I110" s="11">
        <v>7</v>
      </c>
      <c r="J110" s="13">
        <v>342244.7</v>
      </c>
      <c r="K110" s="15" t="s">
        <v>165</v>
      </c>
      <c r="L110" s="2" t="s">
        <v>81</v>
      </c>
    </row>
    <row r="111" spans="1:12" s="38" customFormat="1" ht="57.75" customHeight="1" x14ac:dyDescent="0.3">
      <c r="A111" s="1" t="s">
        <v>77</v>
      </c>
      <c r="B111" s="1" t="s">
        <v>46</v>
      </c>
      <c r="C111" s="1" t="s">
        <v>13</v>
      </c>
      <c r="D111" s="3">
        <v>22.7</v>
      </c>
      <c r="E111" s="5">
        <v>486.56</v>
      </c>
      <c r="F111" s="9"/>
      <c r="G111" s="27" t="s">
        <v>169</v>
      </c>
      <c r="H111" s="2" t="s">
        <v>36</v>
      </c>
      <c r="I111" s="11">
        <v>7</v>
      </c>
      <c r="J111" s="13">
        <v>468821.04</v>
      </c>
      <c r="K111" s="15" t="s">
        <v>170</v>
      </c>
      <c r="L111" s="2" t="s">
        <v>81</v>
      </c>
    </row>
    <row r="112" spans="1:12" s="38" customFormat="1" ht="57.75" customHeight="1" x14ac:dyDescent="0.3">
      <c r="A112" s="1" t="s">
        <v>171</v>
      </c>
      <c r="B112" s="1" t="s">
        <v>172</v>
      </c>
      <c r="C112" s="1" t="s">
        <v>13</v>
      </c>
      <c r="D112" s="3">
        <v>0.54</v>
      </c>
      <c r="E112" s="5">
        <v>10</v>
      </c>
      <c r="F112" s="9"/>
      <c r="G112" s="27" t="s">
        <v>169</v>
      </c>
      <c r="H112" s="2" t="s">
        <v>36</v>
      </c>
      <c r="I112" s="11">
        <v>11</v>
      </c>
      <c r="J112" s="13">
        <v>11787.77</v>
      </c>
      <c r="K112" s="15" t="s">
        <v>170</v>
      </c>
      <c r="L112" s="2" t="s">
        <v>81</v>
      </c>
    </row>
    <row r="113" spans="1:12" s="38" customFormat="1" ht="57.75" customHeight="1" x14ac:dyDescent="0.3">
      <c r="A113" s="1" t="s">
        <v>173</v>
      </c>
      <c r="B113" s="1" t="s">
        <v>93</v>
      </c>
      <c r="C113" s="1" t="s">
        <v>2</v>
      </c>
      <c r="D113" s="3">
        <v>2</v>
      </c>
      <c r="E113" s="5">
        <v>314</v>
      </c>
      <c r="F113" s="9"/>
      <c r="G113" s="27" t="s">
        <v>174</v>
      </c>
      <c r="H113" s="2" t="s">
        <v>36</v>
      </c>
      <c r="I113" s="11">
        <v>3</v>
      </c>
      <c r="J113" s="13"/>
      <c r="K113" s="15" t="s">
        <v>170</v>
      </c>
      <c r="L113" s="2" t="s">
        <v>81</v>
      </c>
    </row>
    <row r="114" spans="1:12" s="38" customFormat="1" ht="57.75" customHeight="1" x14ac:dyDescent="0.3">
      <c r="A114" s="1" t="s">
        <v>173</v>
      </c>
      <c r="B114" s="1" t="s">
        <v>46</v>
      </c>
      <c r="C114" s="1" t="s">
        <v>2</v>
      </c>
      <c r="D114" s="3">
        <v>0</v>
      </c>
      <c r="E114" s="5">
        <v>0</v>
      </c>
      <c r="F114" s="9"/>
      <c r="G114" s="27" t="s">
        <v>174</v>
      </c>
      <c r="H114" s="2" t="s">
        <v>36</v>
      </c>
      <c r="I114" s="11">
        <v>3</v>
      </c>
      <c r="J114" s="13"/>
      <c r="K114" s="15" t="s">
        <v>170</v>
      </c>
      <c r="L114" s="2" t="s">
        <v>81</v>
      </c>
    </row>
    <row r="115" spans="1:12" s="38" customFormat="1" ht="57.75" customHeight="1" x14ac:dyDescent="0.3">
      <c r="A115" s="1" t="s">
        <v>163</v>
      </c>
      <c r="B115" s="1" t="s">
        <v>46</v>
      </c>
      <c r="C115" s="1" t="s">
        <v>2</v>
      </c>
      <c r="D115" s="3">
        <v>4</v>
      </c>
      <c r="E115" s="5">
        <v>195</v>
      </c>
      <c r="F115" s="9"/>
      <c r="G115" s="27" t="s">
        <v>174</v>
      </c>
      <c r="H115" s="2" t="s">
        <v>36</v>
      </c>
      <c r="I115" s="11">
        <v>4</v>
      </c>
      <c r="J115" s="13"/>
      <c r="K115" s="15" t="s">
        <v>170</v>
      </c>
      <c r="L115" s="2" t="s">
        <v>81</v>
      </c>
    </row>
    <row r="116" spans="1:12" s="25" customFormat="1" ht="57.75" customHeight="1" x14ac:dyDescent="0.3">
      <c r="A116" s="1" t="s">
        <v>96</v>
      </c>
      <c r="B116" s="1" t="s">
        <v>97</v>
      </c>
      <c r="C116" s="1" t="s">
        <v>2</v>
      </c>
      <c r="D116" s="3">
        <v>1</v>
      </c>
      <c r="E116" s="5">
        <v>294</v>
      </c>
      <c r="F116" s="9"/>
      <c r="G116" s="27" t="s">
        <v>174</v>
      </c>
      <c r="H116" s="2" t="s">
        <v>36</v>
      </c>
      <c r="I116" s="11">
        <v>5</v>
      </c>
      <c r="J116" s="13"/>
      <c r="K116" s="15" t="s">
        <v>170</v>
      </c>
      <c r="L116" s="2" t="s">
        <v>81</v>
      </c>
    </row>
    <row r="117" spans="1:12" s="25" customFormat="1" ht="105" customHeight="1" x14ac:dyDescent="0.3">
      <c r="A117" s="1" t="s">
        <v>96</v>
      </c>
      <c r="B117" s="1" t="s">
        <v>97</v>
      </c>
      <c r="C117" s="1" t="s">
        <v>2</v>
      </c>
      <c r="D117" s="3">
        <v>1</v>
      </c>
      <c r="E117" s="5">
        <v>160</v>
      </c>
      <c r="F117" s="9"/>
      <c r="G117" s="27" t="s">
        <v>174</v>
      </c>
      <c r="H117" s="2" t="s">
        <v>36</v>
      </c>
      <c r="I117" s="11">
        <v>5</v>
      </c>
      <c r="J117" s="13"/>
      <c r="K117" s="15" t="s">
        <v>170</v>
      </c>
      <c r="L117" s="2" t="s">
        <v>81</v>
      </c>
    </row>
    <row r="118" spans="1:12" s="25" customFormat="1" ht="110.25" customHeight="1" x14ac:dyDescent="0.3">
      <c r="A118" s="1" t="s">
        <v>175</v>
      </c>
      <c r="B118" s="1" t="s">
        <v>176</v>
      </c>
      <c r="C118" s="1" t="s">
        <v>2</v>
      </c>
      <c r="D118" s="3">
        <v>60</v>
      </c>
      <c r="E118" s="5">
        <v>2100</v>
      </c>
      <c r="F118" s="9"/>
      <c r="G118" s="27" t="s">
        <v>177</v>
      </c>
      <c r="H118" s="2" t="s">
        <v>36</v>
      </c>
      <c r="I118" s="11">
        <v>15</v>
      </c>
      <c r="J118" s="13"/>
      <c r="K118" s="15" t="s">
        <v>57</v>
      </c>
      <c r="L118" s="2" t="s">
        <v>81</v>
      </c>
    </row>
    <row r="119" spans="1:12" s="25" customFormat="1" ht="110.25" customHeight="1" x14ac:dyDescent="0.3">
      <c r="A119" s="1" t="s">
        <v>178</v>
      </c>
      <c r="B119" s="2" t="s">
        <v>179</v>
      </c>
      <c r="C119" s="1" t="s">
        <v>180</v>
      </c>
      <c r="D119" s="4">
        <v>1</v>
      </c>
      <c r="E119" s="6">
        <v>400</v>
      </c>
      <c r="F119" s="9"/>
      <c r="G119" s="27" t="s">
        <v>181</v>
      </c>
      <c r="H119" s="2" t="s">
        <v>36</v>
      </c>
      <c r="I119" s="11">
        <v>17</v>
      </c>
      <c r="J119" s="13"/>
      <c r="K119" s="15" t="s">
        <v>57</v>
      </c>
      <c r="L119" s="2" t="s">
        <v>81</v>
      </c>
    </row>
    <row r="120" spans="1:12" s="25" customFormat="1" ht="83.45" customHeight="1" x14ac:dyDescent="0.25">
      <c r="A120" s="43" t="s">
        <v>129</v>
      </c>
      <c r="B120" s="43" t="s">
        <v>182</v>
      </c>
      <c r="C120" s="43" t="s">
        <v>13</v>
      </c>
      <c r="D120" s="44">
        <v>4.3049999999999997</v>
      </c>
      <c r="E120" s="45">
        <v>1497</v>
      </c>
      <c r="F120" s="46"/>
      <c r="G120" s="47" t="s">
        <v>183</v>
      </c>
      <c r="H120" s="48" t="s">
        <v>36</v>
      </c>
      <c r="I120" s="48">
        <v>11</v>
      </c>
      <c r="J120" s="49"/>
      <c r="K120" s="49" t="s">
        <v>128</v>
      </c>
      <c r="L120" s="48" t="s">
        <v>81</v>
      </c>
    </row>
    <row r="121" spans="1:12" s="25" customFormat="1" ht="75" customHeight="1" x14ac:dyDescent="0.25">
      <c r="A121" s="43" t="s">
        <v>184</v>
      </c>
      <c r="B121" s="43" t="s">
        <v>182</v>
      </c>
      <c r="C121" s="43" t="s">
        <v>13</v>
      </c>
      <c r="D121" s="44">
        <v>1.64</v>
      </c>
      <c r="E121" s="45">
        <v>1106.75</v>
      </c>
      <c r="F121" s="50"/>
      <c r="G121" s="51" t="s">
        <v>185</v>
      </c>
      <c r="H121" s="48" t="s">
        <v>36</v>
      </c>
      <c r="I121" s="43">
        <v>11</v>
      </c>
      <c r="J121" s="50"/>
      <c r="K121" s="49" t="s">
        <v>128</v>
      </c>
      <c r="L121" s="48" t="s">
        <v>81</v>
      </c>
    </row>
    <row r="122" spans="1:12" s="25" customFormat="1" ht="85.5" customHeight="1" x14ac:dyDescent="0.25">
      <c r="A122" s="43" t="s">
        <v>106</v>
      </c>
      <c r="B122" s="43" t="s">
        <v>182</v>
      </c>
      <c r="C122" s="43" t="s">
        <v>13</v>
      </c>
      <c r="D122" s="44">
        <v>0</v>
      </c>
      <c r="E122" s="45">
        <v>0</v>
      </c>
      <c r="F122" s="50"/>
      <c r="G122" s="51" t="s">
        <v>186</v>
      </c>
      <c r="H122" s="48" t="s">
        <v>36</v>
      </c>
      <c r="I122" s="43">
        <v>11</v>
      </c>
      <c r="J122" s="50"/>
      <c r="K122" s="50" t="s">
        <v>100</v>
      </c>
      <c r="L122" s="48" t="s">
        <v>81</v>
      </c>
    </row>
    <row r="123" spans="1:12" s="25" customFormat="1" ht="57.75" customHeight="1" x14ac:dyDescent="0.25">
      <c r="A123" s="43" t="s">
        <v>187</v>
      </c>
      <c r="B123" s="43" t="s">
        <v>182</v>
      </c>
      <c r="C123" s="43" t="s">
        <v>13</v>
      </c>
      <c r="D123" s="44">
        <v>0.45</v>
      </c>
      <c r="E123" s="45">
        <v>81.739999999999995</v>
      </c>
      <c r="F123" s="50"/>
      <c r="G123" s="51" t="s">
        <v>188</v>
      </c>
      <c r="H123" s="48" t="s">
        <v>36</v>
      </c>
      <c r="I123" s="43">
        <v>11</v>
      </c>
      <c r="J123" s="50"/>
      <c r="K123" s="50" t="s">
        <v>121</v>
      </c>
      <c r="L123" s="48" t="s">
        <v>81</v>
      </c>
    </row>
    <row r="124" spans="1:12" s="25" customFormat="1" ht="57.75" customHeight="1" x14ac:dyDescent="0.25">
      <c r="A124" s="43" t="s">
        <v>189</v>
      </c>
      <c r="B124" s="43" t="s">
        <v>182</v>
      </c>
      <c r="C124" s="43" t="s">
        <v>13</v>
      </c>
      <c r="D124" s="44">
        <v>0.35</v>
      </c>
      <c r="E124" s="45">
        <v>66.34</v>
      </c>
      <c r="F124" s="50"/>
      <c r="G124" s="51" t="s">
        <v>188</v>
      </c>
      <c r="H124" s="48" t="s">
        <v>36</v>
      </c>
      <c r="I124" s="43">
        <v>11</v>
      </c>
      <c r="J124" s="50"/>
      <c r="K124" s="50" t="s">
        <v>100</v>
      </c>
      <c r="L124" s="48" t="s">
        <v>81</v>
      </c>
    </row>
    <row r="125" spans="1:12" s="25" customFormat="1" ht="57.75" customHeight="1" x14ac:dyDescent="0.25">
      <c r="A125" s="43" t="s">
        <v>190</v>
      </c>
      <c r="B125" s="43" t="s">
        <v>182</v>
      </c>
      <c r="C125" s="43" t="s">
        <v>13</v>
      </c>
      <c r="D125" s="44">
        <v>2.06</v>
      </c>
      <c r="E125" s="45">
        <v>1472.35</v>
      </c>
      <c r="F125" s="52"/>
      <c r="G125" s="51" t="s">
        <v>186</v>
      </c>
      <c r="H125" s="48" t="s">
        <v>36</v>
      </c>
      <c r="I125" s="43">
        <v>11</v>
      </c>
      <c r="J125" s="50"/>
      <c r="K125" s="50" t="s">
        <v>128</v>
      </c>
      <c r="L125" s="48" t="s">
        <v>81</v>
      </c>
    </row>
    <row r="126" spans="1:12" s="25" customFormat="1" ht="57.75" customHeight="1" x14ac:dyDescent="0.25">
      <c r="A126" s="43" t="s">
        <v>191</v>
      </c>
      <c r="B126" s="43" t="s">
        <v>182</v>
      </c>
      <c r="C126" s="43" t="s">
        <v>13</v>
      </c>
      <c r="D126" s="53">
        <v>2.2650000000000001</v>
      </c>
      <c r="E126" s="54">
        <v>857.27</v>
      </c>
      <c r="F126" s="52"/>
      <c r="G126" s="51" t="s">
        <v>188</v>
      </c>
      <c r="H126" s="48" t="s">
        <v>36</v>
      </c>
      <c r="I126" s="48">
        <v>11</v>
      </c>
      <c r="J126" s="49"/>
      <c r="K126" s="49" t="s">
        <v>165</v>
      </c>
      <c r="L126" s="48" t="s">
        <v>81</v>
      </c>
    </row>
    <row r="127" spans="1:12" s="25" customFormat="1" ht="57.75" customHeight="1" x14ac:dyDescent="0.25">
      <c r="A127" s="1" t="s">
        <v>192</v>
      </c>
      <c r="B127" s="1" t="s">
        <v>193</v>
      </c>
      <c r="C127" s="1" t="s">
        <v>29</v>
      </c>
      <c r="D127" s="4">
        <v>20</v>
      </c>
      <c r="E127" s="6">
        <v>900</v>
      </c>
      <c r="F127" s="55"/>
      <c r="G127" s="2" t="s">
        <v>194</v>
      </c>
      <c r="H127" s="2" t="s">
        <v>36</v>
      </c>
      <c r="I127" s="2">
        <v>14</v>
      </c>
      <c r="J127" s="56"/>
      <c r="K127" s="56" t="s">
        <v>128</v>
      </c>
      <c r="L127" s="2" t="s">
        <v>81</v>
      </c>
    </row>
    <row r="128" spans="1:12" s="25" customFormat="1" ht="57.75" customHeight="1" x14ac:dyDescent="0.3">
      <c r="A128" s="1" t="s">
        <v>195</v>
      </c>
      <c r="B128" s="1" t="s">
        <v>104</v>
      </c>
      <c r="C128" s="1" t="s">
        <v>13</v>
      </c>
      <c r="D128" s="3">
        <v>10.69</v>
      </c>
      <c r="E128" s="5">
        <v>268.93</v>
      </c>
      <c r="F128" s="9"/>
      <c r="G128" s="2" t="s">
        <v>196</v>
      </c>
      <c r="H128" s="2" t="s">
        <v>8</v>
      </c>
      <c r="I128" s="2">
        <v>9</v>
      </c>
      <c r="J128" s="13"/>
      <c r="K128" s="15" t="s">
        <v>197</v>
      </c>
      <c r="L128" s="2" t="s">
        <v>198</v>
      </c>
    </row>
    <row r="129" spans="1:12" s="25" customFormat="1" ht="57.75" customHeight="1" x14ac:dyDescent="0.3">
      <c r="A129" s="1" t="s">
        <v>195</v>
      </c>
      <c r="B129" s="1" t="s">
        <v>118</v>
      </c>
      <c r="C129" s="1" t="s">
        <v>13</v>
      </c>
      <c r="D129" s="3">
        <v>35.520000000000003</v>
      </c>
      <c r="E129" s="5">
        <v>893.6</v>
      </c>
      <c r="F129" s="42"/>
      <c r="G129" s="2" t="s">
        <v>196</v>
      </c>
      <c r="H129" s="2" t="s">
        <v>8</v>
      </c>
      <c r="I129" s="2">
        <v>9</v>
      </c>
      <c r="J129" s="13">
        <v>603554.12</v>
      </c>
      <c r="K129" s="15" t="s">
        <v>199</v>
      </c>
      <c r="L129" s="2" t="s">
        <v>198</v>
      </c>
    </row>
    <row r="130" spans="1:12" s="24" customFormat="1" ht="57.75" customHeight="1" x14ac:dyDescent="0.3">
      <c r="A130" s="1" t="s">
        <v>200</v>
      </c>
      <c r="B130" s="1" t="s">
        <v>21</v>
      </c>
      <c r="C130" s="1" t="s">
        <v>13</v>
      </c>
      <c r="D130" s="3">
        <v>30.98</v>
      </c>
      <c r="E130" s="5">
        <v>501.14</v>
      </c>
      <c r="F130" s="9"/>
      <c r="G130" s="2" t="s">
        <v>201</v>
      </c>
      <c r="H130" s="2" t="s">
        <v>8</v>
      </c>
      <c r="I130" s="2">
        <v>8</v>
      </c>
      <c r="J130" s="13">
        <v>914740.64</v>
      </c>
      <c r="K130" s="15" t="s">
        <v>202</v>
      </c>
      <c r="L130" s="2" t="s">
        <v>198</v>
      </c>
    </row>
    <row r="131" spans="1:12" s="24" customFormat="1" ht="57.75" customHeight="1" x14ac:dyDescent="0.3">
      <c r="A131" s="1" t="s">
        <v>203</v>
      </c>
      <c r="B131" s="1" t="s">
        <v>204</v>
      </c>
      <c r="C131" s="1" t="s">
        <v>13</v>
      </c>
      <c r="D131" s="3">
        <v>6.133</v>
      </c>
      <c r="E131" s="5">
        <v>99.2</v>
      </c>
      <c r="F131" s="9"/>
      <c r="G131" s="2" t="s">
        <v>201</v>
      </c>
      <c r="H131" s="2" t="s">
        <v>8</v>
      </c>
      <c r="I131" s="2">
        <v>8</v>
      </c>
      <c r="J131" s="13">
        <v>914740.64</v>
      </c>
      <c r="K131" s="15" t="s">
        <v>197</v>
      </c>
      <c r="L131" s="2" t="s">
        <v>198</v>
      </c>
    </row>
    <row r="132" spans="1:12" s="24" customFormat="1" ht="67.5" customHeight="1" x14ac:dyDescent="0.3">
      <c r="A132" s="1" t="s">
        <v>203</v>
      </c>
      <c r="B132" s="1" t="s">
        <v>21</v>
      </c>
      <c r="C132" s="1" t="s">
        <v>13</v>
      </c>
      <c r="D132" s="3">
        <v>13.27</v>
      </c>
      <c r="E132" s="5">
        <v>214.66</v>
      </c>
      <c r="F132" s="9"/>
      <c r="G132" s="2" t="s">
        <v>201</v>
      </c>
      <c r="H132" s="2" t="s">
        <v>8</v>
      </c>
      <c r="I132" s="2">
        <v>8</v>
      </c>
      <c r="J132" s="13">
        <v>914740.64</v>
      </c>
      <c r="K132" s="15" t="s">
        <v>199</v>
      </c>
      <c r="L132" s="2" t="s">
        <v>198</v>
      </c>
    </row>
    <row r="133" spans="1:12" s="25" customFormat="1" ht="75" customHeight="1" x14ac:dyDescent="0.3">
      <c r="A133" s="1" t="s">
        <v>205</v>
      </c>
      <c r="B133" s="1" t="s">
        <v>206</v>
      </c>
      <c r="C133" s="1" t="s">
        <v>2</v>
      </c>
      <c r="D133" s="3">
        <v>1</v>
      </c>
      <c r="E133" s="5">
        <v>389.57</v>
      </c>
      <c r="F133" s="9"/>
      <c r="G133" s="2" t="s">
        <v>207</v>
      </c>
      <c r="H133" s="2" t="s">
        <v>8</v>
      </c>
      <c r="I133" s="2">
        <v>2</v>
      </c>
      <c r="J133" s="13"/>
      <c r="K133" s="15" t="s">
        <v>199</v>
      </c>
      <c r="L133" s="2" t="s">
        <v>198</v>
      </c>
    </row>
    <row r="134" spans="1:12" s="24" customFormat="1" ht="57.75" customHeight="1" x14ac:dyDescent="0.3">
      <c r="A134" s="1" t="s">
        <v>203</v>
      </c>
      <c r="B134" s="1" t="s">
        <v>21</v>
      </c>
      <c r="C134" s="1" t="s">
        <v>27</v>
      </c>
      <c r="D134" s="3">
        <v>20.9</v>
      </c>
      <c r="E134" s="5">
        <v>522.42999999999995</v>
      </c>
      <c r="F134" s="9"/>
      <c r="G134" s="2" t="s">
        <v>207</v>
      </c>
      <c r="H134" s="2"/>
      <c r="I134" s="2">
        <v>9</v>
      </c>
      <c r="J134" s="13">
        <v>312275.64299999998</v>
      </c>
      <c r="K134" s="15" t="s">
        <v>202</v>
      </c>
      <c r="L134" s="2" t="s">
        <v>198</v>
      </c>
    </row>
    <row r="135" spans="1:12" s="24" customFormat="1" ht="57.75" customHeight="1" x14ac:dyDescent="0.3">
      <c r="A135" s="1" t="s">
        <v>195</v>
      </c>
      <c r="B135" s="1" t="s">
        <v>208</v>
      </c>
      <c r="C135" s="1" t="s">
        <v>13</v>
      </c>
      <c r="D135" s="3">
        <v>3.56</v>
      </c>
      <c r="E135" s="5">
        <v>88</v>
      </c>
      <c r="F135" s="9"/>
      <c r="G135" s="2" t="s">
        <v>207</v>
      </c>
      <c r="H135" s="2" t="s">
        <v>8</v>
      </c>
      <c r="I135" s="2">
        <v>10</v>
      </c>
      <c r="J135" s="13">
        <v>14852.986999999999</v>
      </c>
      <c r="K135" s="15" t="s">
        <v>197</v>
      </c>
      <c r="L135" s="2" t="s">
        <v>198</v>
      </c>
    </row>
    <row r="136" spans="1:12" s="25" customFormat="1" ht="57.75" customHeight="1" x14ac:dyDescent="0.3">
      <c r="A136" s="1" t="s">
        <v>209</v>
      </c>
      <c r="B136" s="57" t="s">
        <v>210</v>
      </c>
      <c r="C136" s="1" t="s">
        <v>29</v>
      </c>
      <c r="D136" s="3">
        <v>16</v>
      </c>
      <c r="E136" s="5">
        <v>40</v>
      </c>
      <c r="F136" s="9" t="s">
        <v>202</v>
      </c>
      <c r="G136" s="2" t="s">
        <v>207</v>
      </c>
      <c r="H136" s="2"/>
      <c r="I136" s="2">
        <v>16</v>
      </c>
      <c r="J136" s="13"/>
      <c r="K136" s="15" t="s">
        <v>202</v>
      </c>
      <c r="L136" s="2" t="s">
        <v>198</v>
      </c>
    </row>
    <row r="137" spans="1:12" s="25" customFormat="1" ht="57.75" customHeight="1" x14ac:dyDescent="0.3">
      <c r="A137" s="1" t="s">
        <v>211</v>
      </c>
      <c r="B137" s="1" t="s">
        <v>12</v>
      </c>
      <c r="C137" s="1" t="s">
        <v>29</v>
      </c>
      <c r="D137" s="3">
        <v>6</v>
      </c>
      <c r="E137" s="5">
        <v>15</v>
      </c>
      <c r="F137" s="9" t="s">
        <v>197</v>
      </c>
      <c r="G137" s="2" t="s">
        <v>207</v>
      </c>
      <c r="H137" s="2"/>
      <c r="I137" s="2">
        <v>16</v>
      </c>
      <c r="J137" s="13"/>
      <c r="K137" s="15" t="s">
        <v>197</v>
      </c>
      <c r="L137" s="2" t="s">
        <v>198</v>
      </c>
    </row>
    <row r="138" spans="1:12" s="25" customFormat="1" ht="57.75" customHeight="1" x14ac:dyDescent="0.3">
      <c r="A138" s="1" t="s">
        <v>211</v>
      </c>
      <c r="B138" s="1" t="s">
        <v>208</v>
      </c>
      <c r="C138" s="1" t="s">
        <v>29</v>
      </c>
      <c r="D138" s="3">
        <v>10</v>
      </c>
      <c r="E138" s="5">
        <v>25</v>
      </c>
      <c r="F138" s="9"/>
      <c r="G138" s="2" t="s">
        <v>207</v>
      </c>
      <c r="H138" s="2"/>
      <c r="I138" s="2">
        <v>16</v>
      </c>
      <c r="J138" s="13"/>
      <c r="K138" s="15" t="s">
        <v>199</v>
      </c>
      <c r="L138" s="2" t="s">
        <v>198</v>
      </c>
    </row>
    <row r="139" spans="1:12" s="25" customFormat="1" ht="57.75" customHeight="1" x14ac:dyDescent="0.3">
      <c r="A139" s="1" t="s">
        <v>203</v>
      </c>
      <c r="B139" s="1" t="s">
        <v>204</v>
      </c>
      <c r="C139" s="1" t="s">
        <v>13</v>
      </c>
      <c r="D139" s="3">
        <v>10.195</v>
      </c>
      <c r="E139" s="5">
        <v>408.7</v>
      </c>
      <c r="F139" s="9"/>
      <c r="G139" s="2" t="s">
        <v>212</v>
      </c>
      <c r="H139" s="2" t="s">
        <v>8</v>
      </c>
      <c r="I139" s="2">
        <v>8</v>
      </c>
      <c r="J139" s="13">
        <v>792075.56</v>
      </c>
      <c r="K139" s="15" t="s">
        <v>213</v>
      </c>
      <c r="L139" s="2" t="s">
        <v>198</v>
      </c>
    </row>
    <row r="140" spans="1:12" s="25" customFormat="1" ht="57.75" customHeight="1" x14ac:dyDescent="0.3">
      <c r="A140" s="1" t="s">
        <v>203</v>
      </c>
      <c r="B140" s="1" t="s">
        <v>214</v>
      </c>
      <c r="C140" s="1" t="s">
        <v>13</v>
      </c>
      <c r="D140" s="3">
        <v>13.837999999999999</v>
      </c>
      <c r="E140" s="5">
        <v>554.74</v>
      </c>
      <c r="F140" s="9"/>
      <c r="G140" s="2" t="s">
        <v>212</v>
      </c>
      <c r="H140" s="2" t="s">
        <v>8</v>
      </c>
      <c r="I140" s="2">
        <v>8</v>
      </c>
      <c r="J140" s="13">
        <v>792075.56</v>
      </c>
      <c r="K140" s="15" t="s">
        <v>215</v>
      </c>
      <c r="L140" s="2" t="s">
        <v>198</v>
      </c>
    </row>
    <row r="141" spans="1:12" s="25" customFormat="1" ht="57.75" customHeight="1" x14ac:dyDescent="0.3">
      <c r="A141" s="1" t="s">
        <v>216</v>
      </c>
      <c r="B141" s="1" t="s">
        <v>12</v>
      </c>
      <c r="C141" s="1" t="s">
        <v>13</v>
      </c>
      <c r="D141" s="3">
        <v>5</v>
      </c>
      <c r="E141" s="5">
        <v>200</v>
      </c>
      <c r="F141" s="7" t="s">
        <v>217</v>
      </c>
      <c r="G141" s="2" t="s">
        <v>212</v>
      </c>
      <c r="H141" s="2" t="s">
        <v>8</v>
      </c>
      <c r="I141" s="2">
        <v>10</v>
      </c>
      <c r="J141" s="13">
        <v>191943.37</v>
      </c>
      <c r="K141" s="15" t="s">
        <v>213</v>
      </c>
      <c r="L141" s="2" t="s">
        <v>198</v>
      </c>
    </row>
    <row r="142" spans="1:12" s="25" customFormat="1" ht="57.75" customHeight="1" x14ac:dyDescent="0.3">
      <c r="A142" s="1" t="s">
        <v>211</v>
      </c>
      <c r="B142" s="1" t="s">
        <v>93</v>
      </c>
      <c r="C142" s="1" t="s">
        <v>29</v>
      </c>
      <c r="D142" s="3">
        <v>16</v>
      </c>
      <c r="E142" s="5">
        <v>40</v>
      </c>
      <c r="F142" s="7"/>
      <c r="G142" s="2" t="s">
        <v>212</v>
      </c>
      <c r="H142" s="2"/>
      <c r="I142" s="2">
        <v>16</v>
      </c>
      <c r="J142" s="13"/>
      <c r="K142" s="15" t="s">
        <v>213</v>
      </c>
      <c r="L142" s="2" t="s">
        <v>198</v>
      </c>
    </row>
    <row r="143" spans="1:12" s="25" customFormat="1" ht="57.75" customHeight="1" x14ac:dyDescent="0.3">
      <c r="A143" s="1" t="s">
        <v>211</v>
      </c>
      <c r="B143" s="1" t="s">
        <v>24</v>
      </c>
      <c r="C143" s="1" t="s">
        <v>29</v>
      </c>
      <c r="D143" s="3">
        <v>8</v>
      </c>
      <c r="E143" s="5">
        <v>20</v>
      </c>
      <c r="F143" s="7"/>
      <c r="G143" s="2" t="s">
        <v>212</v>
      </c>
      <c r="H143" s="2"/>
      <c r="I143" s="2">
        <v>16</v>
      </c>
      <c r="J143" s="13"/>
      <c r="K143" s="15" t="s">
        <v>215</v>
      </c>
      <c r="L143" s="2" t="s">
        <v>198</v>
      </c>
    </row>
    <row r="144" spans="1:12" s="25" customFormat="1" ht="57.75" customHeight="1" x14ac:dyDescent="0.3">
      <c r="A144" s="1" t="s">
        <v>205</v>
      </c>
      <c r="B144" s="1" t="s">
        <v>218</v>
      </c>
      <c r="C144" s="1" t="s">
        <v>2</v>
      </c>
      <c r="D144" s="3">
        <v>2</v>
      </c>
      <c r="E144" s="5">
        <v>600</v>
      </c>
      <c r="F144" s="9"/>
      <c r="G144" s="2" t="s">
        <v>219</v>
      </c>
      <c r="H144" s="2" t="s">
        <v>36</v>
      </c>
      <c r="I144" s="2">
        <v>3</v>
      </c>
      <c r="J144" s="13"/>
      <c r="K144" s="15" t="s">
        <v>220</v>
      </c>
      <c r="L144" s="2" t="s">
        <v>198</v>
      </c>
    </row>
    <row r="145" spans="1:12" s="25" customFormat="1" ht="57.75" customHeight="1" x14ac:dyDescent="0.3">
      <c r="A145" s="1" t="s">
        <v>205</v>
      </c>
      <c r="B145" s="1" t="s">
        <v>221</v>
      </c>
      <c r="C145" s="1" t="s">
        <v>2</v>
      </c>
      <c r="D145" s="3">
        <v>1</v>
      </c>
      <c r="E145" s="5">
        <v>406.65</v>
      </c>
      <c r="F145" s="9"/>
      <c r="G145" s="2" t="s">
        <v>219</v>
      </c>
      <c r="H145" s="2" t="s">
        <v>36</v>
      </c>
      <c r="I145" s="2">
        <v>3</v>
      </c>
      <c r="J145" s="13"/>
      <c r="K145" s="15" t="s">
        <v>220</v>
      </c>
      <c r="L145" s="2" t="s">
        <v>198</v>
      </c>
    </row>
    <row r="146" spans="1:12" s="25" customFormat="1" ht="57.75" customHeight="1" x14ac:dyDescent="0.3">
      <c r="A146" s="1" t="s">
        <v>216</v>
      </c>
      <c r="B146" s="1" t="s">
        <v>24</v>
      </c>
      <c r="C146" s="1" t="s">
        <v>13</v>
      </c>
      <c r="D146" s="3">
        <v>3.0710000000000002</v>
      </c>
      <c r="E146" s="5">
        <v>57.25</v>
      </c>
      <c r="F146" s="9"/>
      <c r="G146" s="2" t="s">
        <v>219</v>
      </c>
      <c r="H146" s="2" t="s">
        <v>36</v>
      </c>
      <c r="I146" s="2">
        <v>11</v>
      </c>
      <c r="J146" s="13">
        <v>25797.654999999999</v>
      </c>
      <c r="K146" s="15" t="s">
        <v>220</v>
      </c>
      <c r="L146" s="2" t="s">
        <v>198</v>
      </c>
    </row>
    <row r="147" spans="1:12" s="25" customFormat="1" ht="57.75" customHeight="1" x14ac:dyDescent="0.3">
      <c r="A147" s="1" t="s">
        <v>222</v>
      </c>
      <c r="B147" s="1" t="s">
        <v>223</v>
      </c>
      <c r="C147" s="1" t="s">
        <v>2</v>
      </c>
      <c r="D147" s="3">
        <v>2</v>
      </c>
      <c r="E147" s="5">
        <v>16.920000000000002</v>
      </c>
      <c r="F147" s="9"/>
      <c r="G147" s="2" t="s">
        <v>224</v>
      </c>
      <c r="H147" s="2" t="s">
        <v>36</v>
      </c>
      <c r="I147" s="2">
        <v>1</v>
      </c>
      <c r="J147" s="13"/>
      <c r="K147" s="15" t="s">
        <v>220</v>
      </c>
      <c r="L147" s="2" t="s">
        <v>198</v>
      </c>
    </row>
    <row r="148" spans="1:12" s="25" customFormat="1" ht="57.75" customHeight="1" x14ac:dyDescent="0.3">
      <c r="A148" s="1" t="s">
        <v>200</v>
      </c>
      <c r="B148" s="1" t="s">
        <v>225</v>
      </c>
      <c r="C148" s="1" t="s">
        <v>2</v>
      </c>
      <c r="D148" s="3">
        <v>2</v>
      </c>
      <c r="E148" s="5">
        <v>85.01</v>
      </c>
      <c r="F148" s="9"/>
      <c r="G148" s="2" t="s">
        <v>224</v>
      </c>
      <c r="H148" s="2" t="s">
        <v>36</v>
      </c>
      <c r="I148" s="2">
        <v>4</v>
      </c>
      <c r="J148" s="13"/>
      <c r="K148" s="15" t="s">
        <v>220</v>
      </c>
      <c r="L148" s="2" t="s">
        <v>198</v>
      </c>
    </row>
    <row r="149" spans="1:12" s="25" customFormat="1" ht="57.75" customHeight="1" x14ac:dyDescent="0.3">
      <c r="A149" s="1" t="s">
        <v>200</v>
      </c>
      <c r="B149" s="1" t="s">
        <v>21</v>
      </c>
      <c r="C149" s="1" t="s">
        <v>13</v>
      </c>
      <c r="D149" s="3">
        <v>11.97</v>
      </c>
      <c r="E149" s="5">
        <v>460</v>
      </c>
      <c r="F149" s="9"/>
      <c r="G149" s="2" t="s">
        <v>224</v>
      </c>
      <c r="H149" s="2" t="s">
        <v>36</v>
      </c>
      <c r="I149" s="2">
        <v>7</v>
      </c>
      <c r="J149" s="13">
        <v>368599.89</v>
      </c>
      <c r="K149" s="15" t="s">
        <v>220</v>
      </c>
      <c r="L149" s="2" t="s">
        <v>198</v>
      </c>
    </row>
    <row r="150" spans="1:12" s="25" customFormat="1" ht="57.75" customHeight="1" x14ac:dyDescent="0.3">
      <c r="A150" s="1" t="s">
        <v>216</v>
      </c>
      <c r="B150" s="1" t="s">
        <v>226</v>
      </c>
      <c r="C150" s="1" t="s">
        <v>2</v>
      </c>
      <c r="D150" s="3">
        <v>1</v>
      </c>
      <c r="E150" s="5">
        <v>19.43</v>
      </c>
      <c r="F150" s="9"/>
      <c r="G150" s="2" t="s">
        <v>224</v>
      </c>
      <c r="H150" s="2" t="s">
        <v>36</v>
      </c>
      <c r="I150" s="2">
        <v>12</v>
      </c>
      <c r="J150" s="13"/>
      <c r="K150" s="15" t="s">
        <v>220</v>
      </c>
      <c r="L150" s="2" t="s">
        <v>198</v>
      </c>
    </row>
    <row r="151" spans="1:12" s="25" customFormat="1" ht="57.75" customHeight="1" x14ac:dyDescent="0.3">
      <c r="A151" s="1" t="s">
        <v>200</v>
      </c>
      <c r="B151" s="1" t="s">
        <v>21</v>
      </c>
      <c r="C151" s="1" t="s">
        <v>13</v>
      </c>
      <c r="D151" s="3">
        <v>21.94</v>
      </c>
      <c r="E151" s="5">
        <v>950</v>
      </c>
      <c r="F151" s="58"/>
      <c r="G151" s="59" t="s">
        <v>227</v>
      </c>
      <c r="H151" s="2" t="s">
        <v>36</v>
      </c>
      <c r="I151" s="59">
        <v>7</v>
      </c>
      <c r="J151" s="60">
        <v>677328</v>
      </c>
      <c r="K151" s="61" t="s">
        <v>228</v>
      </c>
      <c r="L151" s="2" t="s">
        <v>198</v>
      </c>
    </row>
    <row r="152" spans="1:12" s="25" customFormat="1" ht="57.75" customHeight="1" x14ac:dyDescent="0.3">
      <c r="A152" s="1" t="s">
        <v>222</v>
      </c>
      <c r="B152" s="1" t="s">
        <v>229</v>
      </c>
      <c r="C152" s="1" t="s">
        <v>2</v>
      </c>
      <c r="D152" s="3">
        <v>3</v>
      </c>
      <c r="E152" s="5">
        <v>37</v>
      </c>
      <c r="F152" s="9"/>
      <c r="G152" s="2" t="s">
        <v>230</v>
      </c>
      <c r="H152" s="2" t="s">
        <v>36</v>
      </c>
      <c r="I152" s="2">
        <v>1</v>
      </c>
      <c r="J152" s="13"/>
      <c r="K152" s="15" t="s">
        <v>228</v>
      </c>
      <c r="L152" s="2" t="s">
        <v>198</v>
      </c>
    </row>
    <row r="153" spans="1:12" s="25" customFormat="1" ht="57.75" customHeight="1" x14ac:dyDescent="0.3">
      <c r="A153" s="1" t="s">
        <v>200</v>
      </c>
      <c r="B153" s="1" t="s">
        <v>231</v>
      </c>
      <c r="C153" s="1" t="s">
        <v>2</v>
      </c>
      <c r="D153" s="3">
        <v>2</v>
      </c>
      <c r="E153" s="5">
        <v>490</v>
      </c>
      <c r="F153" s="9"/>
      <c r="G153" s="2" t="s">
        <v>230</v>
      </c>
      <c r="H153" s="2" t="s">
        <v>36</v>
      </c>
      <c r="I153" s="2">
        <v>3</v>
      </c>
      <c r="J153" s="13"/>
      <c r="K153" s="15" t="s">
        <v>228</v>
      </c>
      <c r="L153" s="2" t="s">
        <v>198</v>
      </c>
    </row>
    <row r="154" spans="1:12" s="25" customFormat="1" ht="57.75" customHeight="1" x14ac:dyDescent="0.3">
      <c r="A154" s="1" t="s">
        <v>200</v>
      </c>
      <c r="B154" s="1" t="s">
        <v>232</v>
      </c>
      <c r="C154" s="1" t="s">
        <v>2</v>
      </c>
      <c r="D154" s="3">
        <v>5</v>
      </c>
      <c r="E154" s="5">
        <v>300</v>
      </c>
      <c r="F154" s="9"/>
      <c r="G154" s="2" t="s">
        <v>230</v>
      </c>
      <c r="H154" s="2" t="s">
        <v>36</v>
      </c>
      <c r="I154" s="2">
        <v>4</v>
      </c>
      <c r="J154" s="13"/>
      <c r="K154" s="15" t="s">
        <v>228</v>
      </c>
      <c r="L154" s="2" t="s">
        <v>198</v>
      </c>
    </row>
    <row r="155" spans="1:12" s="25" customFormat="1" ht="57.75" customHeight="1" x14ac:dyDescent="0.3">
      <c r="A155" s="1" t="s">
        <v>216</v>
      </c>
      <c r="B155" s="1" t="s">
        <v>150</v>
      </c>
      <c r="C155" s="1" t="s">
        <v>13</v>
      </c>
      <c r="D155" s="3">
        <v>0</v>
      </c>
      <c r="E155" s="5">
        <v>0</v>
      </c>
      <c r="F155" s="9"/>
      <c r="G155" s="2" t="s">
        <v>230</v>
      </c>
      <c r="H155" s="2" t="s">
        <v>36</v>
      </c>
      <c r="I155" s="2">
        <v>11</v>
      </c>
      <c r="J155" s="13"/>
      <c r="K155" s="15" t="s">
        <v>228</v>
      </c>
      <c r="L155" s="2" t="s">
        <v>198</v>
      </c>
    </row>
    <row r="156" spans="1:12" s="25" customFormat="1" ht="57.75" customHeight="1" x14ac:dyDescent="0.3">
      <c r="A156" s="1" t="s">
        <v>233</v>
      </c>
      <c r="B156" s="1" t="s">
        <v>24</v>
      </c>
      <c r="C156" s="1" t="s">
        <v>2</v>
      </c>
      <c r="D156" s="3">
        <v>9</v>
      </c>
      <c r="E156" s="5">
        <v>95.91</v>
      </c>
      <c r="F156" s="9"/>
      <c r="G156" s="2" t="s">
        <v>234</v>
      </c>
      <c r="H156" s="2" t="s">
        <v>36</v>
      </c>
      <c r="I156" s="2">
        <v>1</v>
      </c>
      <c r="J156" s="13"/>
      <c r="K156" s="15" t="s">
        <v>235</v>
      </c>
      <c r="L156" s="2" t="s">
        <v>236</v>
      </c>
    </row>
    <row r="157" spans="1:12" s="25" customFormat="1" ht="57.75" customHeight="1" x14ac:dyDescent="0.3">
      <c r="A157" s="1" t="s">
        <v>237</v>
      </c>
      <c r="B157" s="1" t="s">
        <v>98</v>
      </c>
      <c r="C157" s="1" t="s">
        <v>2</v>
      </c>
      <c r="D157" s="3">
        <v>7</v>
      </c>
      <c r="E157" s="5">
        <v>315.62</v>
      </c>
      <c r="F157" s="9"/>
      <c r="G157" s="2" t="s">
        <v>234</v>
      </c>
      <c r="H157" s="2" t="s">
        <v>36</v>
      </c>
      <c r="I157" s="2">
        <v>4</v>
      </c>
      <c r="J157" s="13"/>
      <c r="K157" s="15" t="s">
        <v>235</v>
      </c>
      <c r="L157" s="2" t="s">
        <v>236</v>
      </c>
    </row>
    <row r="158" spans="1:12" s="25" customFormat="1" ht="57.75" customHeight="1" x14ac:dyDescent="0.3">
      <c r="A158" s="1" t="s">
        <v>238</v>
      </c>
      <c r="B158" s="1" t="s">
        <v>98</v>
      </c>
      <c r="C158" s="1" t="s">
        <v>13</v>
      </c>
      <c r="D158" s="3">
        <v>13.928000000000001</v>
      </c>
      <c r="E158" s="5">
        <v>478.84</v>
      </c>
      <c r="F158" s="7" t="s">
        <v>239</v>
      </c>
      <c r="G158" s="2" t="s">
        <v>234</v>
      </c>
      <c r="H158" s="2" t="s">
        <v>36</v>
      </c>
      <c r="I158" s="2">
        <v>7</v>
      </c>
      <c r="J158" s="13">
        <v>206690</v>
      </c>
      <c r="K158" s="15" t="s">
        <v>235</v>
      </c>
      <c r="L158" s="2" t="s">
        <v>236</v>
      </c>
    </row>
    <row r="159" spans="1:12" s="25" customFormat="1" ht="57.75" customHeight="1" x14ac:dyDescent="0.3">
      <c r="A159" s="1" t="s">
        <v>240</v>
      </c>
      <c r="B159" s="1" t="s">
        <v>241</v>
      </c>
      <c r="C159" s="1" t="s">
        <v>13</v>
      </c>
      <c r="D159" s="3">
        <v>16.54</v>
      </c>
      <c r="E159" s="5">
        <v>672.2</v>
      </c>
      <c r="F159" s="7" t="s">
        <v>242</v>
      </c>
      <c r="G159" s="2" t="s">
        <v>234</v>
      </c>
      <c r="H159" s="2" t="s">
        <v>36</v>
      </c>
      <c r="I159" s="2">
        <v>11</v>
      </c>
      <c r="J159" s="13">
        <v>399171.48</v>
      </c>
      <c r="K159" s="15" t="s">
        <v>235</v>
      </c>
      <c r="L159" s="2" t="s">
        <v>236</v>
      </c>
    </row>
    <row r="160" spans="1:12" s="25" customFormat="1" ht="57.75" customHeight="1" x14ac:dyDescent="0.3">
      <c r="A160" s="1" t="s">
        <v>243</v>
      </c>
      <c r="B160" s="1" t="s">
        <v>12</v>
      </c>
      <c r="C160" s="1" t="s">
        <v>13</v>
      </c>
      <c r="D160" s="3">
        <v>36.58</v>
      </c>
      <c r="E160" s="5">
        <v>1293.75</v>
      </c>
      <c r="F160" s="9"/>
      <c r="G160" s="2" t="s">
        <v>244</v>
      </c>
      <c r="H160" s="2" t="s">
        <v>36</v>
      </c>
      <c r="I160" s="2">
        <v>7</v>
      </c>
      <c r="J160" s="13">
        <v>913100</v>
      </c>
      <c r="K160" s="15" t="s">
        <v>235</v>
      </c>
      <c r="L160" s="2" t="s">
        <v>236</v>
      </c>
    </row>
    <row r="161" spans="1:12" s="25" customFormat="1" ht="57.75" customHeight="1" x14ac:dyDescent="0.3">
      <c r="A161" s="1" t="s">
        <v>245</v>
      </c>
      <c r="B161" s="1" t="s">
        <v>246</v>
      </c>
      <c r="C161" s="1" t="s">
        <v>2</v>
      </c>
      <c r="D161" s="3">
        <v>1</v>
      </c>
      <c r="E161" s="5">
        <v>177.84</v>
      </c>
      <c r="F161" s="9"/>
      <c r="G161" s="2" t="s">
        <v>247</v>
      </c>
      <c r="H161" s="2" t="s">
        <v>36</v>
      </c>
      <c r="I161" s="2">
        <v>3</v>
      </c>
      <c r="J161" s="13"/>
      <c r="K161" s="15" t="s">
        <v>235</v>
      </c>
      <c r="L161" s="2" t="s">
        <v>236</v>
      </c>
    </row>
    <row r="162" spans="1:12" s="25" customFormat="1" ht="57.75" customHeight="1" x14ac:dyDescent="0.3">
      <c r="A162" s="1" t="s">
        <v>237</v>
      </c>
      <c r="B162" s="1" t="s">
        <v>104</v>
      </c>
      <c r="C162" s="1" t="s">
        <v>2</v>
      </c>
      <c r="D162" s="3">
        <v>1</v>
      </c>
      <c r="E162" s="5">
        <v>355.67</v>
      </c>
      <c r="F162" s="9"/>
      <c r="G162" s="2" t="s">
        <v>247</v>
      </c>
      <c r="H162" s="2" t="s">
        <v>36</v>
      </c>
      <c r="I162" s="2">
        <v>3</v>
      </c>
      <c r="J162" s="13"/>
      <c r="K162" s="15" t="s">
        <v>235</v>
      </c>
      <c r="L162" s="2" t="s">
        <v>236</v>
      </c>
    </row>
    <row r="163" spans="1:12" s="25" customFormat="1" ht="57.75" customHeight="1" x14ac:dyDescent="0.3">
      <c r="A163" s="1" t="s">
        <v>238</v>
      </c>
      <c r="B163" s="1" t="s">
        <v>93</v>
      </c>
      <c r="C163" s="1" t="s">
        <v>2</v>
      </c>
      <c r="D163" s="3">
        <v>5</v>
      </c>
      <c r="E163" s="5">
        <v>775.65</v>
      </c>
      <c r="F163" s="9"/>
      <c r="G163" s="2" t="s">
        <v>247</v>
      </c>
      <c r="H163" s="2" t="s">
        <v>36</v>
      </c>
      <c r="I163" s="2">
        <v>5</v>
      </c>
      <c r="J163" s="13"/>
      <c r="K163" s="15" t="s">
        <v>235</v>
      </c>
      <c r="L163" s="2" t="s">
        <v>236</v>
      </c>
    </row>
    <row r="164" spans="1:12" s="62" customFormat="1" ht="57.75" customHeight="1" x14ac:dyDescent="0.3">
      <c r="A164" s="1" t="s">
        <v>238</v>
      </c>
      <c r="B164" s="1" t="s">
        <v>118</v>
      </c>
      <c r="C164" s="1" t="s">
        <v>2</v>
      </c>
      <c r="D164" s="3">
        <v>1</v>
      </c>
      <c r="E164" s="5">
        <v>232.7</v>
      </c>
      <c r="F164" s="9"/>
      <c r="G164" s="2" t="s">
        <v>247</v>
      </c>
      <c r="H164" s="2" t="s">
        <v>36</v>
      </c>
      <c r="I164" s="2">
        <v>5</v>
      </c>
      <c r="J164" s="13"/>
      <c r="K164" s="15" t="s">
        <v>235</v>
      </c>
      <c r="L164" s="2" t="s">
        <v>236</v>
      </c>
    </row>
    <row r="165" spans="1:12" s="62" customFormat="1" ht="57.75" customHeight="1" x14ac:dyDescent="0.3">
      <c r="A165" s="1" t="s">
        <v>243</v>
      </c>
      <c r="B165" s="1" t="s">
        <v>24</v>
      </c>
      <c r="C165" s="1" t="s">
        <v>13</v>
      </c>
      <c r="D165" s="3">
        <v>34.94</v>
      </c>
      <c r="E165" s="5">
        <v>1564.32</v>
      </c>
      <c r="F165" s="9"/>
      <c r="G165" s="2" t="s">
        <v>248</v>
      </c>
      <c r="H165" s="2" t="s">
        <v>36</v>
      </c>
      <c r="I165" s="2">
        <v>11</v>
      </c>
      <c r="J165" s="13"/>
      <c r="K165" s="15" t="s">
        <v>228</v>
      </c>
      <c r="L165" s="2" t="s">
        <v>236</v>
      </c>
    </row>
    <row r="166" spans="1:12" s="62" customFormat="1" ht="57.75" customHeight="1" x14ac:dyDescent="0.3">
      <c r="A166" s="1" t="s">
        <v>233</v>
      </c>
      <c r="B166" s="1" t="s">
        <v>249</v>
      </c>
      <c r="C166" s="1" t="s">
        <v>2</v>
      </c>
      <c r="D166" s="3">
        <v>1</v>
      </c>
      <c r="E166" s="5">
        <v>267.87</v>
      </c>
      <c r="F166" s="9"/>
      <c r="G166" s="2" t="s">
        <v>250</v>
      </c>
      <c r="H166" s="2" t="s">
        <v>36</v>
      </c>
      <c r="I166" s="2">
        <v>3</v>
      </c>
      <c r="J166" s="13"/>
      <c r="K166" s="15" t="s">
        <v>228</v>
      </c>
      <c r="L166" s="2" t="s">
        <v>236</v>
      </c>
    </row>
    <row r="167" spans="1:12" s="62" customFormat="1" ht="57.75" customHeight="1" x14ac:dyDescent="0.3">
      <c r="A167" s="1" t="s">
        <v>233</v>
      </c>
      <c r="B167" s="1" t="s">
        <v>46</v>
      </c>
      <c r="C167" s="1" t="s">
        <v>2</v>
      </c>
      <c r="D167" s="3">
        <v>1</v>
      </c>
      <c r="E167" s="5">
        <v>299.81</v>
      </c>
      <c r="F167" s="9"/>
      <c r="G167" s="2" t="s">
        <v>250</v>
      </c>
      <c r="H167" s="2" t="s">
        <v>36</v>
      </c>
      <c r="I167" s="2">
        <v>3</v>
      </c>
      <c r="J167" s="13"/>
      <c r="K167" s="15" t="s">
        <v>228</v>
      </c>
      <c r="L167" s="2" t="s">
        <v>236</v>
      </c>
    </row>
    <row r="168" spans="1:12" s="62" customFormat="1" ht="57.75" customHeight="1" x14ac:dyDescent="0.3">
      <c r="A168" s="1" t="s">
        <v>237</v>
      </c>
      <c r="B168" s="1" t="s">
        <v>139</v>
      </c>
      <c r="C168" s="1" t="s">
        <v>2</v>
      </c>
      <c r="D168" s="3">
        <v>1</v>
      </c>
      <c r="E168" s="5">
        <v>232.06</v>
      </c>
      <c r="F168" s="9"/>
      <c r="G168" s="2" t="s">
        <v>250</v>
      </c>
      <c r="H168" s="2" t="s">
        <v>36</v>
      </c>
      <c r="I168" s="2">
        <v>5</v>
      </c>
      <c r="J168" s="13"/>
      <c r="K168" s="15" t="s">
        <v>228</v>
      </c>
      <c r="L168" s="2" t="s">
        <v>236</v>
      </c>
    </row>
    <row r="169" spans="1:12" s="62" customFormat="1" ht="57.75" customHeight="1" x14ac:dyDescent="0.3">
      <c r="A169" s="1" t="s">
        <v>251</v>
      </c>
      <c r="B169" s="1" t="s">
        <v>46</v>
      </c>
      <c r="C169" s="1" t="s">
        <v>2</v>
      </c>
      <c r="D169" s="3">
        <v>3</v>
      </c>
      <c r="E169" s="5">
        <v>707.91</v>
      </c>
      <c r="F169" s="9"/>
      <c r="G169" s="2" t="s">
        <v>250</v>
      </c>
      <c r="H169" s="2" t="s">
        <v>36</v>
      </c>
      <c r="I169" s="2">
        <v>5</v>
      </c>
      <c r="J169" s="13"/>
      <c r="K169" s="15" t="s">
        <v>228</v>
      </c>
      <c r="L169" s="2" t="s">
        <v>236</v>
      </c>
    </row>
    <row r="170" spans="1:12" s="62" customFormat="1" ht="57.75" customHeight="1" x14ac:dyDescent="0.3">
      <c r="A170" s="1" t="s">
        <v>233</v>
      </c>
      <c r="B170" s="1" t="s">
        <v>12</v>
      </c>
      <c r="C170" s="1" t="s">
        <v>2</v>
      </c>
      <c r="D170" s="3">
        <v>12</v>
      </c>
      <c r="E170" s="5">
        <v>131.28</v>
      </c>
      <c r="F170" s="9"/>
      <c r="G170" s="2" t="s">
        <v>252</v>
      </c>
      <c r="H170" s="2" t="s">
        <v>36</v>
      </c>
      <c r="I170" s="2">
        <v>1</v>
      </c>
      <c r="J170" s="13"/>
      <c r="K170" s="15" t="s">
        <v>228</v>
      </c>
      <c r="L170" s="2" t="s">
        <v>236</v>
      </c>
    </row>
    <row r="171" spans="1:12" s="62" customFormat="1" ht="63" customHeight="1" x14ac:dyDescent="0.3">
      <c r="A171" s="1" t="s">
        <v>237</v>
      </c>
      <c r="B171" s="1" t="s">
        <v>93</v>
      </c>
      <c r="C171" s="1" t="s">
        <v>2</v>
      </c>
      <c r="D171" s="3">
        <v>1</v>
      </c>
      <c r="E171" s="5">
        <v>45.13</v>
      </c>
      <c r="F171" s="9"/>
      <c r="G171" s="2" t="s">
        <v>252</v>
      </c>
      <c r="H171" s="2" t="s">
        <v>36</v>
      </c>
      <c r="I171" s="2">
        <v>4</v>
      </c>
      <c r="J171" s="13"/>
      <c r="K171" s="15" t="s">
        <v>228</v>
      </c>
      <c r="L171" s="2" t="s">
        <v>236</v>
      </c>
    </row>
    <row r="172" spans="1:12" s="63" customFormat="1" ht="57.6" customHeight="1" x14ac:dyDescent="0.3">
      <c r="A172" s="1" t="s">
        <v>238</v>
      </c>
      <c r="B172" s="1" t="s">
        <v>139</v>
      </c>
      <c r="C172" s="1" t="s">
        <v>13</v>
      </c>
      <c r="D172" s="3">
        <v>66.043000000000006</v>
      </c>
      <c r="E172" s="5">
        <v>1402.17</v>
      </c>
      <c r="F172" s="9"/>
      <c r="G172" s="2" t="s">
        <v>252</v>
      </c>
      <c r="H172" s="2" t="s">
        <v>36</v>
      </c>
      <c r="I172" s="2">
        <v>7</v>
      </c>
      <c r="J172" s="13"/>
      <c r="K172" s="15" t="s">
        <v>228</v>
      </c>
      <c r="L172" s="2" t="s">
        <v>236</v>
      </c>
    </row>
    <row r="173" spans="1:12" s="63" customFormat="1" ht="66" customHeight="1" x14ac:dyDescent="0.25">
      <c r="A173" s="43" t="s">
        <v>182</v>
      </c>
      <c r="B173" s="43" t="s">
        <v>33</v>
      </c>
      <c r="C173" s="43" t="s">
        <v>13</v>
      </c>
      <c r="D173" s="53">
        <v>3.5249999999999999</v>
      </c>
      <c r="E173" s="54">
        <v>1515.22</v>
      </c>
      <c r="F173" s="50"/>
      <c r="G173" s="43" t="s">
        <v>253</v>
      </c>
      <c r="H173" s="48" t="s">
        <v>36</v>
      </c>
      <c r="I173" s="43">
        <v>11</v>
      </c>
      <c r="J173" s="50"/>
      <c r="K173" s="64" t="s">
        <v>228</v>
      </c>
      <c r="L173" s="48" t="s">
        <v>236</v>
      </c>
    </row>
    <row r="174" spans="1:12" x14ac:dyDescent="0.25">
      <c r="E174" s="66"/>
    </row>
  </sheetData>
  <pageMargins left="0.7" right="0.7" top="0.75" bottom="0.75" header="0.3" footer="0.3"/>
  <pageSetup paperSize="9" scale="46" fitToHeight="10" orientation="landscape" r:id="rId1"/>
  <rowBreaks count="1" manualBreakCount="1">
    <brk id="15" max="1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tabSelected="1" view="pageBreakPreview" zoomScale="85" zoomScaleNormal="100" zoomScaleSheetLayoutView="85" workbookViewId="0">
      <selection activeCell="F6" sqref="F6"/>
    </sheetView>
  </sheetViews>
  <sheetFormatPr defaultRowHeight="15" x14ac:dyDescent="0.25"/>
  <cols>
    <col min="1" max="1" width="48.85546875" customWidth="1"/>
    <col min="2" max="2" width="48" style="65" customWidth="1"/>
    <col min="3" max="3" width="13.85546875" style="66" customWidth="1"/>
    <col min="4" max="4" width="12" style="67" customWidth="1"/>
    <col min="5" max="5" width="14.140625" style="65" customWidth="1"/>
    <col min="6" max="6" width="24.85546875" style="65" customWidth="1"/>
    <col min="7" max="7" width="19.28515625" style="66" customWidth="1"/>
    <col min="8" max="8" width="15.85546875" style="65" customWidth="1"/>
    <col min="9" max="9" width="17" style="65" customWidth="1"/>
    <col min="10" max="10" width="18.140625" style="66" customWidth="1"/>
    <col min="11" max="11" width="21.7109375" style="65" customWidth="1"/>
    <col min="12" max="12" width="15.85546875" style="65" customWidth="1"/>
  </cols>
  <sheetData>
    <row r="1" spans="1:12" s="23" customFormat="1" ht="57.75" customHeight="1" x14ac:dyDescent="0.25">
      <c r="A1" s="17" t="s">
        <v>58</v>
      </c>
      <c r="B1" s="18" t="s">
        <v>59</v>
      </c>
      <c r="C1" s="18" t="s">
        <v>60</v>
      </c>
      <c r="D1" s="19" t="s">
        <v>61</v>
      </c>
      <c r="E1" s="20" t="s">
        <v>62</v>
      </c>
      <c r="F1" s="21" t="s">
        <v>63</v>
      </c>
      <c r="G1" s="18" t="s">
        <v>64</v>
      </c>
      <c r="H1" s="18" t="s">
        <v>65</v>
      </c>
      <c r="I1" s="18" t="s">
        <v>66</v>
      </c>
      <c r="J1" s="18" t="s">
        <v>67</v>
      </c>
      <c r="K1" s="22" t="s">
        <v>68</v>
      </c>
      <c r="L1" s="22" t="s">
        <v>69</v>
      </c>
    </row>
    <row r="2" spans="1:12" s="25" customFormat="1" ht="57.75" customHeight="1" x14ac:dyDescent="0.3">
      <c r="A2" s="1" t="s">
        <v>222</v>
      </c>
      <c r="B2" s="1" t="s">
        <v>345</v>
      </c>
      <c r="C2" s="1" t="s">
        <v>13</v>
      </c>
      <c r="D2" s="3">
        <v>35.828000000000003</v>
      </c>
      <c r="E2" s="3">
        <v>1132.4847496803</v>
      </c>
      <c r="F2" s="9"/>
      <c r="G2" s="2" t="s">
        <v>196</v>
      </c>
      <c r="H2" s="2" t="s">
        <v>8</v>
      </c>
      <c r="I2" s="2">
        <v>9</v>
      </c>
      <c r="J2" s="13"/>
      <c r="K2" s="15" t="s">
        <v>199</v>
      </c>
      <c r="L2" s="2" t="s">
        <v>198</v>
      </c>
    </row>
    <row r="3" spans="1:12" s="25" customFormat="1" ht="57.75" customHeight="1" x14ac:dyDescent="0.3">
      <c r="A3" s="1" t="s">
        <v>222</v>
      </c>
      <c r="B3" s="1" t="s">
        <v>346</v>
      </c>
      <c r="C3" s="1" t="s">
        <v>27</v>
      </c>
      <c r="D3" s="3">
        <v>10.69</v>
      </c>
      <c r="E3" s="5">
        <v>212.86</v>
      </c>
      <c r="F3" s="85"/>
      <c r="G3" s="2" t="s">
        <v>196</v>
      </c>
      <c r="H3" s="2" t="s">
        <v>8</v>
      </c>
      <c r="I3" s="2">
        <v>9</v>
      </c>
      <c r="J3" s="13"/>
      <c r="K3" s="15" t="s">
        <v>197</v>
      </c>
      <c r="L3" s="2" t="s">
        <v>198</v>
      </c>
    </row>
    <row r="4" spans="1:12" s="25" customFormat="1" ht="57.75" customHeight="1" x14ac:dyDescent="0.3">
      <c r="A4" s="1" t="s">
        <v>347</v>
      </c>
      <c r="B4" s="1" t="s">
        <v>348</v>
      </c>
      <c r="C4" s="1" t="s">
        <v>13</v>
      </c>
      <c r="D4" s="3">
        <v>7.37</v>
      </c>
      <c r="E4" s="3">
        <v>68.311339590000003</v>
      </c>
      <c r="F4" s="9"/>
      <c r="G4" s="2" t="s">
        <v>201</v>
      </c>
      <c r="H4" s="2" t="s">
        <v>8</v>
      </c>
      <c r="I4" s="2">
        <v>8</v>
      </c>
      <c r="J4" s="13"/>
      <c r="K4" s="15" t="s">
        <v>199</v>
      </c>
      <c r="L4" s="2" t="s">
        <v>198</v>
      </c>
    </row>
    <row r="5" spans="1:12" s="25" customFormat="1" ht="57.75" customHeight="1" x14ac:dyDescent="0.3">
      <c r="A5" s="1" t="s">
        <v>347</v>
      </c>
      <c r="B5" s="1" t="s">
        <v>349</v>
      </c>
      <c r="C5" s="1" t="s">
        <v>13</v>
      </c>
      <c r="D5" s="3">
        <v>5.8959999999999999</v>
      </c>
      <c r="E5" s="3">
        <v>107.2236656</v>
      </c>
      <c r="F5" s="9"/>
      <c r="G5" s="2" t="s">
        <v>201</v>
      </c>
      <c r="H5" s="2" t="s">
        <v>8</v>
      </c>
      <c r="I5" s="2">
        <v>8</v>
      </c>
      <c r="J5" s="13"/>
      <c r="K5" s="15" t="s">
        <v>199</v>
      </c>
      <c r="L5" s="2" t="s">
        <v>198</v>
      </c>
    </row>
    <row r="6" spans="1:12" s="25" customFormat="1" ht="57.75" customHeight="1" x14ac:dyDescent="0.3">
      <c r="A6" s="1" t="s">
        <v>347</v>
      </c>
      <c r="B6" s="1" t="s">
        <v>350</v>
      </c>
      <c r="C6" s="1" t="s">
        <v>13</v>
      </c>
      <c r="D6" s="3">
        <v>7.1920000000000002</v>
      </c>
      <c r="E6" s="3">
        <v>215.68431884647907</v>
      </c>
      <c r="F6" s="9"/>
      <c r="G6" s="2" t="s">
        <v>201</v>
      </c>
      <c r="H6" s="2" t="s">
        <v>8</v>
      </c>
      <c r="I6" s="2">
        <v>8</v>
      </c>
      <c r="J6" s="13"/>
      <c r="K6" s="15" t="s">
        <v>202</v>
      </c>
      <c r="L6" s="2" t="s">
        <v>198</v>
      </c>
    </row>
    <row r="7" spans="1:12" s="25" customFormat="1" ht="57.75" customHeight="1" x14ac:dyDescent="0.3">
      <c r="A7" s="1" t="s">
        <v>347</v>
      </c>
      <c r="B7" s="1" t="s">
        <v>351</v>
      </c>
      <c r="C7" s="1" t="s">
        <v>13</v>
      </c>
      <c r="D7" s="3">
        <v>3.66</v>
      </c>
      <c r="E7" s="3">
        <v>106.6825267</v>
      </c>
      <c r="F7" s="9"/>
      <c r="G7" s="2" t="s">
        <v>201</v>
      </c>
      <c r="H7" s="2" t="s">
        <v>8</v>
      </c>
      <c r="I7" s="2">
        <v>8</v>
      </c>
      <c r="J7" s="13"/>
      <c r="K7" s="15" t="s">
        <v>202</v>
      </c>
      <c r="L7" s="2" t="s">
        <v>198</v>
      </c>
    </row>
    <row r="8" spans="1:12" s="25" customFormat="1" ht="57.75" customHeight="1" x14ac:dyDescent="0.3">
      <c r="A8" s="1" t="s">
        <v>347</v>
      </c>
      <c r="B8" s="1" t="s">
        <v>351</v>
      </c>
      <c r="C8" s="1" t="s">
        <v>13</v>
      </c>
      <c r="D8" s="3">
        <v>5.0570000000000004</v>
      </c>
      <c r="E8" s="3">
        <v>112.01917659999999</v>
      </c>
      <c r="F8" s="9"/>
      <c r="G8" s="2" t="s">
        <v>201</v>
      </c>
      <c r="H8" s="2" t="s">
        <v>8</v>
      </c>
      <c r="I8" s="2">
        <v>8</v>
      </c>
      <c r="J8" s="13"/>
      <c r="K8" s="15" t="s">
        <v>202</v>
      </c>
      <c r="L8" s="2" t="s">
        <v>198</v>
      </c>
    </row>
    <row r="9" spans="1:12" s="25" customFormat="1" ht="57.75" customHeight="1" x14ac:dyDescent="0.3">
      <c r="A9" s="1" t="s">
        <v>347</v>
      </c>
      <c r="B9" s="1" t="s">
        <v>352</v>
      </c>
      <c r="C9" s="1" t="s">
        <v>13</v>
      </c>
      <c r="D9" s="3">
        <v>5.4</v>
      </c>
      <c r="E9" s="3">
        <v>57.684434760000002</v>
      </c>
      <c r="F9" s="9"/>
      <c r="G9" s="2" t="s">
        <v>201</v>
      </c>
      <c r="H9" s="2" t="s">
        <v>8</v>
      </c>
      <c r="I9" s="2">
        <v>8</v>
      </c>
      <c r="J9" s="13"/>
      <c r="K9" s="15" t="s">
        <v>202</v>
      </c>
      <c r="L9" s="2" t="s">
        <v>198</v>
      </c>
    </row>
    <row r="10" spans="1:12" s="25" customFormat="1" ht="57.75" customHeight="1" x14ac:dyDescent="0.3">
      <c r="A10" s="1" t="s">
        <v>347</v>
      </c>
      <c r="B10" s="1" t="s">
        <v>353</v>
      </c>
      <c r="C10" s="1" t="s">
        <v>13</v>
      </c>
      <c r="D10" s="3">
        <v>1.903</v>
      </c>
      <c r="E10" s="3">
        <v>48.574001809999999</v>
      </c>
      <c r="F10" s="9"/>
      <c r="G10" s="2" t="s">
        <v>201</v>
      </c>
      <c r="H10" s="2" t="s">
        <v>8</v>
      </c>
      <c r="I10" s="2">
        <v>8</v>
      </c>
      <c r="J10" s="13"/>
      <c r="K10" s="15" t="s">
        <v>202</v>
      </c>
      <c r="L10" s="2" t="s">
        <v>198</v>
      </c>
    </row>
    <row r="11" spans="1:12" s="25" customFormat="1" ht="57.75" customHeight="1" x14ac:dyDescent="0.3">
      <c r="A11" s="1" t="s">
        <v>347</v>
      </c>
      <c r="B11" s="1" t="s">
        <v>354</v>
      </c>
      <c r="C11" s="1" t="s">
        <v>13</v>
      </c>
      <c r="D11" s="3">
        <v>4.32</v>
      </c>
      <c r="E11" s="3">
        <v>102.82893199999999</v>
      </c>
      <c r="F11" s="9"/>
      <c r="G11" s="2" t="s">
        <v>201</v>
      </c>
      <c r="H11" s="2" t="s">
        <v>8</v>
      </c>
      <c r="I11" s="2">
        <v>8</v>
      </c>
      <c r="J11" s="13"/>
      <c r="K11" s="15" t="s">
        <v>202</v>
      </c>
      <c r="L11" s="2" t="s">
        <v>198</v>
      </c>
    </row>
    <row r="12" spans="1:12" s="25" customFormat="1" ht="57.75" customHeight="1" x14ac:dyDescent="0.3">
      <c r="A12" s="79" t="s">
        <v>347</v>
      </c>
      <c r="B12" s="1" t="s">
        <v>355</v>
      </c>
      <c r="C12" s="1" t="s">
        <v>13</v>
      </c>
      <c r="D12" s="3">
        <v>3.15</v>
      </c>
      <c r="E12" s="3">
        <v>37.926277570000003</v>
      </c>
      <c r="F12" s="9"/>
      <c r="G12" s="2" t="s">
        <v>201</v>
      </c>
      <c r="H12" s="2" t="s">
        <v>8</v>
      </c>
      <c r="I12" s="2">
        <v>8</v>
      </c>
      <c r="J12" s="13"/>
      <c r="K12" s="15" t="s">
        <v>197</v>
      </c>
      <c r="L12" s="2" t="s">
        <v>198</v>
      </c>
    </row>
    <row r="13" spans="1:12" s="25" customFormat="1" ht="57.75" customHeight="1" x14ac:dyDescent="0.3">
      <c r="A13" s="79" t="s">
        <v>347</v>
      </c>
      <c r="B13" s="1" t="s">
        <v>356</v>
      </c>
      <c r="C13" s="1" t="s">
        <v>13</v>
      </c>
      <c r="D13" s="3">
        <v>2.98</v>
      </c>
      <c r="E13" s="3">
        <v>91.955522869999996</v>
      </c>
      <c r="F13" s="85"/>
      <c r="G13" s="2" t="s">
        <v>201</v>
      </c>
      <c r="H13" s="2" t="s">
        <v>8</v>
      </c>
      <c r="I13" s="2">
        <v>8</v>
      </c>
      <c r="J13" s="13"/>
      <c r="K13" s="15" t="s">
        <v>197</v>
      </c>
      <c r="L13" s="2" t="s">
        <v>198</v>
      </c>
    </row>
    <row r="14" spans="1:12" s="25" customFormat="1" ht="57.75" customHeight="1" x14ac:dyDescent="0.3">
      <c r="A14" s="80" t="s">
        <v>357</v>
      </c>
      <c r="B14" s="1" t="s">
        <v>358</v>
      </c>
      <c r="C14" s="1" t="s">
        <v>27</v>
      </c>
      <c r="D14" s="3">
        <v>20.9</v>
      </c>
      <c r="E14" s="3">
        <v>450.21</v>
      </c>
      <c r="F14" s="9"/>
      <c r="G14" s="2" t="s">
        <v>207</v>
      </c>
      <c r="H14" s="2" t="s">
        <v>8</v>
      </c>
      <c r="I14" s="2">
        <v>9</v>
      </c>
      <c r="J14" s="13"/>
      <c r="K14" s="15" t="s">
        <v>202</v>
      </c>
      <c r="L14" s="2" t="s">
        <v>198</v>
      </c>
    </row>
    <row r="15" spans="1:12" s="25" customFormat="1" ht="57.75" customHeight="1" x14ac:dyDescent="0.3">
      <c r="A15" s="80" t="s">
        <v>357</v>
      </c>
      <c r="B15" s="1" t="s">
        <v>359</v>
      </c>
      <c r="C15" s="1" t="s">
        <v>27</v>
      </c>
      <c r="D15" s="3">
        <v>3.56</v>
      </c>
      <c r="E15" s="3">
        <v>29.21</v>
      </c>
      <c r="F15" s="9"/>
      <c r="G15" s="2" t="s">
        <v>207</v>
      </c>
      <c r="H15" s="2" t="s">
        <v>8</v>
      </c>
      <c r="I15" s="2">
        <v>10</v>
      </c>
      <c r="J15" s="13"/>
      <c r="K15" s="15" t="s">
        <v>197</v>
      </c>
      <c r="L15" s="2" t="s">
        <v>198</v>
      </c>
    </row>
    <row r="16" spans="1:12" s="25" customFormat="1" ht="57.75" customHeight="1" x14ac:dyDescent="0.3">
      <c r="A16" s="80" t="s">
        <v>357</v>
      </c>
      <c r="B16" s="1" t="s">
        <v>360</v>
      </c>
      <c r="C16" s="1" t="s">
        <v>361</v>
      </c>
      <c r="D16" s="3">
        <v>1</v>
      </c>
      <c r="E16" s="3">
        <v>389.57</v>
      </c>
      <c r="F16" s="85"/>
      <c r="G16" s="2" t="s">
        <v>207</v>
      </c>
      <c r="H16" s="2" t="s">
        <v>8</v>
      </c>
      <c r="I16" s="2">
        <v>2</v>
      </c>
      <c r="J16" s="13"/>
      <c r="K16" s="15" t="s">
        <v>199</v>
      </c>
      <c r="L16" s="2" t="s">
        <v>198</v>
      </c>
    </row>
    <row r="17" spans="1:12" s="25" customFormat="1" ht="57.75" customHeight="1" x14ac:dyDescent="0.3">
      <c r="A17" s="80" t="s">
        <v>362</v>
      </c>
      <c r="B17" s="1" t="s">
        <v>363</v>
      </c>
      <c r="C17" s="1" t="s">
        <v>13</v>
      </c>
      <c r="D17" s="3">
        <v>4.9249999999999998</v>
      </c>
      <c r="E17" s="3">
        <v>335.3397243</v>
      </c>
      <c r="F17" s="9"/>
      <c r="G17" s="2" t="s">
        <v>212</v>
      </c>
      <c r="H17" s="2" t="s">
        <v>8</v>
      </c>
      <c r="I17" s="2">
        <v>8</v>
      </c>
      <c r="J17" s="13"/>
      <c r="K17" s="15" t="s">
        <v>213</v>
      </c>
      <c r="L17" s="2" t="s">
        <v>198</v>
      </c>
    </row>
    <row r="18" spans="1:12" s="25" customFormat="1" ht="57.75" customHeight="1" x14ac:dyDescent="0.3">
      <c r="A18" s="80" t="s">
        <v>362</v>
      </c>
      <c r="B18" s="1" t="s">
        <v>364</v>
      </c>
      <c r="C18" s="1" t="s">
        <v>13</v>
      </c>
      <c r="D18" s="3">
        <v>7.5650000000000004</v>
      </c>
      <c r="E18" s="3">
        <v>158.05900270000001</v>
      </c>
      <c r="F18" s="9"/>
      <c r="G18" s="2" t="s">
        <v>212</v>
      </c>
      <c r="H18" s="2" t="s">
        <v>8</v>
      </c>
      <c r="I18" s="2">
        <v>8</v>
      </c>
      <c r="J18" s="13"/>
      <c r="K18" s="15" t="s">
        <v>213</v>
      </c>
      <c r="L18" s="2" t="s">
        <v>198</v>
      </c>
    </row>
    <row r="19" spans="1:12" s="25" customFormat="1" ht="57.75" customHeight="1" x14ac:dyDescent="0.3">
      <c r="A19" s="80" t="s">
        <v>362</v>
      </c>
      <c r="B19" s="1" t="s">
        <v>365</v>
      </c>
      <c r="C19" s="1" t="s">
        <v>13</v>
      </c>
      <c r="D19" s="3">
        <v>1.903</v>
      </c>
      <c r="E19" s="3">
        <v>16.063565189999998</v>
      </c>
      <c r="F19" s="9"/>
      <c r="G19" s="2" t="s">
        <v>212</v>
      </c>
      <c r="H19" s="2" t="s">
        <v>8</v>
      </c>
      <c r="I19" s="2">
        <v>8</v>
      </c>
      <c r="J19" s="13"/>
      <c r="K19" s="15" t="s">
        <v>215</v>
      </c>
      <c r="L19" s="2" t="s">
        <v>198</v>
      </c>
    </row>
    <row r="20" spans="1:12" s="25" customFormat="1" ht="57.75" customHeight="1" x14ac:dyDescent="0.3">
      <c r="A20" s="80" t="s">
        <v>362</v>
      </c>
      <c r="B20" s="1" t="s">
        <v>366</v>
      </c>
      <c r="C20" s="1" t="s">
        <v>13</v>
      </c>
      <c r="D20" s="3">
        <v>6.76</v>
      </c>
      <c r="E20" s="3">
        <v>282.4936586</v>
      </c>
      <c r="F20" s="9"/>
      <c r="G20" s="2" t="s">
        <v>212</v>
      </c>
      <c r="H20" s="2" t="s">
        <v>8</v>
      </c>
      <c r="I20" s="2">
        <v>8</v>
      </c>
      <c r="J20" s="13"/>
      <c r="K20" s="15" t="s">
        <v>215</v>
      </c>
      <c r="L20" s="2" t="s">
        <v>198</v>
      </c>
    </row>
    <row r="21" spans="1:12" s="25" customFormat="1" ht="57.75" customHeight="1" x14ac:dyDescent="0.3">
      <c r="A21" s="80" t="s">
        <v>362</v>
      </c>
      <c r="B21" s="1" t="s">
        <v>367</v>
      </c>
      <c r="C21" s="1" t="s">
        <v>13</v>
      </c>
      <c r="D21" s="3">
        <v>5.2350000000000003</v>
      </c>
      <c r="E21" s="3">
        <v>313.34954199999999</v>
      </c>
      <c r="F21" s="9"/>
      <c r="G21" s="2" t="s">
        <v>212</v>
      </c>
      <c r="H21" s="2" t="s">
        <v>8</v>
      </c>
      <c r="I21" s="2">
        <v>8</v>
      </c>
      <c r="J21" s="13"/>
      <c r="K21" s="15" t="s">
        <v>215</v>
      </c>
      <c r="L21" s="2" t="s">
        <v>198</v>
      </c>
    </row>
    <row r="22" spans="1:12" s="25" customFormat="1" ht="57.75" customHeight="1" x14ac:dyDescent="0.3">
      <c r="A22" s="80" t="s">
        <v>362</v>
      </c>
      <c r="B22" s="1" t="s">
        <v>368</v>
      </c>
      <c r="C22" s="1" t="s">
        <v>13</v>
      </c>
      <c r="D22" s="3">
        <v>3.75</v>
      </c>
      <c r="E22" s="3">
        <v>154.61481599999999</v>
      </c>
      <c r="F22" s="9"/>
      <c r="G22" s="2" t="s">
        <v>212</v>
      </c>
      <c r="H22" s="2" t="s">
        <v>8</v>
      </c>
      <c r="I22" s="2">
        <v>10</v>
      </c>
      <c r="J22" s="13"/>
      <c r="K22" s="15" t="s">
        <v>215</v>
      </c>
      <c r="L22" s="2" t="s">
        <v>198</v>
      </c>
    </row>
    <row r="23" spans="1:12" s="25" customFormat="1" ht="57.75" customHeight="1" x14ac:dyDescent="0.3">
      <c r="A23" s="80" t="s">
        <v>362</v>
      </c>
      <c r="B23" s="1" t="s">
        <v>369</v>
      </c>
      <c r="C23" s="1" t="s">
        <v>13</v>
      </c>
      <c r="D23" s="3">
        <v>1</v>
      </c>
      <c r="E23" s="3">
        <v>33.674017499999998</v>
      </c>
      <c r="F23" s="9"/>
      <c r="G23" s="2" t="s">
        <v>212</v>
      </c>
      <c r="H23" s="2" t="s">
        <v>8</v>
      </c>
      <c r="I23" s="2">
        <v>10</v>
      </c>
      <c r="J23" s="13"/>
      <c r="K23" s="15" t="s">
        <v>215</v>
      </c>
      <c r="L23" s="2" t="s">
        <v>198</v>
      </c>
    </row>
    <row r="24" spans="1:12" s="25" customFormat="1" ht="57.75" customHeight="1" x14ac:dyDescent="0.3">
      <c r="A24" s="80" t="s">
        <v>362</v>
      </c>
      <c r="B24" s="1" t="s">
        <v>370</v>
      </c>
      <c r="C24" s="1" t="s">
        <v>13</v>
      </c>
      <c r="D24" s="3">
        <v>3</v>
      </c>
      <c r="E24" s="3">
        <v>99.547012699999996</v>
      </c>
      <c r="F24" s="9"/>
      <c r="G24" s="2" t="s">
        <v>212</v>
      </c>
      <c r="H24" s="2" t="s">
        <v>8</v>
      </c>
      <c r="I24" s="2">
        <v>10</v>
      </c>
      <c r="J24" s="13"/>
      <c r="K24" s="15" t="s">
        <v>215</v>
      </c>
      <c r="L24" s="2" t="s">
        <v>198</v>
      </c>
    </row>
    <row r="25" spans="1:12" s="25" customFormat="1" ht="57.75" customHeight="1" x14ac:dyDescent="0.3">
      <c r="A25" s="80" t="s">
        <v>362</v>
      </c>
      <c r="B25" s="1" t="s">
        <v>371</v>
      </c>
      <c r="C25" s="1" t="s">
        <v>13</v>
      </c>
      <c r="D25" s="3">
        <v>1</v>
      </c>
      <c r="E25" s="3">
        <v>38.119906110000002</v>
      </c>
      <c r="F25" s="9"/>
      <c r="G25" s="2" t="s">
        <v>212</v>
      </c>
      <c r="H25" s="2" t="s">
        <v>8</v>
      </c>
      <c r="I25" s="2">
        <v>10</v>
      </c>
      <c r="J25" s="13"/>
      <c r="K25" s="15" t="s">
        <v>215</v>
      </c>
      <c r="L25" s="2" t="s">
        <v>198</v>
      </c>
    </row>
    <row r="26" spans="1:12" s="25" customFormat="1" ht="57.75" customHeight="1" x14ac:dyDescent="0.3">
      <c r="A26" s="80" t="s">
        <v>362</v>
      </c>
      <c r="B26" s="1" t="s">
        <v>371</v>
      </c>
      <c r="C26" s="1" t="s">
        <v>13</v>
      </c>
      <c r="D26" s="3">
        <v>1</v>
      </c>
      <c r="E26" s="3">
        <v>69.659241080000001</v>
      </c>
      <c r="F26" s="85"/>
      <c r="G26" s="2" t="s">
        <v>212</v>
      </c>
      <c r="H26" s="2" t="s">
        <v>8</v>
      </c>
      <c r="I26" s="2">
        <v>10</v>
      </c>
      <c r="J26" s="13"/>
      <c r="K26" s="15" t="s">
        <v>215</v>
      </c>
      <c r="L26" s="2" t="s">
        <v>198</v>
      </c>
    </row>
    <row r="27" spans="1:12" s="25" customFormat="1" ht="57.75" customHeight="1" x14ac:dyDescent="0.3">
      <c r="A27" s="80" t="s">
        <v>195</v>
      </c>
      <c r="B27" s="1" t="s">
        <v>372</v>
      </c>
      <c r="C27" s="1" t="s">
        <v>13</v>
      </c>
      <c r="D27" s="3">
        <v>3.0710000000000002</v>
      </c>
      <c r="E27" s="3">
        <v>57.25</v>
      </c>
      <c r="F27" s="9"/>
      <c r="G27" s="2" t="s">
        <v>219</v>
      </c>
      <c r="H27" s="2" t="s">
        <v>36</v>
      </c>
      <c r="I27" s="2">
        <v>3</v>
      </c>
      <c r="J27" s="13"/>
      <c r="K27" s="15" t="s">
        <v>220</v>
      </c>
      <c r="L27" s="2" t="s">
        <v>198</v>
      </c>
    </row>
    <row r="28" spans="1:12" s="25" customFormat="1" ht="57.75" customHeight="1" x14ac:dyDescent="0.3">
      <c r="A28" s="80" t="s">
        <v>195</v>
      </c>
      <c r="B28" s="1" t="s">
        <v>373</v>
      </c>
      <c r="C28" s="1" t="s">
        <v>29</v>
      </c>
      <c r="D28" s="3">
        <v>1</v>
      </c>
      <c r="E28" s="3">
        <v>242.75</v>
      </c>
      <c r="F28" s="9"/>
      <c r="G28" s="2" t="s">
        <v>219</v>
      </c>
      <c r="H28" s="2" t="s">
        <v>36</v>
      </c>
      <c r="I28" s="2">
        <v>3</v>
      </c>
      <c r="J28" s="13"/>
      <c r="K28" s="15" t="s">
        <v>220</v>
      </c>
      <c r="L28" s="2" t="s">
        <v>198</v>
      </c>
    </row>
    <row r="29" spans="1:12" s="25" customFormat="1" ht="57.75" customHeight="1" x14ac:dyDescent="0.3">
      <c r="A29" s="80" t="s">
        <v>195</v>
      </c>
      <c r="B29" s="1" t="s">
        <v>374</v>
      </c>
      <c r="C29" s="1" t="s">
        <v>29</v>
      </c>
      <c r="D29" s="3">
        <v>1</v>
      </c>
      <c r="E29" s="3">
        <v>286.86</v>
      </c>
      <c r="F29" s="9"/>
      <c r="G29" s="2" t="s">
        <v>219</v>
      </c>
      <c r="H29" s="2" t="s">
        <v>36</v>
      </c>
      <c r="I29" s="2">
        <v>3</v>
      </c>
      <c r="J29" s="13"/>
      <c r="K29" s="15" t="s">
        <v>220</v>
      </c>
      <c r="L29" s="2" t="s">
        <v>198</v>
      </c>
    </row>
    <row r="30" spans="1:12" s="25" customFormat="1" ht="57.75" customHeight="1" x14ac:dyDescent="0.3">
      <c r="A30" s="80" t="s">
        <v>195</v>
      </c>
      <c r="B30" s="1" t="s">
        <v>375</v>
      </c>
      <c r="C30" s="1" t="s">
        <v>29</v>
      </c>
      <c r="D30" s="3">
        <v>1</v>
      </c>
      <c r="E30" s="3">
        <v>182.66</v>
      </c>
      <c r="F30" s="9"/>
      <c r="G30" s="2" t="s">
        <v>219</v>
      </c>
      <c r="H30" s="2" t="s">
        <v>36</v>
      </c>
      <c r="I30" s="2">
        <v>3</v>
      </c>
      <c r="J30" s="13"/>
      <c r="K30" s="15" t="s">
        <v>220</v>
      </c>
      <c r="L30" s="2" t="s">
        <v>198</v>
      </c>
    </row>
    <row r="31" spans="1:12" s="25" customFormat="1" ht="57.75" customHeight="1" x14ac:dyDescent="0.3">
      <c r="A31" s="80" t="s">
        <v>195</v>
      </c>
      <c r="B31" s="1" t="s">
        <v>376</v>
      </c>
      <c r="C31" s="1" t="s">
        <v>29</v>
      </c>
      <c r="D31" s="3">
        <v>1</v>
      </c>
      <c r="E31" s="3">
        <v>419.66</v>
      </c>
      <c r="F31" s="85"/>
      <c r="G31" s="2" t="s">
        <v>219</v>
      </c>
      <c r="H31" s="2" t="s">
        <v>36</v>
      </c>
      <c r="I31" s="2">
        <v>3</v>
      </c>
      <c r="J31" s="13"/>
      <c r="K31" s="15" t="s">
        <v>220</v>
      </c>
      <c r="L31" s="2" t="s">
        <v>198</v>
      </c>
    </row>
    <row r="32" spans="1:12" s="25" customFormat="1" ht="57.75" customHeight="1" x14ac:dyDescent="0.3">
      <c r="A32" s="80" t="s">
        <v>216</v>
      </c>
      <c r="B32" s="1" t="s">
        <v>377</v>
      </c>
      <c r="C32" s="1" t="s">
        <v>13</v>
      </c>
      <c r="D32" s="3">
        <v>6.226</v>
      </c>
      <c r="E32" s="3">
        <v>224.4495987</v>
      </c>
      <c r="F32" s="9"/>
      <c r="G32" s="2" t="s">
        <v>224</v>
      </c>
      <c r="H32" s="2" t="s">
        <v>36</v>
      </c>
      <c r="I32" s="2">
        <v>7</v>
      </c>
      <c r="J32" s="13"/>
      <c r="K32" s="15" t="s">
        <v>220</v>
      </c>
      <c r="L32" s="2" t="s">
        <v>198</v>
      </c>
    </row>
    <row r="33" spans="1:12" s="25" customFormat="1" ht="57.75" customHeight="1" x14ac:dyDescent="0.3">
      <c r="A33" s="80" t="s">
        <v>216</v>
      </c>
      <c r="B33" s="1" t="s">
        <v>378</v>
      </c>
      <c r="C33" s="1" t="s">
        <v>13</v>
      </c>
      <c r="D33" s="3">
        <v>1.9330000000000001</v>
      </c>
      <c r="E33" s="3">
        <v>118.7745324</v>
      </c>
      <c r="F33" s="9"/>
      <c r="G33" s="2" t="s">
        <v>224</v>
      </c>
      <c r="H33" s="2" t="s">
        <v>36</v>
      </c>
      <c r="I33" s="2">
        <v>7</v>
      </c>
      <c r="J33" s="13"/>
      <c r="K33" s="15" t="s">
        <v>220</v>
      </c>
      <c r="L33" s="2" t="s">
        <v>198</v>
      </c>
    </row>
    <row r="34" spans="1:12" s="25" customFormat="1" ht="57.75" customHeight="1" x14ac:dyDescent="0.3">
      <c r="A34" s="80" t="s">
        <v>216</v>
      </c>
      <c r="B34" s="1" t="s">
        <v>379</v>
      </c>
      <c r="C34" s="1" t="s">
        <v>13</v>
      </c>
      <c r="D34" s="3">
        <v>2.31</v>
      </c>
      <c r="E34" s="3">
        <v>88.151549259999996</v>
      </c>
      <c r="F34" s="9"/>
      <c r="G34" s="2" t="s">
        <v>224</v>
      </c>
      <c r="H34" s="2" t="s">
        <v>36</v>
      </c>
      <c r="I34" s="2">
        <v>7</v>
      </c>
      <c r="J34" s="13"/>
      <c r="K34" s="15" t="s">
        <v>220</v>
      </c>
      <c r="L34" s="2" t="s">
        <v>198</v>
      </c>
    </row>
    <row r="35" spans="1:12" s="25" customFormat="1" ht="57.75" customHeight="1" x14ac:dyDescent="0.3">
      <c r="A35" s="80" t="s">
        <v>216</v>
      </c>
      <c r="B35" s="1" t="s">
        <v>380</v>
      </c>
      <c r="C35" s="1" t="s">
        <v>13</v>
      </c>
      <c r="D35" s="3">
        <v>1.1779999999999999</v>
      </c>
      <c r="E35" s="3">
        <v>51.057474249999999</v>
      </c>
      <c r="F35" s="9"/>
      <c r="G35" s="2" t="s">
        <v>224</v>
      </c>
      <c r="H35" s="2" t="s">
        <v>36</v>
      </c>
      <c r="I35" s="2">
        <v>7</v>
      </c>
      <c r="J35" s="13"/>
      <c r="K35" s="15" t="s">
        <v>220</v>
      </c>
      <c r="L35" s="2" t="s">
        <v>198</v>
      </c>
    </row>
    <row r="36" spans="1:12" s="25" customFormat="1" ht="57.75" customHeight="1" x14ac:dyDescent="0.3">
      <c r="A36" s="80" t="s">
        <v>216</v>
      </c>
      <c r="B36" s="1" t="s">
        <v>381</v>
      </c>
      <c r="C36" s="1" t="s">
        <v>13</v>
      </c>
      <c r="D36" s="3">
        <v>0.35</v>
      </c>
      <c r="E36" s="3">
        <v>28.037593059999999</v>
      </c>
      <c r="F36" s="9"/>
      <c r="G36" s="2" t="s">
        <v>224</v>
      </c>
      <c r="H36" s="2" t="s">
        <v>36</v>
      </c>
      <c r="I36" s="2">
        <v>7</v>
      </c>
      <c r="J36" s="13"/>
      <c r="K36" s="15" t="s">
        <v>220</v>
      </c>
      <c r="L36" s="2" t="s">
        <v>198</v>
      </c>
    </row>
    <row r="37" spans="1:12" s="25" customFormat="1" ht="57.75" customHeight="1" x14ac:dyDescent="0.3">
      <c r="A37" s="80" t="s">
        <v>216</v>
      </c>
      <c r="B37" s="1" t="s">
        <v>382</v>
      </c>
      <c r="C37" s="1" t="s">
        <v>29</v>
      </c>
      <c r="D37" s="3">
        <v>1</v>
      </c>
      <c r="E37" s="3">
        <v>42.25</v>
      </c>
      <c r="F37" s="9"/>
      <c r="G37" s="2" t="s">
        <v>224</v>
      </c>
      <c r="H37" s="2" t="s">
        <v>36</v>
      </c>
      <c r="I37" s="2">
        <v>4</v>
      </c>
      <c r="J37" s="13"/>
      <c r="K37" s="15" t="s">
        <v>220</v>
      </c>
      <c r="L37" s="2"/>
    </row>
    <row r="38" spans="1:12" s="25" customFormat="1" ht="57.75" customHeight="1" x14ac:dyDescent="0.3">
      <c r="A38" s="80" t="s">
        <v>216</v>
      </c>
      <c r="B38" s="1" t="s">
        <v>383</v>
      </c>
      <c r="C38" s="1" t="s">
        <v>29</v>
      </c>
      <c r="D38" s="3">
        <v>1</v>
      </c>
      <c r="E38" s="3">
        <v>42.25</v>
      </c>
      <c r="F38" s="9"/>
      <c r="G38" s="2" t="s">
        <v>224</v>
      </c>
      <c r="H38" s="2" t="s">
        <v>36</v>
      </c>
      <c r="I38" s="2">
        <v>4</v>
      </c>
      <c r="J38" s="13"/>
      <c r="K38" s="15" t="s">
        <v>220</v>
      </c>
      <c r="L38" s="2"/>
    </row>
    <row r="39" spans="1:12" s="25" customFormat="1" ht="57.75" customHeight="1" x14ac:dyDescent="0.3">
      <c r="A39" s="80" t="s">
        <v>216</v>
      </c>
      <c r="B39" s="1" t="s">
        <v>384</v>
      </c>
      <c r="C39" s="1" t="s">
        <v>29</v>
      </c>
      <c r="D39" s="3">
        <v>2</v>
      </c>
      <c r="E39" s="3">
        <v>16.920000000000002</v>
      </c>
      <c r="F39" s="9"/>
      <c r="G39" s="2" t="s">
        <v>224</v>
      </c>
      <c r="H39" s="2" t="s">
        <v>36</v>
      </c>
      <c r="I39" s="2">
        <v>1</v>
      </c>
      <c r="J39" s="13"/>
      <c r="K39" s="15" t="s">
        <v>220</v>
      </c>
      <c r="L39" s="2"/>
    </row>
    <row r="40" spans="1:12" s="25" customFormat="1" ht="57.75" customHeight="1" x14ac:dyDescent="0.3">
      <c r="A40" s="80" t="s">
        <v>216</v>
      </c>
      <c r="B40" s="1" t="s">
        <v>385</v>
      </c>
      <c r="C40" s="1" t="s">
        <v>29</v>
      </c>
      <c r="D40" s="3">
        <v>1</v>
      </c>
      <c r="E40" s="3">
        <v>19.43</v>
      </c>
      <c r="F40" s="85"/>
      <c r="G40" s="2" t="s">
        <v>224</v>
      </c>
      <c r="H40" s="2" t="s">
        <v>36</v>
      </c>
      <c r="I40" s="2">
        <v>12</v>
      </c>
      <c r="J40" s="13"/>
      <c r="K40" s="15" t="s">
        <v>220</v>
      </c>
      <c r="L40" s="2"/>
    </row>
    <row r="41" spans="1:12" s="25" customFormat="1" ht="57.75" customHeight="1" x14ac:dyDescent="0.3">
      <c r="A41" s="80" t="s">
        <v>386</v>
      </c>
      <c r="B41" s="1" t="s">
        <v>387</v>
      </c>
      <c r="C41" s="1" t="s">
        <v>13</v>
      </c>
      <c r="D41" s="3">
        <v>15</v>
      </c>
      <c r="E41" s="3">
        <v>654.80263279999997</v>
      </c>
      <c r="F41" s="9"/>
      <c r="G41" s="2" t="s">
        <v>227</v>
      </c>
      <c r="H41" s="2" t="s">
        <v>36</v>
      </c>
      <c r="I41" s="2">
        <v>7</v>
      </c>
      <c r="J41" s="13"/>
      <c r="K41" s="15" t="s">
        <v>228</v>
      </c>
      <c r="L41" s="2"/>
    </row>
    <row r="42" spans="1:12" s="25" customFormat="1" ht="57.75" customHeight="1" x14ac:dyDescent="0.3">
      <c r="A42" s="80" t="s">
        <v>386</v>
      </c>
      <c r="B42" s="1" t="s">
        <v>388</v>
      </c>
      <c r="C42" s="1" t="s">
        <v>13</v>
      </c>
      <c r="D42" s="3">
        <v>9</v>
      </c>
      <c r="E42" s="3">
        <v>238.87413699999999</v>
      </c>
      <c r="F42" s="85"/>
      <c r="G42" s="2" t="s">
        <v>227</v>
      </c>
      <c r="H42" s="2" t="s">
        <v>36</v>
      </c>
      <c r="I42" s="2">
        <v>7</v>
      </c>
      <c r="J42" s="13"/>
      <c r="K42" s="15" t="s">
        <v>228</v>
      </c>
      <c r="L42" s="2"/>
    </row>
    <row r="43" spans="1:12" ht="54.75" customHeight="1" x14ac:dyDescent="0.25">
      <c r="A43" s="68"/>
      <c r="B43" s="81"/>
      <c r="C43" s="82"/>
      <c r="D43" s="83"/>
      <c r="E43" s="84">
        <f>SUM(E2:E42)</f>
        <v>7378.322949676779</v>
      </c>
      <c r="F43" s="81"/>
      <c r="G43" s="82"/>
      <c r="H43" s="81"/>
      <c r="I43" s="81"/>
      <c r="J43" s="82"/>
      <c r="K43" s="81"/>
      <c r="L43" s="81"/>
    </row>
  </sheetData>
  <pageMargins left="0.7" right="0.7" top="0.75" bottom="0.75" header="0.3" footer="0.3"/>
  <pageSetup paperSize="9" scale="46" fitToHeight="1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4"/>
  <sheetViews>
    <sheetView view="pageBreakPreview" topLeftCell="A22" zoomScale="55" zoomScaleNormal="100" zoomScaleSheetLayoutView="55" workbookViewId="0">
      <selection activeCell="Q29" sqref="Q29"/>
    </sheetView>
  </sheetViews>
  <sheetFormatPr defaultRowHeight="15" x14ac:dyDescent="0.25"/>
  <cols>
    <col min="1" max="1" width="48.85546875" customWidth="1"/>
    <col min="2" max="2" width="48" style="65" customWidth="1"/>
    <col min="3" max="3" width="13.85546875" style="66" customWidth="1"/>
    <col min="4" max="4" width="12" style="67" customWidth="1"/>
    <col min="5" max="5" width="14.140625" style="65" customWidth="1"/>
    <col min="6" max="6" width="24.85546875" style="65" customWidth="1"/>
    <col min="7" max="7" width="19.28515625" style="66" customWidth="1"/>
    <col min="8" max="8" width="15.85546875" style="65" customWidth="1"/>
    <col min="9" max="9" width="13.5703125" style="65" customWidth="1"/>
    <col min="10" max="10" width="18.140625" style="66" customWidth="1"/>
    <col min="11" max="11" width="21.7109375" style="65" customWidth="1"/>
    <col min="12" max="12" width="15.85546875" style="65" customWidth="1"/>
  </cols>
  <sheetData>
    <row r="1" spans="1:12" s="23" customFormat="1" ht="57.75" customHeight="1" x14ac:dyDescent="0.25">
      <c r="A1" s="17" t="s">
        <v>58</v>
      </c>
      <c r="B1" s="18" t="s">
        <v>59</v>
      </c>
      <c r="C1" s="18" t="s">
        <v>60</v>
      </c>
      <c r="D1" s="19" t="s">
        <v>61</v>
      </c>
      <c r="E1" s="20" t="s">
        <v>62</v>
      </c>
      <c r="F1" s="21" t="s">
        <v>63</v>
      </c>
      <c r="G1" s="18" t="s">
        <v>64</v>
      </c>
      <c r="H1" s="18" t="s">
        <v>65</v>
      </c>
      <c r="I1" s="18" t="s">
        <v>66</v>
      </c>
      <c r="J1" s="18" t="s">
        <v>67</v>
      </c>
      <c r="K1" s="22" t="s">
        <v>68</v>
      </c>
      <c r="L1" s="22" t="s">
        <v>69</v>
      </c>
    </row>
    <row r="2" spans="1:12" s="24" customFormat="1" ht="57.75" customHeight="1" x14ac:dyDescent="0.25">
      <c r="A2" s="1" t="s">
        <v>70</v>
      </c>
      <c r="B2" s="1" t="s">
        <v>71</v>
      </c>
      <c r="C2" s="1" t="s">
        <v>72</v>
      </c>
      <c r="D2" s="1">
        <v>2</v>
      </c>
      <c r="E2" s="1">
        <v>25</v>
      </c>
      <c r="F2" s="1"/>
      <c r="G2" s="1" t="s">
        <v>73</v>
      </c>
      <c r="H2" s="1" t="s">
        <v>36</v>
      </c>
      <c r="I2" s="1">
        <v>16</v>
      </c>
      <c r="J2" s="1"/>
      <c r="K2" s="1" t="s">
        <v>74</v>
      </c>
      <c r="L2" s="1" t="s">
        <v>75</v>
      </c>
    </row>
    <row r="3" spans="1:12" s="24" customFormat="1" ht="75" customHeight="1" x14ac:dyDescent="0.25">
      <c r="A3" s="1" t="s">
        <v>70</v>
      </c>
      <c r="B3" s="1" t="s">
        <v>71</v>
      </c>
      <c r="C3" s="1" t="s">
        <v>72</v>
      </c>
      <c r="D3" s="1">
        <v>2</v>
      </c>
      <c r="E3" s="1">
        <v>25</v>
      </c>
      <c r="F3" s="1"/>
      <c r="G3" s="1" t="s">
        <v>73</v>
      </c>
      <c r="H3" s="1" t="s">
        <v>36</v>
      </c>
      <c r="I3" s="1">
        <v>16</v>
      </c>
      <c r="J3" s="1"/>
      <c r="K3" s="1" t="s">
        <v>76</v>
      </c>
      <c r="L3" s="1" t="s">
        <v>75</v>
      </c>
    </row>
    <row r="4" spans="1:12" s="24" customFormat="1" ht="72" customHeight="1" x14ac:dyDescent="0.25">
      <c r="A4" s="1" t="s">
        <v>0</v>
      </c>
      <c r="B4" s="1" t="s">
        <v>1</v>
      </c>
      <c r="C4" s="1" t="s">
        <v>2</v>
      </c>
      <c r="D4" s="3">
        <v>0</v>
      </c>
      <c r="E4" s="5">
        <v>0</v>
      </c>
      <c r="F4" s="7"/>
      <c r="G4" s="1" t="s">
        <v>3</v>
      </c>
      <c r="H4" s="2"/>
      <c r="I4" s="11">
        <v>1</v>
      </c>
      <c r="J4" s="5">
        <v>0</v>
      </c>
      <c r="K4" s="15" t="s">
        <v>4</v>
      </c>
      <c r="L4" s="2" t="s">
        <v>5</v>
      </c>
    </row>
    <row r="5" spans="1:12" s="25" customFormat="1" ht="99" customHeight="1" x14ac:dyDescent="0.25">
      <c r="A5" s="1" t="s">
        <v>0</v>
      </c>
      <c r="B5" s="1" t="s">
        <v>6</v>
      </c>
      <c r="C5" s="1" t="s">
        <v>2</v>
      </c>
      <c r="D5" s="3">
        <v>1</v>
      </c>
      <c r="E5" s="5">
        <v>27.05</v>
      </c>
      <c r="F5" s="8" t="s">
        <v>7</v>
      </c>
      <c r="G5" s="1" t="s">
        <v>3</v>
      </c>
      <c r="H5" s="2" t="s">
        <v>8</v>
      </c>
      <c r="I5" s="11">
        <v>2</v>
      </c>
      <c r="J5" s="5"/>
      <c r="K5" s="15" t="s">
        <v>4</v>
      </c>
      <c r="L5" s="2" t="s">
        <v>5</v>
      </c>
    </row>
    <row r="6" spans="1:12" s="25" customFormat="1" ht="72" customHeight="1" x14ac:dyDescent="0.25">
      <c r="A6" s="1" t="s">
        <v>9</v>
      </c>
      <c r="B6" s="1" t="s">
        <v>6</v>
      </c>
      <c r="C6" s="1" t="s">
        <v>2</v>
      </c>
      <c r="D6" s="3">
        <v>1</v>
      </c>
      <c r="E6" s="5">
        <v>300</v>
      </c>
      <c r="F6" s="8" t="s">
        <v>10</v>
      </c>
      <c r="G6" s="1" t="s">
        <v>3</v>
      </c>
      <c r="H6" s="2" t="s">
        <v>8</v>
      </c>
      <c r="I6" s="11">
        <v>2</v>
      </c>
      <c r="J6" s="12"/>
      <c r="K6" s="15" t="s">
        <v>4</v>
      </c>
      <c r="L6" s="2" t="s">
        <v>5</v>
      </c>
    </row>
    <row r="7" spans="1:12" s="25" customFormat="1" ht="72" customHeight="1" x14ac:dyDescent="0.25">
      <c r="A7" s="1" t="s">
        <v>11</v>
      </c>
      <c r="B7" s="1" t="s">
        <v>12</v>
      </c>
      <c r="C7" s="1" t="s">
        <v>13</v>
      </c>
      <c r="D7" s="3">
        <v>19.695</v>
      </c>
      <c r="E7" s="5">
        <v>857.52</v>
      </c>
      <c r="F7" s="8"/>
      <c r="G7" s="1" t="s">
        <v>3</v>
      </c>
      <c r="H7" s="2" t="s">
        <v>8</v>
      </c>
      <c r="I7" s="11">
        <v>8</v>
      </c>
      <c r="J7" s="12">
        <v>664867.22</v>
      </c>
      <c r="K7" s="15" t="s">
        <v>4</v>
      </c>
      <c r="L7" s="2" t="s">
        <v>5</v>
      </c>
    </row>
    <row r="8" spans="1:12" s="25" customFormat="1" ht="72" customHeight="1" x14ac:dyDescent="0.25">
      <c r="A8" s="1" t="s">
        <v>11</v>
      </c>
      <c r="B8" s="1" t="s">
        <v>14</v>
      </c>
      <c r="C8" s="1" t="s">
        <v>13</v>
      </c>
      <c r="D8" s="3">
        <v>16.760000000000002</v>
      </c>
      <c r="E8" s="5">
        <v>385.43</v>
      </c>
      <c r="F8" s="8" t="s">
        <v>15</v>
      </c>
      <c r="G8" s="1" t="s">
        <v>3</v>
      </c>
      <c r="H8" s="2" t="s">
        <v>8</v>
      </c>
      <c r="I8" s="11">
        <v>10</v>
      </c>
      <c r="J8" s="12">
        <v>127061.11</v>
      </c>
      <c r="K8" s="15" t="s">
        <v>4</v>
      </c>
      <c r="L8" s="2" t="s">
        <v>5</v>
      </c>
    </row>
    <row r="9" spans="1:12" s="25" customFormat="1" ht="57.75" customHeight="1" x14ac:dyDescent="0.25">
      <c r="A9" s="1" t="s">
        <v>0</v>
      </c>
      <c r="B9" s="1" t="s">
        <v>16</v>
      </c>
      <c r="C9" s="1" t="s">
        <v>2</v>
      </c>
      <c r="D9" s="3">
        <v>2</v>
      </c>
      <c r="E9" s="5">
        <v>560</v>
      </c>
      <c r="F9" s="8" t="s">
        <v>17</v>
      </c>
      <c r="G9" s="1" t="s">
        <v>18</v>
      </c>
      <c r="H9" s="2" t="s">
        <v>8</v>
      </c>
      <c r="I9" s="11">
        <v>2</v>
      </c>
      <c r="J9" s="12"/>
      <c r="K9" s="15" t="s">
        <v>19</v>
      </c>
      <c r="L9" s="2" t="s">
        <v>5</v>
      </c>
    </row>
    <row r="10" spans="1:12" s="25" customFormat="1" ht="57.75" customHeight="1" x14ac:dyDescent="0.25">
      <c r="A10" s="1" t="s">
        <v>20</v>
      </c>
      <c r="B10" s="1" t="s">
        <v>21</v>
      </c>
      <c r="C10" s="1" t="s">
        <v>2</v>
      </c>
      <c r="D10" s="3">
        <v>0</v>
      </c>
      <c r="E10" s="5">
        <v>0</v>
      </c>
      <c r="F10" s="8"/>
      <c r="G10" s="1" t="s">
        <v>18</v>
      </c>
      <c r="H10" s="2" t="s">
        <v>8</v>
      </c>
      <c r="I10" s="11">
        <v>4</v>
      </c>
      <c r="J10" s="12"/>
      <c r="K10" s="15" t="s">
        <v>19</v>
      </c>
      <c r="L10" s="2" t="s">
        <v>5</v>
      </c>
    </row>
    <row r="11" spans="1:12" s="25" customFormat="1" ht="57.75" customHeight="1" x14ac:dyDescent="0.25">
      <c r="A11" s="1" t="s">
        <v>22</v>
      </c>
      <c r="B11" s="1" t="s">
        <v>23</v>
      </c>
      <c r="C11" s="1" t="s">
        <v>13</v>
      </c>
      <c r="D11" s="3">
        <v>3.3119999999999998</v>
      </c>
      <c r="E11" s="5">
        <v>54.82</v>
      </c>
      <c r="F11" s="8"/>
      <c r="G11" s="1" t="s">
        <v>18</v>
      </c>
      <c r="H11" s="2" t="s">
        <v>8</v>
      </c>
      <c r="I11" s="11">
        <v>8</v>
      </c>
      <c r="J11" s="12">
        <v>124772.75</v>
      </c>
      <c r="K11" s="15" t="s">
        <v>19</v>
      </c>
      <c r="L11" s="2" t="s">
        <v>5</v>
      </c>
    </row>
    <row r="12" spans="1:12" s="25" customFormat="1" ht="57.75" customHeight="1" x14ac:dyDescent="0.25">
      <c r="A12" s="1" t="s">
        <v>11</v>
      </c>
      <c r="B12" s="1" t="s">
        <v>24</v>
      </c>
      <c r="C12" s="1" t="s">
        <v>13</v>
      </c>
      <c r="D12" s="3">
        <v>26.952000000000002</v>
      </c>
      <c r="E12" s="5">
        <v>739.82</v>
      </c>
      <c r="F12" s="8" t="s">
        <v>25</v>
      </c>
      <c r="G12" s="1" t="s">
        <v>18</v>
      </c>
      <c r="H12" s="2" t="s">
        <v>8</v>
      </c>
      <c r="I12" s="11">
        <v>10</v>
      </c>
      <c r="J12" s="12">
        <v>408978.43</v>
      </c>
      <c r="K12" s="15" t="s">
        <v>19</v>
      </c>
      <c r="L12" s="2" t="s">
        <v>5</v>
      </c>
    </row>
    <row r="13" spans="1:12" s="25" customFormat="1" ht="57.75" customHeight="1" x14ac:dyDescent="0.25">
      <c r="A13" s="1" t="s">
        <v>11</v>
      </c>
      <c r="B13" s="1" t="s">
        <v>26</v>
      </c>
      <c r="C13" s="1" t="s">
        <v>27</v>
      </c>
      <c r="D13" s="3">
        <v>5.64</v>
      </c>
      <c r="E13" s="5">
        <v>154.82</v>
      </c>
      <c r="F13" s="8" t="s">
        <v>25</v>
      </c>
      <c r="G13" s="1" t="s">
        <v>18</v>
      </c>
      <c r="H13" s="2" t="s">
        <v>8</v>
      </c>
      <c r="I13" s="11">
        <v>10</v>
      </c>
      <c r="J13" s="12"/>
      <c r="K13" s="15" t="s">
        <v>4</v>
      </c>
      <c r="L13" s="2" t="s">
        <v>5</v>
      </c>
    </row>
    <row r="14" spans="1:12" s="25" customFormat="1" ht="57.75" customHeight="1" x14ac:dyDescent="0.25">
      <c r="A14" s="1" t="s">
        <v>0</v>
      </c>
      <c r="B14" s="1" t="s">
        <v>28</v>
      </c>
      <c r="C14" s="1" t="s">
        <v>29</v>
      </c>
      <c r="D14" s="3">
        <v>4</v>
      </c>
      <c r="E14" s="5">
        <v>10.77</v>
      </c>
      <c r="F14" s="8"/>
      <c r="G14" s="1" t="s">
        <v>18</v>
      </c>
      <c r="H14" s="2"/>
      <c r="I14" s="11">
        <v>16</v>
      </c>
      <c r="J14" s="12"/>
      <c r="K14" s="15" t="s">
        <v>19</v>
      </c>
      <c r="L14" s="2" t="s">
        <v>5</v>
      </c>
    </row>
    <row r="15" spans="1:12" s="25" customFormat="1" ht="57.75" customHeight="1" x14ac:dyDescent="0.25">
      <c r="A15" s="1" t="s">
        <v>30</v>
      </c>
      <c r="B15" s="2" t="s">
        <v>31</v>
      </c>
      <c r="C15" s="1" t="s">
        <v>29</v>
      </c>
      <c r="D15" s="3">
        <v>9</v>
      </c>
      <c r="E15" s="5">
        <v>24.23</v>
      </c>
      <c r="F15" s="8"/>
      <c r="G15" s="1" t="s">
        <v>18</v>
      </c>
      <c r="H15" s="2"/>
      <c r="I15" s="11">
        <v>16</v>
      </c>
      <c r="J15" s="12"/>
      <c r="K15" s="15" t="s">
        <v>32</v>
      </c>
      <c r="L15" s="2" t="s">
        <v>5</v>
      </c>
    </row>
    <row r="16" spans="1:12" s="25" customFormat="1" ht="57.75" customHeight="1" x14ac:dyDescent="0.25">
      <c r="A16" s="1" t="s">
        <v>30</v>
      </c>
      <c r="B16" s="2" t="s">
        <v>33</v>
      </c>
      <c r="C16" s="1" t="s">
        <v>13</v>
      </c>
      <c r="D16" s="3">
        <v>23.815000000000001</v>
      </c>
      <c r="E16" s="5">
        <v>1161.49</v>
      </c>
      <c r="F16" s="8" t="s">
        <v>34</v>
      </c>
      <c r="G16" s="1" t="s">
        <v>35</v>
      </c>
      <c r="H16" s="2" t="s">
        <v>36</v>
      </c>
      <c r="I16" s="11">
        <v>11</v>
      </c>
      <c r="J16" s="12">
        <v>256912.01800000001</v>
      </c>
      <c r="K16" s="15" t="s">
        <v>37</v>
      </c>
      <c r="L16" s="2" t="s">
        <v>5</v>
      </c>
    </row>
    <row r="17" spans="1:12" s="25" customFormat="1" ht="57.75" customHeight="1" x14ac:dyDescent="0.25">
      <c r="A17" s="1" t="s">
        <v>9</v>
      </c>
      <c r="B17" s="1" t="s">
        <v>38</v>
      </c>
      <c r="C17" s="1" t="s">
        <v>2</v>
      </c>
      <c r="D17" s="3">
        <v>1</v>
      </c>
      <c r="E17" s="5">
        <v>463.84</v>
      </c>
      <c r="F17" s="9"/>
      <c r="G17" s="2" t="s">
        <v>39</v>
      </c>
      <c r="H17" s="2" t="s">
        <v>36</v>
      </c>
      <c r="I17" s="11">
        <v>3</v>
      </c>
      <c r="J17" s="12"/>
      <c r="K17" s="15" t="s">
        <v>37</v>
      </c>
      <c r="L17" s="2" t="s">
        <v>5</v>
      </c>
    </row>
    <row r="18" spans="1:12" s="25" customFormat="1" ht="57.75" customHeight="1" x14ac:dyDescent="0.25">
      <c r="A18" s="1" t="s">
        <v>9</v>
      </c>
      <c r="B18" s="1" t="s">
        <v>40</v>
      </c>
      <c r="C18" s="1" t="s">
        <v>2</v>
      </c>
      <c r="D18" s="3">
        <v>4</v>
      </c>
      <c r="E18" s="5">
        <v>460</v>
      </c>
      <c r="F18" s="9"/>
      <c r="G18" s="2" t="s">
        <v>39</v>
      </c>
      <c r="H18" s="2" t="s">
        <v>36</v>
      </c>
      <c r="I18" s="11">
        <v>3</v>
      </c>
      <c r="J18" s="12"/>
      <c r="K18" s="15" t="s">
        <v>37</v>
      </c>
      <c r="L18" s="2" t="s">
        <v>5</v>
      </c>
    </row>
    <row r="19" spans="1:12" s="25" customFormat="1" ht="57.75" customHeight="1" x14ac:dyDescent="0.25">
      <c r="A19" s="1" t="s">
        <v>9</v>
      </c>
      <c r="B19" s="1" t="s">
        <v>41</v>
      </c>
      <c r="C19" s="1" t="s">
        <v>2</v>
      </c>
      <c r="D19" s="3">
        <v>1</v>
      </c>
      <c r="E19" s="5">
        <v>231.95</v>
      </c>
      <c r="F19" s="9"/>
      <c r="G19" s="2" t="s">
        <v>39</v>
      </c>
      <c r="H19" s="2" t="s">
        <v>36</v>
      </c>
      <c r="I19" s="11">
        <v>3</v>
      </c>
      <c r="J19" s="12"/>
      <c r="K19" s="15" t="s">
        <v>37</v>
      </c>
      <c r="L19" s="2" t="s">
        <v>5</v>
      </c>
    </row>
    <row r="20" spans="1:12" s="25" customFormat="1" ht="57.75" customHeight="1" x14ac:dyDescent="0.25">
      <c r="A20" s="1" t="s">
        <v>9</v>
      </c>
      <c r="B20" s="1" t="s">
        <v>21</v>
      </c>
      <c r="C20" s="1" t="s">
        <v>2</v>
      </c>
      <c r="D20" s="3">
        <v>1</v>
      </c>
      <c r="E20" s="5">
        <v>125</v>
      </c>
      <c r="F20" s="9"/>
      <c r="G20" s="2" t="s">
        <v>39</v>
      </c>
      <c r="H20" s="2" t="s">
        <v>36</v>
      </c>
      <c r="I20" s="11">
        <v>5</v>
      </c>
      <c r="J20" s="12"/>
      <c r="K20" s="15" t="s">
        <v>37</v>
      </c>
      <c r="L20" s="2" t="s">
        <v>5</v>
      </c>
    </row>
    <row r="21" spans="1:12" s="25" customFormat="1" ht="57.75" customHeight="1" x14ac:dyDescent="0.25">
      <c r="A21" s="1" t="s">
        <v>0</v>
      </c>
      <c r="B21" s="1" t="s">
        <v>42</v>
      </c>
      <c r="C21" s="1" t="s">
        <v>2</v>
      </c>
      <c r="D21" s="3">
        <v>15</v>
      </c>
      <c r="E21" s="5">
        <v>134</v>
      </c>
      <c r="F21" s="7"/>
      <c r="G21" s="2" t="s">
        <v>43</v>
      </c>
      <c r="H21" s="2" t="s">
        <v>36</v>
      </c>
      <c r="I21" s="11">
        <v>1</v>
      </c>
      <c r="J21" s="12"/>
      <c r="K21" s="15" t="s">
        <v>37</v>
      </c>
      <c r="L21" s="2" t="s">
        <v>5</v>
      </c>
    </row>
    <row r="22" spans="1:12" s="25" customFormat="1" ht="57.75" customHeight="1" x14ac:dyDescent="0.25">
      <c r="A22" s="1" t="s">
        <v>20</v>
      </c>
      <c r="B22" s="1" t="s">
        <v>44</v>
      </c>
      <c r="C22" s="1" t="s">
        <v>2</v>
      </c>
      <c r="D22" s="3">
        <v>9</v>
      </c>
      <c r="E22" s="5">
        <v>550</v>
      </c>
      <c r="F22" s="9"/>
      <c r="G22" s="2" t="s">
        <v>43</v>
      </c>
      <c r="H22" s="2" t="s">
        <v>36</v>
      </c>
      <c r="I22" s="11">
        <v>4</v>
      </c>
      <c r="J22" s="12"/>
      <c r="K22" s="15" t="s">
        <v>37</v>
      </c>
      <c r="L22" s="2" t="s">
        <v>5</v>
      </c>
    </row>
    <row r="23" spans="1:12" s="25" customFormat="1" ht="57.75" customHeight="1" x14ac:dyDescent="0.25">
      <c r="A23" s="1" t="s">
        <v>45</v>
      </c>
      <c r="B23" s="1" t="s">
        <v>46</v>
      </c>
      <c r="C23" s="1" t="s">
        <v>2</v>
      </c>
      <c r="D23" s="3">
        <v>2</v>
      </c>
      <c r="E23" s="5">
        <v>366.4</v>
      </c>
      <c r="F23" s="9" t="s">
        <v>47</v>
      </c>
      <c r="G23" s="2" t="s">
        <v>43</v>
      </c>
      <c r="H23" s="2" t="s">
        <v>36</v>
      </c>
      <c r="I23" s="11">
        <v>5</v>
      </c>
      <c r="J23" s="12"/>
      <c r="K23" s="15" t="s">
        <v>37</v>
      </c>
      <c r="L23" s="2" t="s">
        <v>5</v>
      </c>
    </row>
    <row r="24" spans="1:12" s="25" customFormat="1" ht="57.75" customHeight="1" x14ac:dyDescent="0.3">
      <c r="A24" s="1" t="s">
        <v>22</v>
      </c>
      <c r="B24" s="1" t="s">
        <v>48</v>
      </c>
      <c r="C24" s="1" t="s">
        <v>2</v>
      </c>
      <c r="D24" s="3">
        <v>2</v>
      </c>
      <c r="E24" s="5">
        <v>549.6</v>
      </c>
      <c r="F24" s="9"/>
      <c r="G24" s="2" t="s">
        <v>43</v>
      </c>
      <c r="H24" s="2" t="s">
        <v>36</v>
      </c>
      <c r="I24" s="11">
        <v>5</v>
      </c>
      <c r="J24" s="13"/>
      <c r="K24" s="15" t="s">
        <v>37</v>
      </c>
      <c r="L24" s="2" t="s">
        <v>5</v>
      </c>
    </row>
    <row r="25" spans="1:12" s="25" customFormat="1" ht="57.75" customHeight="1" x14ac:dyDescent="0.3">
      <c r="A25" s="1" t="s">
        <v>22</v>
      </c>
      <c r="B25" s="1" t="s">
        <v>49</v>
      </c>
      <c r="C25" s="1" t="s">
        <v>13</v>
      </c>
      <c r="D25" s="3">
        <v>18.047999999999998</v>
      </c>
      <c r="E25" s="5">
        <v>500.96</v>
      </c>
      <c r="F25" s="9"/>
      <c r="G25" s="2" t="s">
        <v>50</v>
      </c>
      <c r="H25" s="2" t="s">
        <v>36</v>
      </c>
      <c r="I25" s="11">
        <v>7</v>
      </c>
      <c r="J25" s="13">
        <v>403996.842</v>
      </c>
      <c r="K25" s="15" t="s">
        <v>37</v>
      </c>
      <c r="L25" s="2" t="s">
        <v>5</v>
      </c>
    </row>
    <row r="26" spans="1:12" s="25" customFormat="1" ht="57.75" customHeight="1" x14ac:dyDescent="0.3">
      <c r="A26" s="1" t="s">
        <v>22</v>
      </c>
      <c r="B26" s="1" t="s">
        <v>51</v>
      </c>
      <c r="C26" s="1" t="s">
        <v>13</v>
      </c>
      <c r="D26" s="3">
        <v>12.01</v>
      </c>
      <c r="E26" s="5">
        <v>290</v>
      </c>
      <c r="F26" s="9"/>
      <c r="G26" s="2" t="s">
        <v>50</v>
      </c>
      <c r="H26" s="2" t="s">
        <v>36</v>
      </c>
      <c r="I26" s="11">
        <v>7</v>
      </c>
      <c r="J26" s="13">
        <v>208662.99400000001</v>
      </c>
      <c r="K26" s="15" t="s">
        <v>37</v>
      </c>
      <c r="L26" s="2" t="s">
        <v>5</v>
      </c>
    </row>
    <row r="27" spans="1:12" s="25" customFormat="1" ht="57.75" customHeight="1" x14ac:dyDescent="0.3">
      <c r="A27" s="1" t="s">
        <v>30</v>
      </c>
      <c r="B27" s="2" t="s">
        <v>52</v>
      </c>
      <c r="C27" s="1" t="s">
        <v>2</v>
      </c>
      <c r="D27" s="3">
        <v>1</v>
      </c>
      <c r="E27" s="5">
        <v>9.69</v>
      </c>
      <c r="F27" s="9"/>
      <c r="G27" s="2" t="s">
        <v>50</v>
      </c>
      <c r="H27" s="2" t="s">
        <v>36</v>
      </c>
      <c r="I27" s="2">
        <v>12</v>
      </c>
      <c r="J27" s="13"/>
      <c r="K27" s="15" t="s">
        <v>37</v>
      </c>
      <c r="L27" s="2" t="s">
        <v>5</v>
      </c>
    </row>
    <row r="28" spans="1:12" s="26" customFormat="1" ht="57.75" customHeight="1" x14ac:dyDescent="0.25">
      <c r="A28" s="1" t="s">
        <v>53</v>
      </c>
      <c r="B28" s="2" t="s">
        <v>54</v>
      </c>
      <c r="C28" s="1" t="s">
        <v>55</v>
      </c>
      <c r="D28" s="4">
        <v>1</v>
      </c>
      <c r="E28" s="6">
        <v>200</v>
      </c>
      <c r="F28" s="10"/>
      <c r="G28" s="2" t="s">
        <v>56</v>
      </c>
      <c r="H28" s="2" t="s">
        <v>36</v>
      </c>
      <c r="I28" s="2">
        <v>17</v>
      </c>
      <c r="J28" s="14"/>
      <c r="K28" s="16" t="s">
        <v>57</v>
      </c>
      <c r="L28" s="2" t="s">
        <v>5</v>
      </c>
    </row>
    <row r="29" spans="1:12" s="28" customFormat="1" ht="57.75" customHeight="1" x14ac:dyDescent="0.3">
      <c r="A29" s="1" t="s">
        <v>77</v>
      </c>
      <c r="B29" s="1" t="s">
        <v>78</v>
      </c>
      <c r="C29" s="1" t="s">
        <v>13</v>
      </c>
      <c r="D29" s="3">
        <v>1.22</v>
      </c>
      <c r="E29" s="5">
        <v>48.08</v>
      </c>
      <c r="F29" s="10"/>
      <c r="G29" s="27" t="s">
        <v>79</v>
      </c>
      <c r="H29" s="2" t="s">
        <v>8</v>
      </c>
      <c r="I29" s="11">
        <v>8</v>
      </c>
      <c r="J29" s="13">
        <v>304227.48</v>
      </c>
      <c r="K29" s="15" t="s">
        <v>80</v>
      </c>
      <c r="L29" s="2" t="s">
        <v>81</v>
      </c>
    </row>
    <row r="30" spans="1:12" s="28" customFormat="1" ht="57.75" customHeight="1" x14ac:dyDescent="0.3">
      <c r="A30" s="1" t="s">
        <v>82</v>
      </c>
      <c r="B30" s="1" t="s">
        <v>12</v>
      </c>
      <c r="C30" s="1" t="s">
        <v>13</v>
      </c>
      <c r="D30" s="3">
        <v>2.1509999999999998</v>
      </c>
      <c r="E30" s="5">
        <v>84.76</v>
      </c>
      <c r="F30" s="10"/>
      <c r="G30" s="27" t="s">
        <v>79</v>
      </c>
      <c r="H30" s="2" t="s">
        <v>8</v>
      </c>
      <c r="I30" s="11">
        <v>8</v>
      </c>
      <c r="J30" s="13">
        <v>304227.48</v>
      </c>
      <c r="K30" s="15" t="s">
        <v>83</v>
      </c>
      <c r="L30" s="2" t="s">
        <v>81</v>
      </c>
    </row>
    <row r="31" spans="1:12" s="24" customFormat="1" ht="57.75" customHeight="1" x14ac:dyDescent="0.3">
      <c r="A31" s="1" t="s">
        <v>82</v>
      </c>
      <c r="B31" s="1" t="s">
        <v>84</v>
      </c>
      <c r="C31" s="1" t="s">
        <v>13</v>
      </c>
      <c r="D31" s="3">
        <v>8.18</v>
      </c>
      <c r="E31" s="5">
        <v>322.16000000000003</v>
      </c>
      <c r="F31" s="10"/>
      <c r="G31" s="27" t="s">
        <v>79</v>
      </c>
      <c r="H31" s="2" t="s">
        <v>8</v>
      </c>
      <c r="I31" s="11">
        <v>8</v>
      </c>
      <c r="J31" s="13">
        <v>304227.48</v>
      </c>
      <c r="K31" s="15" t="s">
        <v>85</v>
      </c>
      <c r="L31" s="2" t="s">
        <v>81</v>
      </c>
    </row>
    <row r="32" spans="1:12" s="24" customFormat="1" ht="57.75" customHeight="1" x14ac:dyDescent="0.25">
      <c r="A32" s="1" t="s">
        <v>86</v>
      </c>
      <c r="B32" s="1" t="s">
        <v>87</v>
      </c>
      <c r="C32" s="1" t="s">
        <v>2</v>
      </c>
      <c r="D32" s="3">
        <v>6</v>
      </c>
      <c r="E32" s="5">
        <v>32</v>
      </c>
      <c r="F32" s="10"/>
      <c r="G32" s="27" t="s">
        <v>79</v>
      </c>
      <c r="H32" s="2" t="s">
        <v>8</v>
      </c>
      <c r="I32" s="11">
        <v>16</v>
      </c>
      <c r="J32" s="12"/>
      <c r="K32" s="15" t="s">
        <v>88</v>
      </c>
      <c r="L32" s="2" t="s">
        <v>81</v>
      </c>
    </row>
    <row r="33" spans="1:12" s="25" customFormat="1" ht="57.75" customHeight="1" x14ac:dyDescent="0.25">
      <c r="A33" s="1" t="s">
        <v>89</v>
      </c>
      <c r="B33" s="1" t="s">
        <v>87</v>
      </c>
      <c r="C33" s="1" t="s">
        <v>2</v>
      </c>
      <c r="D33" s="3">
        <v>2</v>
      </c>
      <c r="E33" s="5">
        <v>10.67</v>
      </c>
      <c r="F33" s="10"/>
      <c r="G33" s="27" t="s">
        <v>79</v>
      </c>
      <c r="H33" s="2" t="s">
        <v>8</v>
      </c>
      <c r="I33" s="11">
        <v>16</v>
      </c>
      <c r="J33" s="12"/>
      <c r="K33" s="15" t="s">
        <v>85</v>
      </c>
      <c r="L33" s="2" t="s">
        <v>81</v>
      </c>
    </row>
    <row r="34" spans="1:12" s="25" customFormat="1" ht="57.75" customHeight="1" x14ac:dyDescent="0.25">
      <c r="A34" s="1" t="s">
        <v>90</v>
      </c>
      <c r="B34" s="1" t="s">
        <v>87</v>
      </c>
      <c r="C34" s="29" t="s">
        <v>2</v>
      </c>
      <c r="D34" s="30">
        <v>3</v>
      </c>
      <c r="E34" s="31">
        <v>16</v>
      </c>
      <c r="F34" s="32"/>
      <c r="G34" s="33" t="s">
        <v>79</v>
      </c>
      <c r="H34" s="34" t="s">
        <v>8</v>
      </c>
      <c r="I34" s="35">
        <v>16</v>
      </c>
      <c r="J34" s="36"/>
      <c r="K34" s="37" t="s">
        <v>83</v>
      </c>
      <c r="L34" s="34" t="s">
        <v>81</v>
      </c>
    </row>
    <row r="35" spans="1:12" s="25" customFormat="1" ht="57.75" customHeight="1" x14ac:dyDescent="0.25">
      <c r="A35" s="1" t="s">
        <v>91</v>
      </c>
      <c r="B35" s="1" t="s">
        <v>87</v>
      </c>
      <c r="C35" s="29" t="s">
        <v>2</v>
      </c>
      <c r="D35" s="30">
        <v>2</v>
      </c>
      <c r="E35" s="31">
        <v>10.67</v>
      </c>
      <c r="F35" s="32"/>
      <c r="G35" s="33" t="s">
        <v>79</v>
      </c>
      <c r="H35" s="34" t="s">
        <v>8</v>
      </c>
      <c r="I35" s="35">
        <v>16</v>
      </c>
      <c r="J35" s="36"/>
      <c r="K35" s="37" t="s">
        <v>80</v>
      </c>
      <c r="L35" s="34" t="s">
        <v>81</v>
      </c>
    </row>
    <row r="36" spans="1:12" s="25" customFormat="1" ht="57.75" customHeight="1" x14ac:dyDescent="0.3">
      <c r="A36" s="1" t="s">
        <v>92</v>
      </c>
      <c r="B36" s="1" t="s">
        <v>93</v>
      </c>
      <c r="C36" s="1" t="s">
        <v>2</v>
      </c>
      <c r="D36" s="3">
        <v>1</v>
      </c>
      <c r="E36" s="5">
        <v>123.45</v>
      </c>
      <c r="F36" s="9"/>
      <c r="G36" s="27" t="s">
        <v>94</v>
      </c>
      <c r="H36" s="2" t="s">
        <v>36</v>
      </c>
      <c r="I36" s="11">
        <v>3</v>
      </c>
      <c r="J36" s="13"/>
      <c r="K36" s="15" t="s">
        <v>95</v>
      </c>
      <c r="L36" s="2" t="s">
        <v>81</v>
      </c>
    </row>
    <row r="37" spans="1:12" s="25" customFormat="1" ht="57.75" customHeight="1" x14ac:dyDescent="0.3">
      <c r="A37" s="1" t="s">
        <v>96</v>
      </c>
      <c r="B37" s="1" t="s">
        <v>97</v>
      </c>
      <c r="C37" s="1" t="s">
        <v>13</v>
      </c>
      <c r="D37" s="3">
        <v>11.095000000000001</v>
      </c>
      <c r="E37" s="5">
        <v>211.74</v>
      </c>
      <c r="F37" s="9"/>
      <c r="G37" s="27" t="s">
        <v>94</v>
      </c>
      <c r="H37" s="2" t="s">
        <v>36</v>
      </c>
      <c r="I37" s="11">
        <v>7</v>
      </c>
      <c r="J37" s="13">
        <v>211770.02</v>
      </c>
      <c r="K37" s="15" t="s">
        <v>95</v>
      </c>
      <c r="L37" s="2" t="s">
        <v>81</v>
      </c>
    </row>
    <row r="38" spans="1:12" s="25" customFormat="1" ht="57.75" customHeight="1" x14ac:dyDescent="0.3">
      <c r="A38" s="1" t="s">
        <v>82</v>
      </c>
      <c r="B38" s="1" t="s">
        <v>98</v>
      </c>
      <c r="C38" s="1" t="s">
        <v>13</v>
      </c>
      <c r="D38" s="3">
        <v>0.315</v>
      </c>
      <c r="E38" s="5">
        <v>14.81</v>
      </c>
      <c r="F38" s="10"/>
      <c r="G38" s="27" t="s">
        <v>94</v>
      </c>
      <c r="H38" s="2" t="s">
        <v>36</v>
      </c>
      <c r="I38" s="11">
        <v>11</v>
      </c>
      <c r="J38" s="13">
        <v>2953</v>
      </c>
      <c r="K38" s="15" t="s">
        <v>95</v>
      </c>
      <c r="L38" s="2" t="s">
        <v>81</v>
      </c>
    </row>
    <row r="39" spans="1:12" s="25" customFormat="1" ht="57.75" customHeight="1" x14ac:dyDescent="0.3">
      <c r="A39" s="1" t="s">
        <v>92</v>
      </c>
      <c r="B39" s="1" t="s">
        <v>33</v>
      </c>
      <c r="C39" s="1" t="s">
        <v>2</v>
      </c>
      <c r="D39" s="3">
        <v>1</v>
      </c>
      <c r="E39" s="5">
        <v>155.52000000000001</v>
      </c>
      <c r="F39" s="9"/>
      <c r="G39" s="27" t="s">
        <v>99</v>
      </c>
      <c r="H39" s="2" t="s">
        <v>36</v>
      </c>
      <c r="I39" s="11">
        <v>3</v>
      </c>
      <c r="J39" s="13"/>
      <c r="K39" s="15" t="s">
        <v>100</v>
      </c>
      <c r="L39" s="2" t="s">
        <v>81</v>
      </c>
    </row>
    <row r="40" spans="1:12" s="25" customFormat="1" ht="57.75" customHeight="1" x14ac:dyDescent="0.3">
      <c r="A40" s="1" t="s">
        <v>82</v>
      </c>
      <c r="B40" s="1" t="s">
        <v>33</v>
      </c>
      <c r="C40" s="1" t="s">
        <v>13</v>
      </c>
      <c r="D40" s="3">
        <v>10.382999999999999</v>
      </c>
      <c r="E40" s="5">
        <v>554.48</v>
      </c>
      <c r="F40" s="9"/>
      <c r="G40" s="27" t="s">
        <v>99</v>
      </c>
      <c r="H40" s="2" t="s">
        <v>36</v>
      </c>
      <c r="I40" s="11">
        <v>11</v>
      </c>
      <c r="J40" s="13">
        <v>109104.8</v>
      </c>
      <c r="K40" s="15" t="s">
        <v>100</v>
      </c>
      <c r="L40" s="2" t="s">
        <v>81</v>
      </c>
    </row>
    <row r="41" spans="1:12" s="25" customFormat="1" ht="57.75" customHeight="1" x14ac:dyDescent="0.3">
      <c r="A41" s="1" t="s">
        <v>92</v>
      </c>
      <c r="B41" s="1" t="s">
        <v>101</v>
      </c>
      <c r="C41" s="1" t="s">
        <v>2</v>
      </c>
      <c r="D41" s="3">
        <v>2</v>
      </c>
      <c r="E41" s="5">
        <v>198</v>
      </c>
      <c r="F41" s="9"/>
      <c r="G41" s="27" t="s">
        <v>102</v>
      </c>
      <c r="H41" s="2" t="s">
        <v>36</v>
      </c>
      <c r="I41" s="11">
        <v>3</v>
      </c>
      <c r="J41" s="13"/>
      <c r="K41" s="15" t="s">
        <v>100</v>
      </c>
      <c r="L41" s="2" t="s">
        <v>81</v>
      </c>
    </row>
    <row r="42" spans="1:12" s="25" customFormat="1" ht="57.75" customHeight="1" x14ac:dyDescent="0.3">
      <c r="A42" s="1" t="s">
        <v>103</v>
      </c>
      <c r="B42" s="1" t="s">
        <v>104</v>
      </c>
      <c r="C42" s="1" t="s">
        <v>2</v>
      </c>
      <c r="D42" s="3">
        <v>1</v>
      </c>
      <c r="E42" s="5">
        <v>255.65</v>
      </c>
      <c r="F42" s="9"/>
      <c r="G42" s="27" t="s">
        <v>102</v>
      </c>
      <c r="H42" s="2" t="s">
        <v>36</v>
      </c>
      <c r="I42" s="11">
        <v>3</v>
      </c>
      <c r="J42" s="13"/>
      <c r="K42" s="15" t="s">
        <v>100</v>
      </c>
      <c r="L42" s="2" t="s">
        <v>81</v>
      </c>
    </row>
    <row r="43" spans="1:12" s="38" customFormat="1" ht="57.75" customHeight="1" x14ac:dyDescent="0.3">
      <c r="A43" s="1" t="s">
        <v>82</v>
      </c>
      <c r="B43" s="1" t="s">
        <v>46</v>
      </c>
      <c r="C43" s="1" t="s">
        <v>13</v>
      </c>
      <c r="D43" s="3">
        <v>6.4710000000000001</v>
      </c>
      <c r="E43" s="5">
        <v>288.35000000000002</v>
      </c>
      <c r="F43" s="9"/>
      <c r="G43" s="27" t="s">
        <v>102</v>
      </c>
      <c r="H43" s="2" t="s">
        <v>36</v>
      </c>
      <c r="I43" s="11">
        <v>11</v>
      </c>
      <c r="J43" s="13">
        <v>50421.04</v>
      </c>
      <c r="K43" s="15" t="s">
        <v>100</v>
      </c>
      <c r="L43" s="2" t="s">
        <v>81</v>
      </c>
    </row>
    <row r="44" spans="1:12" s="38" customFormat="1" ht="57.75" customHeight="1" x14ac:dyDescent="0.3">
      <c r="A44" s="1" t="s">
        <v>103</v>
      </c>
      <c r="B44" s="1" t="s">
        <v>46</v>
      </c>
      <c r="C44" s="1" t="s">
        <v>2</v>
      </c>
      <c r="D44" s="3">
        <v>1</v>
      </c>
      <c r="E44" s="5">
        <v>193.49</v>
      </c>
      <c r="F44" s="9"/>
      <c r="G44" s="27" t="s">
        <v>105</v>
      </c>
      <c r="H44" s="2" t="s">
        <v>36</v>
      </c>
      <c r="I44" s="11">
        <v>3</v>
      </c>
      <c r="J44" s="13"/>
      <c r="K44" s="15" t="s">
        <v>100</v>
      </c>
      <c r="L44" s="2" t="s">
        <v>81</v>
      </c>
    </row>
    <row r="45" spans="1:12" s="38" customFormat="1" ht="57.75" customHeight="1" x14ac:dyDescent="0.3">
      <c r="A45" s="1" t="s">
        <v>106</v>
      </c>
      <c r="B45" s="1" t="s">
        <v>12</v>
      </c>
      <c r="C45" s="1" t="s">
        <v>13</v>
      </c>
      <c r="D45" s="3">
        <v>12.214</v>
      </c>
      <c r="E45" s="5">
        <v>621.51</v>
      </c>
      <c r="F45" s="9"/>
      <c r="G45" s="27" t="s">
        <v>105</v>
      </c>
      <c r="H45" s="2" t="s">
        <v>36</v>
      </c>
      <c r="I45" s="11">
        <v>11</v>
      </c>
      <c r="J45" s="13">
        <v>98770</v>
      </c>
      <c r="K45" s="15" t="s">
        <v>100</v>
      </c>
      <c r="L45" s="2" t="s">
        <v>81</v>
      </c>
    </row>
    <row r="46" spans="1:12" s="38" customFormat="1" ht="57.75" customHeight="1" x14ac:dyDescent="0.3">
      <c r="A46" s="1" t="s">
        <v>107</v>
      </c>
      <c r="B46" s="1" t="s">
        <v>104</v>
      </c>
      <c r="C46" s="1" t="s">
        <v>2</v>
      </c>
      <c r="D46" s="3">
        <v>1</v>
      </c>
      <c r="E46" s="5">
        <v>242.57</v>
      </c>
      <c r="F46" s="9"/>
      <c r="G46" s="27" t="s">
        <v>108</v>
      </c>
      <c r="H46" s="2" t="s">
        <v>36</v>
      </c>
      <c r="I46" s="11">
        <v>3</v>
      </c>
      <c r="J46" s="13"/>
      <c r="K46" s="15" t="s">
        <v>100</v>
      </c>
      <c r="L46" s="2" t="s">
        <v>81</v>
      </c>
    </row>
    <row r="47" spans="1:12" s="38" customFormat="1" ht="57.75" customHeight="1" x14ac:dyDescent="0.3">
      <c r="A47" s="1" t="s">
        <v>96</v>
      </c>
      <c r="B47" s="1" t="s">
        <v>84</v>
      </c>
      <c r="C47" s="1" t="s">
        <v>13</v>
      </c>
      <c r="D47" s="3">
        <v>20</v>
      </c>
      <c r="E47" s="5">
        <v>547.42999999999995</v>
      </c>
      <c r="F47" s="9"/>
      <c r="G47" s="27" t="s">
        <v>108</v>
      </c>
      <c r="H47" s="2" t="s">
        <v>36</v>
      </c>
      <c r="I47" s="11">
        <v>7</v>
      </c>
      <c r="J47" s="13">
        <v>577707.02</v>
      </c>
      <c r="K47" s="15" t="s">
        <v>100</v>
      </c>
      <c r="L47" s="2" t="s">
        <v>81</v>
      </c>
    </row>
    <row r="48" spans="1:12" s="38" customFormat="1" ht="57.75" customHeight="1" x14ac:dyDescent="0.3">
      <c r="A48" s="1" t="s">
        <v>96</v>
      </c>
      <c r="B48" s="1" t="s">
        <v>84</v>
      </c>
      <c r="C48" s="1" t="s">
        <v>13</v>
      </c>
      <c r="D48" s="3">
        <v>25.7</v>
      </c>
      <c r="E48" s="5">
        <v>700</v>
      </c>
      <c r="F48" s="9"/>
      <c r="G48" s="27" t="s">
        <v>109</v>
      </c>
      <c r="H48" s="2" t="s">
        <v>36</v>
      </c>
      <c r="I48" s="11">
        <v>7</v>
      </c>
      <c r="J48" s="13">
        <v>945139.04</v>
      </c>
      <c r="K48" s="15" t="s">
        <v>110</v>
      </c>
      <c r="L48" s="2" t="s">
        <v>81</v>
      </c>
    </row>
    <row r="49" spans="1:12" s="38" customFormat="1" ht="57.75" customHeight="1" x14ac:dyDescent="0.3">
      <c r="A49" s="1" t="s">
        <v>106</v>
      </c>
      <c r="B49" s="1" t="s">
        <v>84</v>
      </c>
      <c r="C49" s="1" t="s">
        <v>13</v>
      </c>
      <c r="D49" s="3">
        <v>0.8</v>
      </c>
      <c r="E49" s="5">
        <v>23</v>
      </c>
      <c r="F49" s="9"/>
      <c r="G49" s="27" t="s">
        <v>109</v>
      </c>
      <c r="H49" s="2" t="s">
        <v>36</v>
      </c>
      <c r="I49" s="11">
        <v>11</v>
      </c>
      <c r="J49" s="13">
        <v>12696</v>
      </c>
      <c r="K49" s="15" t="s">
        <v>110</v>
      </c>
      <c r="L49" s="2" t="s">
        <v>81</v>
      </c>
    </row>
    <row r="50" spans="1:12" s="38" customFormat="1" ht="57.75" customHeight="1" x14ac:dyDescent="0.25">
      <c r="A50" s="1" t="s">
        <v>111</v>
      </c>
      <c r="B50" s="1" t="s">
        <v>112</v>
      </c>
      <c r="C50" s="1" t="s">
        <v>2</v>
      </c>
      <c r="D50" s="3">
        <v>1</v>
      </c>
      <c r="E50" s="5">
        <v>70</v>
      </c>
      <c r="F50" s="39"/>
      <c r="G50" s="1" t="s">
        <v>113</v>
      </c>
      <c r="H50" s="2" t="s">
        <v>36</v>
      </c>
      <c r="I50" s="1">
        <v>4</v>
      </c>
      <c r="J50" s="40"/>
      <c r="K50" s="15" t="s">
        <v>100</v>
      </c>
      <c r="L50" s="2" t="s">
        <v>81</v>
      </c>
    </row>
    <row r="51" spans="1:12" s="38" customFormat="1" ht="57.75" customHeight="1" x14ac:dyDescent="0.3">
      <c r="A51" s="1" t="s">
        <v>114</v>
      </c>
      <c r="B51" s="1" t="s">
        <v>115</v>
      </c>
      <c r="C51" s="1" t="s">
        <v>2</v>
      </c>
      <c r="D51" s="3">
        <v>1</v>
      </c>
      <c r="E51" s="5">
        <v>210</v>
      </c>
      <c r="F51" s="9"/>
      <c r="G51" s="27" t="s">
        <v>113</v>
      </c>
      <c r="H51" s="2" t="s">
        <v>36</v>
      </c>
      <c r="I51" s="11">
        <v>5</v>
      </c>
      <c r="J51" s="13"/>
      <c r="K51" s="15" t="s">
        <v>100</v>
      </c>
      <c r="L51" s="2" t="s">
        <v>81</v>
      </c>
    </row>
    <row r="52" spans="1:12" s="41" customFormat="1" ht="57.75" customHeight="1" x14ac:dyDescent="0.3">
      <c r="A52" s="1" t="s">
        <v>116</v>
      </c>
      <c r="B52" s="1" t="s">
        <v>93</v>
      </c>
      <c r="C52" s="1" t="s">
        <v>2</v>
      </c>
      <c r="D52" s="3">
        <v>1</v>
      </c>
      <c r="E52" s="5">
        <v>175</v>
      </c>
      <c r="F52" s="7" t="s">
        <v>117</v>
      </c>
      <c r="G52" s="27" t="s">
        <v>113</v>
      </c>
      <c r="H52" s="2" t="s">
        <v>36</v>
      </c>
      <c r="I52" s="11">
        <v>5</v>
      </c>
      <c r="J52" s="13"/>
      <c r="K52" s="15" t="s">
        <v>110</v>
      </c>
      <c r="L52" s="2" t="s">
        <v>81</v>
      </c>
    </row>
    <row r="53" spans="1:12" s="38" customFormat="1" ht="57.75" customHeight="1" x14ac:dyDescent="0.3">
      <c r="A53" s="1" t="s">
        <v>116</v>
      </c>
      <c r="B53" s="1" t="s">
        <v>46</v>
      </c>
      <c r="C53" s="1" t="s">
        <v>2</v>
      </c>
      <c r="D53" s="3">
        <v>1</v>
      </c>
      <c r="E53" s="5">
        <v>210</v>
      </c>
      <c r="F53" s="9"/>
      <c r="G53" s="27" t="s">
        <v>113</v>
      </c>
      <c r="H53" s="2" t="s">
        <v>36</v>
      </c>
      <c r="I53" s="11">
        <v>5</v>
      </c>
      <c r="J53" s="13"/>
      <c r="K53" s="15" t="s">
        <v>110</v>
      </c>
      <c r="L53" s="2" t="s">
        <v>81</v>
      </c>
    </row>
    <row r="54" spans="1:12" s="38" customFormat="1" ht="57.75" customHeight="1" x14ac:dyDescent="0.3">
      <c r="A54" s="1" t="s">
        <v>107</v>
      </c>
      <c r="B54" s="1" t="s">
        <v>118</v>
      </c>
      <c r="C54" s="1" t="s">
        <v>2</v>
      </c>
      <c r="D54" s="3">
        <v>1</v>
      </c>
      <c r="E54" s="5">
        <v>150</v>
      </c>
      <c r="F54" s="7" t="s">
        <v>119</v>
      </c>
      <c r="G54" s="27" t="s">
        <v>120</v>
      </c>
      <c r="H54" s="2" t="s">
        <v>36</v>
      </c>
      <c r="I54" s="11">
        <v>3</v>
      </c>
      <c r="J54" s="13"/>
      <c r="K54" s="15" t="s">
        <v>121</v>
      </c>
      <c r="L54" s="2" t="s">
        <v>81</v>
      </c>
    </row>
    <row r="55" spans="1:12" s="38" customFormat="1" ht="57.75" customHeight="1" x14ac:dyDescent="0.3">
      <c r="A55" s="1" t="s">
        <v>122</v>
      </c>
      <c r="B55" s="1" t="s">
        <v>118</v>
      </c>
      <c r="C55" s="1" t="s">
        <v>2</v>
      </c>
      <c r="D55" s="3">
        <v>1</v>
      </c>
      <c r="E55" s="5">
        <v>200</v>
      </c>
      <c r="F55" s="7" t="s">
        <v>119</v>
      </c>
      <c r="G55" s="27" t="s">
        <v>120</v>
      </c>
      <c r="H55" s="2" t="s">
        <v>36</v>
      </c>
      <c r="I55" s="11">
        <v>5</v>
      </c>
      <c r="J55" s="13"/>
      <c r="K55" s="15" t="s">
        <v>121</v>
      </c>
      <c r="L55" s="2" t="s">
        <v>81</v>
      </c>
    </row>
    <row r="56" spans="1:12" s="38" customFormat="1" ht="57.75" customHeight="1" x14ac:dyDescent="0.3">
      <c r="A56" s="1" t="s">
        <v>106</v>
      </c>
      <c r="B56" s="1" t="s">
        <v>33</v>
      </c>
      <c r="C56" s="1" t="s">
        <v>13</v>
      </c>
      <c r="D56" s="3">
        <v>11.98</v>
      </c>
      <c r="E56" s="5">
        <v>580</v>
      </c>
      <c r="F56" s="7"/>
      <c r="G56" s="27" t="s">
        <v>120</v>
      </c>
      <c r="H56" s="2" t="s">
        <v>36</v>
      </c>
      <c r="I56" s="11">
        <v>11</v>
      </c>
      <c r="J56" s="13">
        <v>121988</v>
      </c>
      <c r="K56" s="15" t="s">
        <v>121</v>
      </c>
      <c r="L56" s="2" t="s">
        <v>81</v>
      </c>
    </row>
    <row r="57" spans="1:12" s="38" customFormat="1" ht="57.75" customHeight="1" x14ac:dyDescent="0.3">
      <c r="A57" s="1" t="s">
        <v>107</v>
      </c>
      <c r="B57" s="1" t="s">
        <v>46</v>
      </c>
      <c r="C57" s="1" t="s">
        <v>2</v>
      </c>
      <c r="D57" s="3">
        <v>1</v>
      </c>
      <c r="E57" s="5">
        <v>295.37</v>
      </c>
      <c r="F57" s="9"/>
      <c r="G57" s="27" t="s">
        <v>123</v>
      </c>
      <c r="H57" s="2" t="s">
        <v>36</v>
      </c>
      <c r="I57" s="11">
        <v>3</v>
      </c>
      <c r="J57" s="13"/>
      <c r="K57" s="15" t="s">
        <v>121</v>
      </c>
      <c r="L57" s="2" t="s">
        <v>81</v>
      </c>
    </row>
    <row r="58" spans="1:12" s="38" customFormat="1" ht="57.75" customHeight="1" x14ac:dyDescent="0.3">
      <c r="A58" s="1" t="s">
        <v>106</v>
      </c>
      <c r="B58" s="1" t="s">
        <v>46</v>
      </c>
      <c r="C58" s="1" t="s">
        <v>13</v>
      </c>
      <c r="D58" s="3">
        <v>10.86</v>
      </c>
      <c r="E58" s="5">
        <v>540</v>
      </c>
      <c r="F58" s="9"/>
      <c r="G58" s="27" t="s">
        <v>123</v>
      </c>
      <c r="H58" s="2" t="s">
        <v>36</v>
      </c>
      <c r="I58" s="11">
        <v>11</v>
      </c>
      <c r="J58" s="13">
        <v>109155.3</v>
      </c>
      <c r="K58" s="15" t="s">
        <v>121</v>
      </c>
      <c r="L58" s="2" t="s">
        <v>81</v>
      </c>
    </row>
    <row r="59" spans="1:12" s="38" customFormat="1" ht="57.75" customHeight="1" x14ac:dyDescent="0.3">
      <c r="A59" s="1" t="s">
        <v>124</v>
      </c>
      <c r="B59" s="1" t="s">
        <v>112</v>
      </c>
      <c r="C59" s="1" t="s">
        <v>2</v>
      </c>
      <c r="D59" s="3">
        <v>1</v>
      </c>
      <c r="E59" s="5">
        <v>227.49</v>
      </c>
      <c r="F59" s="9"/>
      <c r="G59" s="27" t="s">
        <v>125</v>
      </c>
      <c r="H59" s="2" t="s">
        <v>36</v>
      </c>
      <c r="I59" s="11">
        <v>3</v>
      </c>
      <c r="J59" s="13"/>
      <c r="K59" s="15" t="s">
        <v>121</v>
      </c>
      <c r="L59" s="2" t="s">
        <v>81</v>
      </c>
    </row>
    <row r="60" spans="1:12" s="38" customFormat="1" ht="57.75" customHeight="1" x14ac:dyDescent="0.3">
      <c r="A60" s="1" t="s">
        <v>124</v>
      </c>
      <c r="B60" s="1" t="s">
        <v>46</v>
      </c>
      <c r="C60" s="1" t="s">
        <v>2</v>
      </c>
      <c r="D60" s="3">
        <v>1</v>
      </c>
      <c r="E60" s="5">
        <v>303.33</v>
      </c>
      <c r="F60" s="9"/>
      <c r="G60" s="27" t="s">
        <v>125</v>
      </c>
      <c r="H60" s="2" t="s">
        <v>36</v>
      </c>
      <c r="I60" s="11">
        <v>3</v>
      </c>
      <c r="J60" s="13"/>
      <c r="K60" s="15" t="s">
        <v>121</v>
      </c>
      <c r="L60" s="2" t="s">
        <v>81</v>
      </c>
    </row>
    <row r="61" spans="1:12" s="38" customFormat="1" ht="57.75" customHeight="1" x14ac:dyDescent="0.3">
      <c r="A61" s="1" t="s">
        <v>96</v>
      </c>
      <c r="B61" s="1" t="s">
        <v>84</v>
      </c>
      <c r="C61" s="1" t="s">
        <v>13</v>
      </c>
      <c r="D61" s="3">
        <v>10.757</v>
      </c>
      <c r="E61" s="5">
        <v>422.65</v>
      </c>
      <c r="F61" s="9"/>
      <c r="G61" s="27" t="s">
        <v>125</v>
      </c>
      <c r="H61" s="2" t="s">
        <v>36</v>
      </c>
      <c r="I61" s="11">
        <v>7</v>
      </c>
      <c r="J61" s="13">
        <v>371757.99</v>
      </c>
      <c r="K61" s="15" t="s">
        <v>121</v>
      </c>
      <c r="L61" s="2" t="s">
        <v>81</v>
      </c>
    </row>
    <row r="62" spans="1:12" s="38" customFormat="1" ht="57.75" customHeight="1" x14ac:dyDescent="0.3">
      <c r="A62" s="1" t="s">
        <v>126</v>
      </c>
      <c r="B62" s="1" t="s">
        <v>118</v>
      </c>
      <c r="C62" s="1" t="s">
        <v>2</v>
      </c>
      <c r="D62" s="3">
        <v>1</v>
      </c>
      <c r="E62" s="5">
        <v>235.33</v>
      </c>
      <c r="F62" s="9"/>
      <c r="G62" s="27" t="s">
        <v>127</v>
      </c>
      <c r="H62" s="2" t="s">
        <v>36</v>
      </c>
      <c r="I62" s="11">
        <v>3</v>
      </c>
      <c r="J62" s="13"/>
      <c r="K62" s="15" t="s">
        <v>128</v>
      </c>
      <c r="L62" s="2" t="s">
        <v>81</v>
      </c>
    </row>
    <row r="63" spans="1:12" s="38" customFormat="1" ht="57.75" customHeight="1" x14ac:dyDescent="0.3">
      <c r="A63" s="1" t="s">
        <v>126</v>
      </c>
      <c r="B63" s="1" t="s">
        <v>33</v>
      </c>
      <c r="C63" s="1" t="s">
        <v>2</v>
      </c>
      <c r="D63" s="3">
        <v>1</v>
      </c>
      <c r="E63" s="5">
        <v>173</v>
      </c>
      <c r="F63" s="9"/>
      <c r="G63" s="27" t="s">
        <v>127</v>
      </c>
      <c r="H63" s="2" t="s">
        <v>36</v>
      </c>
      <c r="I63" s="11">
        <v>3</v>
      </c>
      <c r="J63" s="13"/>
      <c r="K63" s="15" t="s">
        <v>128</v>
      </c>
      <c r="L63" s="2" t="s">
        <v>81</v>
      </c>
    </row>
    <row r="64" spans="1:12" s="38" customFormat="1" ht="57.75" customHeight="1" x14ac:dyDescent="0.3">
      <c r="A64" s="1" t="s">
        <v>129</v>
      </c>
      <c r="B64" s="1" t="s">
        <v>12</v>
      </c>
      <c r="C64" s="1" t="s">
        <v>13</v>
      </c>
      <c r="D64" s="3">
        <v>10</v>
      </c>
      <c r="E64" s="5">
        <v>576.66999999999996</v>
      </c>
      <c r="F64" s="42"/>
      <c r="G64" s="27" t="s">
        <v>127</v>
      </c>
      <c r="H64" s="2" t="s">
        <v>36</v>
      </c>
      <c r="I64" s="11">
        <v>11</v>
      </c>
      <c r="J64" s="13">
        <v>215922</v>
      </c>
      <c r="K64" s="15" t="s">
        <v>128</v>
      </c>
      <c r="L64" s="2" t="s">
        <v>81</v>
      </c>
    </row>
    <row r="65" spans="1:12" s="38" customFormat="1" ht="57.75" customHeight="1" x14ac:dyDescent="0.3">
      <c r="A65" s="1" t="s">
        <v>130</v>
      </c>
      <c r="B65" s="1" t="s">
        <v>131</v>
      </c>
      <c r="C65" s="1" t="s">
        <v>2</v>
      </c>
      <c r="D65" s="3">
        <v>1</v>
      </c>
      <c r="E65" s="5">
        <v>219.6</v>
      </c>
      <c r="F65" s="9"/>
      <c r="G65" s="27" t="s">
        <v>132</v>
      </c>
      <c r="H65" s="2" t="s">
        <v>36</v>
      </c>
      <c r="I65" s="11">
        <v>3</v>
      </c>
      <c r="J65" s="13"/>
      <c r="K65" s="15" t="s">
        <v>128</v>
      </c>
      <c r="L65" s="2" t="s">
        <v>81</v>
      </c>
    </row>
    <row r="66" spans="1:12" s="38" customFormat="1" ht="57.75" customHeight="1" x14ac:dyDescent="0.3">
      <c r="A66" s="1" t="s">
        <v>130</v>
      </c>
      <c r="B66" s="1" t="s">
        <v>46</v>
      </c>
      <c r="C66" s="1" t="s">
        <v>2</v>
      </c>
      <c r="D66" s="3">
        <v>0</v>
      </c>
      <c r="E66" s="5">
        <v>0</v>
      </c>
      <c r="F66" s="9"/>
      <c r="G66" s="27" t="s">
        <v>132</v>
      </c>
      <c r="H66" s="2" t="s">
        <v>36</v>
      </c>
      <c r="I66" s="11">
        <v>3</v>
      </c>
      <c r="J66" s="13"/>
      <c r="K66" s="15" t="s">
        <v>128</v>
      </c>
      <c r="L66" s="2" t="s">
        <v>81</v>
      </c>
    </row>
    <row r="67" spans="1:12" s="38" customFormat="1" ht="57.75" customHeight="1" x14ac:dyDescent="0.3">
      <c r="A67" s="1" t="s">
        <v>129</v>
      </c>
      <c r="B67" s="1" t="s">
        <v>133</v>
      </c>
      <c r="C67" s="1" t="s">
        <v>13</v>
      </c>
      <c r="D67" s="3">
        <v>16.899999999999999</v>
      </c>
      <c r="E67" s="5">
        <v>680.42</v>
      </c>
      <c r="F67" s="9"/>
      <c r="G67" s="27" t="s">
        <v>132</v>
      </c>
      <c r="H67" s="2" t="s">
        <v>36</v>
      </c>
      <c r="I67" s="11">
        <v>11</v>
      </c>
      <c r="J67" s="13">
        <v>194853</v>
      </c>
      <c r="K67" s="15" t="s">
        <v>128</v>
      </c>
      <c r="L67" s="2" t="s">
        <v>81</v>
      </c>
    </row>
    <row r="68" spans="1:12" s="38" customFormat="1" ht="57.75" customHeight="1" x14ac:dyDescent="0.3">
      <c r="A68" s="1" t="s">
        <v>122</v>
      </c>
      <c r="B68" s="1" t="s">
        <v>84</v>
      </c>
      <c r="C68" s="1" t="s">
        <v>2</v>
      </c>
      <c r="D68" s="3">
        <v>1</v>
      </c>
      <c r="E68" s="5">
        <v>166.9</v>
      </c>
      <c r="F68" s="7" t="s">
        <v>134</v>
      </c>
      <c r="G68" s="27" t="s">
        <v>135</v>
      </c>
      <c r="H68" s="2" t="s">
        <v>36</v>
      </c>
      <c r="I68" s="11">
        <v>5</v>
      </c>
      <c r="J68" s="13"/>
      <c r="K68" s="15" t="s">
        <v>128</v>
      </c>
      <c r="L68" s="2" t="s">
        <v>81</v>
      </c>
    </row>
    <row r="69" spans="1:12" s="38" customFormat="1" ht="57.75" customHeight="1" x14ac:dyDescent="0.3">
      <c r="A69" s="1" t="s">
        <v>129</v>
      </c>
      <c r="B69" s="1" t="s">
        <v>84</v>
      </c>
      <c r="C69" s="1" t="s">
        <v>13</v>
      </c>
      <c r="D69" s="3">
        <v>9</v>
      </c>
      <c r="E69" s="5">
        <v>616.91999999999996</v>
      </c>
      <c r="F69" s="9"/>
      <c r="G69" s="27" t="s">
        <v>135</v>
      </c>
      <c r="H69" s="2" t="s">
        <v>36</v>
      </c>
      <c r="I69" s="11">
        <v>11</v>
      </c>
      <c r="J69" s="13">
        <v>133316.13</v>
      </c>
      <c r="K69" s="15" t="s">
        <v>128</v>
      </c>
      <c r="L69" s="2" t="s">
        <v>81</v>
      </c>
    </row>
    <row r="70" spans="1:12" s="38" customFormat="1" ht="57.75" customHeight="1" x14ac:dyDescent="0.3">
      <c r="A70" s="1" t="s">
        <v>136</v>
      </c>
      <c r="B70" s="1" t="s">
        <v>137</v>
      </c>
      <c r="C70" s="1" t="s">
        <v>2</v>
      </c>
      <c r="D70" s="3">
        <v>1</v>
      </c>
      <c r="E70" s="5">
        <v>404.5</v>
      </c>
      <c r="F70" s="9"/>
      <c r="G70" s="27" t="s">
        <v>138</v>
      </c>
      <c r="H70" s="2" t="s">
        <v>36</v>
      </c>
      <c r="I70" s="11">
        <v>3</v>
      </c>
      <c r="J70" s="13"/>
      <c r="K70" s="15" t="s">
        <v>128</v>
      </c>
      <c r="L70" s="2" t="s">
        <v>81</v>
      </c>
    </row>
    <row r="71" spans="1:12" s="38" customFormat="1" ht="57.75" customHeight="1" x14ac:dyDescent="0.3">
      <c r="A71" s="1" t="s">
        <v>129</v>
      </c>
      <c r="B71" s="1" t="s">
        <v>139</v>
      </c>
      <c r="C71" s="1" t="s">
        <v>13</v>
      </c>
      <c r="D71" s="3">
        <v>14.12</v>
      </c>
      <c r="E71" s="5">
        <v>511.3</v>
      </c>
      <c r="F71" s="9"/>
      <c r="G71" s="27" t="s">
        <v>138</v>
      </c>
      <c r="H71" s="2" t="s">
        <v>36</v>
      </c>
      <c r="I71" s="11">
        <v>11</v>
      </c>
      <c r="J71" s="13">
        <v>143610.85</v>
      </c>
      <c r="K71" s="15" t="s">
        <v>128</v>
      </c>
      <c r="L71" s="2" t="s">
        <v>81</v>
      </c>
    </row>
    <row r="72" spans="1:12" s="38" customFormat="1" ht="57.75" customHeight="1" x14ac:dyDescent="0.3">
      <c r="A72" s="29" t="s">
        <v>140</v>
      </c>
      <c r="B72" s="29" t="s">
        <v>21</v>
      </c>
      <c r="C72" s="1" t="s">
        <v>2</v>
      </c>
      <c r="D72" s="3">
        <v>25</v>
      </c>
      <c r="E72" s="5">
        <v>274.45999999999998</v>
      </c>
      <c r="F72" s="9"/>
      <c r="G72" s="27" t="s">
        <v>141</v>
      </c>
      <c r="H72" s="2" t="s">
        <v>36</v>
      </c>
      <c r="I72" s="11">
        <v>1</v>
      </c>
      <c r="J72" s="13"/>
      <c r="K72" s="15" t="s">
        <v>128</v>
      </c>
      <c r="L72" s="2" t="s">
        <v>81</v>
      </c>
    </row>
    <row r="73" spans="1:12" s="38" customFormat="1" ht="57.75" customHeight="1" x14ac:dyDescent="0.3">
      <c r="A73" s="1" t="s">
        <v>136</v>
      </c>
      <c r="B73" s="1" t="s">
        <v>142</v>
      </c>
      <c r="C73" s="1" t="s">
        <v>2</v>
      </c>
      <c r="D73" s="3">
        <v>1</v>
      </c>
      <c r="E73" s="5">
        <v>600</v>
      </c>
      <c r="F73" s="9"/>
      <c r="G73" s="27" t="s">
        <v>141</v>
      </c>
      <c r="H73" s="2" t="s">
        <v>36</v>
      </c>
      <c r="I73" s="11">
        <v>3</v>
      </c>
      <c r="J73" s="13"/>
      <c r="K73" s="15" t="s">
        <v>128</v>
      </c>
      <c r="L73" s="2" t="s">
        <v>81</v>
      </c>
    </row>
    <row r="74" spans="1:12" s="38" customFormat="1" ht="57.75" customHeight="1" x14ac:dyDescent="0.3">
      <c r="A74" s="1" t="s">
        <v>136</v>
      </c>
      <c r="B74" s="1" t="s">
        <v>143</v>
      </c>
      <c r="C74" s="1" t="s">
        <v>2</v>
      </c>
      <c r="D74" s="3">
        <v>1</v>
      </c>
      <c r="E74" s="5">
        <v>115.24</v>
      </c>
      <c r="F74" s="9"/>
      <c r="G74" s="27" t="s">
        <v>141</v>
      </c>
      <c r="H74" s="2" t="s">
        <v>36</v>
      </c>
      <c r="I74" s="11">
        <v>3</v>
      </c>
      <c r="J74" s="13"/>
      <c r="K74" s="15" t="s">
        <v>128</v>
      </c>
      <c r="L74" s="2" t="s">
        <v>81</v>
      </c>
    </row>
    <row r="75" spans="1:12" s="38" customFormat="1" ht="57.75" customHeight="1" x14ac:dyDescent="0.3">
      <c r="A75" s="1" t="s">
        <v>144</v>
      </c>
      <c r="B75" s="1" t="s">
        <v>93</v>
      </c>
      <c r="C75" s="1" t="s">
        <v>2</v>
      </c>
      <c r="D75" s="3">
        <v>5</v>
      </c>
      <c r="E75" s="5">
        <v>177.44</v>
      </c>
      <c r="F75" s="9"/>
      <c r="G75" s="27" t="s">
        <v>141</v>
      </c>
      <c r="H75" s="2" t="s">
        <v>36</v>
      </c>
      <c r="I75" s="11">
        <v>4</v>
      </c>
      <c r="J75" s="13"/>
      <c r="K75" s="15" t="s">
        <v>128</v>
      </c>
      <c r="L75" s="2" t="s">
        <v>81</v>
      </c>
    </row>
    <row r="76" spans="1:12" s="38" customFormat="1" ht="57.75" customHeight="1" x14ac:dyDescent="0.3">
      <c r="A76" s="1" t="s">
        <v>129</v>
      </c>
      <c r="B76" s="1" t="s">
        <v>98</v>
      </c>
      <c r="C76" s="1" t="s">
        <v>13</v>
      </c>
      <c r="D76" s="3">
        <v>13.17</v>
      </c>
      <c r="E76" s="5">
        <v>550.04</v>
      </c>
      <c r="F76" s="42"/>
      <c r="G76" s="27" t="s">
        <v>141</v>
      </c>
      <c r="H76" s="2" t="s">
        <v>36</v>
      </c>
      <c r="I76" s="11">
        <v>11</v>
      </c>
      <c r="J76" s="13">
        <v>202851.03</v>
      </c>
      <c r="K76" s="15" t="s">
        <v>128</v>
      </c>
      <c r="L76" s="2" t="s">
        <v>81</v>
      </c>
    </row>
    <row r="77" spans="1:12" s="38" customFormat="1" ht="57.75" customHeight="1" x14ac:dyDescent="0.3">
      <c r="A77" s="1" t="s">
        <v>122</v>
      </c>
      <c r="B77" s="1" t="s">
        <v>46</v>
      </c>
      <c r="C77" s="1" t="s">
        <v>2</v>
      </c>
      <c r="D77" s="3">
        <v>1</v>
      </c>
      <c r="E77" s="5">
        <v>300</v>
      </c>
      <c r="F77" s="9"/>
      <c r="G77" s="27" t="s">
        <v>145</v>
      </c>
      <c r="H77" s="2" t="s">
        <v>36</v>
      </c>
      <c r="I77" s="11">
        <v>5</v>
      </c>
      <c r="J77" s="13"/>
      <c r="K77" s="15" t="s">
        <v>128</v>
      </c>
      <c r="L77" s="2" t="s">
        <v>81</v>
      </c>
    </row>
    <row r="78" spans="1:12" s="38" customFormat="1" ht="57.75" customHeight="1" x14ac:dyDescent="0.3">
      <c r="A78" s="1" t="s">
        <v>146</v>
      </c>
      <c r="B78" s="1" t="s">
        <v>98</v>
      </c>
      <c r="C78" s="1" t="s">
        <v>2</v>
      </c>
      <c r="D78" s="3">
        <v>1</v>
      </c>
      <c r="E78" s="5">
        <v>274.54000000000002</v>
      </c>
      <c r="F78" s="9"/>
      <c r="G78" s="27" t="s">
        <v>145</v>
      </c>
      <c r="H78" s="2" t="s">
        <v>36</v>
      </c>
      <c r="I78" s="11">
        <v>5</v>
      </c>
      <c r="J78" s="13"/>
      <c r="K78" s="15" t="s">
        <v>128</v>
      </c>
      <c r="L78" s="2" t="s">
        <v>81</v>
      </c>
    </row>
    <row r="79" spans="1:12" s="38" customFormat="1" ht="57.75" customHeight="1" x14ac:dyDescent="0.3">
      <c r="A79" s="1" t="s">
        <v>96</v>
      </c>
      <c r="B79" s="1" t="s">
        <v>98</v>
      </c>
      <c r="C79" s="1" t="s">
        <v>13</v>
      </c>
      <c r="D79" s="3">
        <v>26.035</v>
      </c>
      <c r="E79" s="5">
        <v>615.6</v>
      </c>
      <c r="F79" s="9"/>
      <c r="G79" s="27" t="s">
        <v>145</v>
      </c>
      <c r="H79" s="2" t="s">
        <v>36</v>
      </c>
      <c r="I79" s="11">
        <v>7</v>
      </c>
      <c r="J79" s="13">
        <v>453822.6</v>
      </c>
      <c r="K79" s="15" t="s">
        <v>128</v>
      </c>
      <c r="L79" s="2" t="s">
        <v>81</v>
      </c>
    </row>
    <row r="80" spans="1:12" s="38" customFormat="1" ht="57.75" customHeight="1" x14ac:dyDescent="0.3">
      <c r="A80" s="1" t="s">
        <v>96</v>
      </c>
      <c r="B80" s="1" t="s">
        <v>98</v>
      </c>
      <c r="C80" s="1" t="s">
        <v>13</v>
      </c>
      <c r="D80" s="3">
        <v>22.933</v>
      </c>
      <c r="E80" s="5">
        <v>1065</v>
      </c>
      <c r="F80" s="9"/>
      <c r="G80" s="27" t="s">
        <v>147</v>
      </c>
      <c r="H80" s="2" t="s">
        <v>36</v>
      </c>
      <c r="I80" s="11">
        <v>7</v>
      </c>
      <c r="J80" s="13">
        <v>577753.68000000005</v>
      </c>
      <c r="K80" s="15" t="s">
        <v>128</v>
      </c>
      <c r="L80" s="2" t="s">
        <v>81</v>
      </c>
    </row>
    <row r="81" spans="1:12" s="38" customFormat="1" ht="57.75" customHeight="1" x14ac:dyDescent="0.3">
      <c r="A81" s="1" t="s">
        <v>140</v>
      </c>
      <c r="B81" s="1" t="s">
        <v>148</v>
      </c>
      <c r="C81" s="1" t="s">
        <v>2</v>
      </c>
      <c r="D81" s="3">
        <v>15</v>
      </c>
      <c r="E81" s="5">
        <v>118.56</v>
      </c>
      <c r="F81" s="9"/>
      <c r="G81" s="27" t="s">
        <v>149</v>
      </c>
      <c r="H81" s="2" t="s">
        <v>36</v>
      </c>
      <c r="I81" s="11">
        <v>1</v>
      </c>
      <c r="J81" s="13"/>
      <c r="K81" s="15" t="s">
        <v>100</v>
      </c>
      <c r="L81" s="2" t="s">
        <v>81</v>
      </c>
    </row>
    <row r="82" spans="1:12" s="38" customFormat="1" ht="57.75" customHeight="1" x14ac:dyDescent="0.3">
      <c r="A82" s="1" t="s">
        <v>140</v>
      </c>
      <c r="B82" s="1" t="s">
        <v>148</v>
      </c>
      <c r="C82" s="1" t="s">
        <v>2</v>
      </c>
      <c r="D82" s="3">
        <v>7</v>
      </c>
      <c r="E82" s="5">
        <v>55.33</v>
      </c>
      <c r="F82" s="9"/>
      <c r="G82" s="27" t="s">
        <v>149</v>
      </c>
      <c r="H82" s="2" t="s">
        <v>36</v>
      </c>
      <c r="I82" s="11">
        <v>1</v>
      </c>
      <c r="J82" s="13"/>
      <c r="K82" s="15" t="s">
        <v>110</v>
      </c>
      <c r="L82" s="2" t="s">
        <v>81</v>
      </c>
    </row>
    <row r="83" spans="1:12" s="38" customFormat="1" ht="57.75" customHeight="1" x14ac:dyDescent="0.3">
      <c r="A83" s="1" t="s">
        <v>140</v>
      </c>
      <c r="B83" s="1" t="s">
        <v>148</v>
      </c>
      <c r="C83" s="1" t="s">
        <v>2</v>
      </c>
      <c r="D83" s="3">
        <v>14</v>
      </c>
      <c r="E83" s="5">
        <v>110.66</v>
      </c>
      <c r="F83" s="9"/>
      <c r="G83" s="27" t="s">
        <v>149</v>
      </c>
      <c r="H83" s="2" t="s">
        <v>36</v>
      </c>
      <c r="I83" s="11">
        <v>1</v>
      </c>
      <c r="J83" s="13"/>
      <c r="K83" s="15" t="s">
        <v>121</v>
      </c>
      <c r="L83" s="2" t="s">
        <v>81</v>
      </c>
    </row>
    <row r="84" spans="1:12" s="38" customFormat="1" ht="57.75" customHeight="1" x14ac:dyDescent="0.3">
      <c r="A84" s="1" t="s">
        <v>111</v>
      </c>
      <c r="B84" s="1" t="s">
        <v>118</v>
      </c>
      <c r="C84" s="1" t="s">
        <v>2</v>
      </c>
      <c r="D84" s="3">
        <v>2</v>
      </c>
      <c r="E84" s="5">
        <v>85.21</v>
      </c>
      <c r="F84" s="9"/>
      <c r="G84" s="27" t="s">
        <v>149</v>
      </c>
      <c r="H84" s="2" t="s">
        <v>36</v>
      </c>
      <c r="I84" s="11">
        <v>4</v>
      </c>
      <c r="J84" s="13"/>
      <c r="K84" s="15" t="s">
        <v>100</v>
      </c>
      <c r="L84" s="2" t="s">
        <v>81</v>
      </c>
    </row>
    <row r="85" spans="1:12" s="38" customFormat="1" ht="57.75" customHeight="1" x14ac:dyDescent="0.3">
      <c r="A85" s="1" t="s">
        <v>111</v>
      </c>
      <c r="B85" s="1" t="s">
        <v>150</v>
      </c>
      <c r="C85" s="1" t="s">
        <v>2</v>
      </c>
      <c r="D85" s="3">
        <v>0</v>
      </c>
      <c r="E85" s="5">
        <v>0</v>
      </c>
      <c r="F85" s="9"/>
      <c r="G85" s="27" t="s">
        <v>149</v>
      </c>
      <c r="H85" s="2" t="s">
        <v>36</v>
      </c>
      <c r="I85" s="11">
        <v>4</v>
      </c>
      <c r="J85" s="13"/>
      <c r="K85" s="15" t="s">
        <v>110</v>
      </c>
      <c r="L85" s="2" t="s">
        <v>81</v>
      </c>
    </row>
    <row r="86" spans="1:12" s="38" customFormat="1" ht="57.75" customHeight="1" x14ac:dyDescent="0.3">
      <c r="A86" s="1" t="s">
        <v>144</v>
      </c>
      <c r="B86" s="1" t="s">
        <v>112</v>
      </c>
      <c r="C86" s="1" t="s">
        <v>2</v>
      </c>
      <c r="D86" s="3">
        <v>2</v>
      </c>
      <c r="E86" s="5">
        <v>85.21</v>
      </c>
      <c r="F86" s="9"/>
      <c r="G86" s="27" t="s">
        <v>149</v>
      </c>
      <c r="H86" s="2" t="s">
        <v>36</v>
      </c>
      <c r="I86" s="11">
        <v>4</v>
      </c>
      <c r="J86" s="13"/>
      <c r="K86" s="15" t="s">
        <v>121</v>
      </c>
      <c r="L86" s="2" t="s">
        <v>81</v>
      </c>
    </row>
    <row r="87" spans="1:12" s="38" customFormat="1" ht="57.75" customHeight="1" x14ac:dyDescent="0.3">
      <c r="A87" s="1" t="s">
        <v>114</v>
      </c>
      <c r="B87" s="1" t="s">
        <v>46</v>
      </c>
      <c r="C87" s="1" t="s">
        <v>2</v>
      </c>
      <c r="D87" s="3">
        <v>1</v>
      </c>
      <c r="E87" s="5">
        <v>178</v>
      </c>
      <c r="F87" s="9"/>
      <c r="G87" s="27" t="s">
        <v>149</v>
      </c>
      <c r="H87" s="2" t="s">
        <v>36</v>
      </c>
      <c r="I87" s="11">
        <v>5</v>
      </c>
      <c r="J87" s="13"/>
      <c r="K87" s="15" t="s">
        <v>100</v>
      </c>
      <c r="L87" s="2" t="s">
        <v>81</v>
      </c>
    </row>
    <row r="88" spans="1:12" s="38" customFormat="1" ht="57.75" customHeight="1" x14ac:dyDescent="0.3">
      <c r="A88" s="1" t="s">
        <v>122</v>
      </c>
      <c r="B88" s="1" t="s">
        <v>12</v>
      </c>
      <c r="C88" s="1" t="s">
        <v>2</v>
      </c>
      <c r="D88" s="3">
        <v>2</v>
      </c>
      <c r="E88" s="5">
        <v>356</v>
      </c>
      <c r="F88" s="9"/>
      <c r="G88" s="27" t="s">
        <v>149</v>
      </c>
      <c r="H88" s="2" t="s">
        <v>36</v>
      </c>
      <c r="I88" s="11">
        <v>5</v>
      </c>
      <c r="J88" s="13"/>
      <c r="K88" s="15" t="s">
        <v>110</v>
      </c>
      <c r="L88" s="2" t="s">
        <v>81</v>
      </c>
    </row>
    <row r="89" spans="1:12" s="38" customFormat="1" ht="57.75" customHeight="1" x14ac:dyDescent="0.3">
      <c r="A89" s="1" t="s">
        <v>122</v>
      </c>
      <c r="B89" s="1" t="s">
        <v>104</v>
      </c>
      <c r="C89" s="1" t="s">
        <v>2</v>
      </c>
      <c r="D89" s="3">
        <v>1</v>
      </c>
      <c r="E89" s="5">
        <v>178</v>
      </c>
      <c r="F89" s="9"/>
      <c r="G89" s="27" t="s">
        <v>149</v>
      </c>
      <c r="H89" s="2" t="s">
        <v>36</v>
      </c>
      <c r="I89" s="11">
        <v>5</v>
      </c>
      <c r="J89" s="13"/>
      <c r="K89" s="15" t="s">
        <v>121</v>
      </c>
      <c r="L89" s="2" t="s">
        <v>81</v>
      </c>
    </row>
    <row r="90" spans="1:12" s="38" customFormat="1" ht="57.75" customHeight="1" x14ac:dyDescent="0.3">
      <c r="A90" s="1" t="s">
        <v>136</v>
      </c>
      <c r="B90" s="1" t="s">
        <v>142</v>
      </c>
      <c r="C90" s="1" t="s">
        <v>2</v>
      </c>
      <c r="D90" s="3">
        <v>1</v>
      </c>
      <c r="E90" s="5">
        <v>225</v>
      </c>
      <c r="F90" s="9"/>
      <c r="G90" s="27" t="s">
        <v>151</v>
      </c>
      <c r="H90" s="2" t="s">
        <v>36</v>
      </c>
      <c r="I90" s="11">
        <v>3</v>
      </c>
      <c r="J90" s="13"/>
      <c r="K90" s="15" t="s">
        <v>152</v>
      </c>
      <c r="L90" s="2" t="s">
        <v>81</v>
      </c>
    </row>
    <row r="91" spans="1:12" s="38" customFormat="1" ht="57.75" customHeight="1" x14ac:dyDescent="0.3">
      <c r="A91" s="1" t="s">
        <v>153</v>
      </c>
      <c r="B91" s="1" t="s">
        <v>154</v>
      </c>
      <c r="C91" s="1" t="s">
        <v>2</v>
      </c>
      <c r="D91" s="3">
        <v>1</v>
      </c>
      <c r="E91" s="5">
        <v>160</v>
      </c>
      <c r="F91" s="9"/>
      <c r="G91" s="27" t="s">
        <v>151</v>
      </c>
      <c r="H91" s="2" t="s">
        <v>36</v>
      </c>
      <c r="I91" s="11">
        <v>3</v>
      </c>
      <c r="J91" s="13"/>
      <c r="K91" s="15" t="s">
        <v>152</v>
      </c>
      <c r="L91" s="2" t="s">
        <v>81</v>
      </c>
    </row>
    <row r="92" spans="1:12" s="38" customFormat="1" ht="57.75" customHeight="1" x14ac:dyDescent="0.3">
      <c r="A92" s="1" t="s">
        <v>155</v>
      </c>
      <c r="B92" s="1" t="s">
        <v>104</v>
      </c>
      <c r="C92" s="1" t="s">
        <v>13</v>
      </c>
      <c r="D92" s="3">
        <v>10</v>
      </c>
      <c r="E92" s="5">
        <v>478.31</v>
      </c>
      <c r="F92" s="9"/>
      <c r="G92" s="27" t="s">
        <v>151</v>
      </c>
      <c r="H92" s="2" t="s">
        <v>36</v>
      </c>
      <c r="I92" s="11">
        <v>11</v>
      </c>
      <c r="J92" s="13">
        <v>121065.93</v>
      </c>
      <c r="K92" s="15" t="s">
        <v>152</v>
      </c>
      <c r="L92" s="2" t="s">
        <v>81</v>
      </c>
    </row>
    <row r="93" spans="1:12" s="38" customFormat="1" ht="57.75" customHeight="1" x14ac:dyDescent="0.3">
      <c r="A93" s="1" t="s">
        <v>156</v>
      </c>
      <c r="B93" s="1" t="s">
        <v>54</v>
      </c>
      <c r="C93" s="1" t="s">
        <v>2</v>
      </c>
      <c r="D93" s="3">
        <v>5</v>
      </c>
      <c r="E93" s="5">
        <v>125</v>
      </c>
      <c r="F93" s="9"/>
      <c r="G93" s="27" t="s">
        <v>151</v>
      </c>
      <c r="H93" s="2" t="s">
        <v>36</v>
      </c>
      <c r="I93" s="11">
        <v>12</v>
      </c>
      <c r="J93" s="13"/>
      <c r="K93" s="15" t="s">
        <v>152</v>
      </c>
      <c r="L93" s="2" t="s">
        <v>81</v>
      </c>
    </row>
    <row r="94" spans="1:12" s="38" customFormat="1" ht="57.75" customHeight="1" x14ac:dyDescent="0.3">
      <c r="A94" s="29" t="s">
        <v>140</v>
      </c>
      <c r="B94" s="29" t="s">
        <v>21</v>
      </c>
      <c r="C94" s="1" t="s">
        <v>2</v>
      </c>
      <c r="D94" s="3">
        <v>6</v>
      </c>
      <c r="E94" s="5">
        <v>72.88</v>
      </c>
      <c r="F94" s="9"/>
      <c r="G94" s="27" t="s">
        <v>157</v>
      </c>
      <c r="H94" s="2" t="s">
        <v>36</v>
      </c>
      <c r="I94" s="11">
        <v>1</v>
      </c>
      <c r="J94" s="13"/>
      <c r="K94" s="15" t="s">
        <v>152</v>
      </c>
      <c r="L94" s="2" t="s">
        <v>81</v>
      </c>
    </row>
    <row r="95" spans="1:12" s="38" customFormat="1" ht="57.75" customHeight="1" x14ac:dyDescent="0.3">
      <c r="A95" s="1" t="s">
        <v>144</v>
      </c>
      <c r="B95" s="1" t="s">
        <v>46</v>
      </c>
      <c r="C95" s="1" t="s">
        <v>2</v>
      </c>
      <c r="D95" s="3">
        <v>3</v>
      </c>
      <c r="E95" s="5">
        <v>116.03</v>
      </c>
      <c r="F95" s="9"/>
      <c r="G95" s="27" t="s">
        <v>157</v>
      </c>
      <c r="H95" s="2" t="s">
        <v>36</v>
      </c>
      <c r="I95" s="11">
        <v>4</v>
      </c>
      <c r="J95" s="13"/>
      <c r="K95" s="15" t="s">
        <v>152</v>
      </c>
      <c r="L95" s="2" t="s">
        <v>81</v>
      </c>
    </row>
    <row r="96" spans="1:12" s="38" customFormat="1" ht="57.75" customHeight="1" x14ac:dyDescent="0.3">
      <c r="A96" s="1" t="s">
        <v>146</v>
      </c>
      <c r="B96" s="1" t="s">
        <v>158</v>
      </c>
      <c r="C96" s="1" t="s">
        <v>2</v>
      </c>
      <c r="D96" s="3">
        <v>1</v>
      </c>
      <c r="E96" s="5">
        <v>194.91</v>
      </c>
      <c r="F96" s="9"/>
      <c r="G96" s="27" t="s">
        <v>157</v>
      </c>
      <c r="H96" s="2" t="s">
        <v>36</v>
      </c>
      <c r="I96" s="11">
        <v>5</v>
      </c>
      <c r="J96" s="13"/>
      <c r="K96" s="15" t="s">
        <v>152</v>
      </c>
      <c r="L96" s="2" t="s">
        <v>81</v>
      </c>
    </row>
    <row r="97" spans="1:12" s="38" customFormat="1" ht="57.75" customHeight="1" x14ac:dyDescent="0.3">
      <c r="A97" s="1" t="s">
        <v>96</v>
      </c>
      <c r="B97" s="1" t="s">
        <v>98</v>
      </c>
      <c r="C97" s="1" t="s">
        <v>13</v>
      </c>
      <c r="D97" s="3">
        <v>9.92</v>
      </c>
      <c r="E97" s="5">
        <v>209.47</v>
      </c>
      <c r="F97" s="9"/>
      <c r="G97" s="27" t="s">
        <v>157</v>
      </c>
      <c r="H97" s="2" t="s">
        <v>36</v>
      </c>
      <c r="I97" s="11">
        <v>7</v>
      </c>
      <c r="J97" s="13">
        <v>146641.43</v>
      </c>
      <c r="K97" s="15" t="s">
        <v>152</v>
      </c>
      <c r="L97" s="2" t="s">
        <v>81</v>
      </c>
    </row>
    <row r="98" spans="1:12" s="38" customFormat="1" ht="57.75" customHeight="1" x14ac:dyDescent="0.3">
      <c r="A98" s="1" t="s">
        <v>155</v>
      </c>
      <c r="B98" s="1" t="s">
        <v>159</v>
      </c>
      <c r="C98" s="1" t="s">
        <v>13</v>
      </c>
      <c r="D98" s="3">
        <v>11</v>
      </c>
      <c r="E98" s="5">
        <v>252.89</v>
      </c>
      <c r="F98" s="42"/>
      <c r="G98" s="27" t="s">
        <v>157</v>
      </c>
      <c r="H98" s="2" t="s">
        <v>36</v>
      </c>
      <c r="I98" s="11">
        <v>11</v>
      </c>
      <c r="J98" s="13">
        <v>91984.7</v>
      </c>
      <c r="K98" s="15" t="s">
        <v>152</v>
      </c>
      <c r="L98" s="2" t="s">
        <v>81</v>
      </c>
    </row>
    <row r="99" spans="1:12" s="38" customFormat="1" ht="57.75" customHeight="1" x14ac:dyDescent="0.3">
      <c r="A99" s="1" t="s">
        <v>140</v>
      </c>
      <c r="B99" s="1" t="s">
        <v>21</v>
      </c>
      <c r="C99" s="1" t="s">
        <v>2</v>
      </c>
      <c r="D99" s="3">
        <v>4</v>
      </c>
      <c r="E99" s="5">
        <v>41.87</v>
      </c>
      <c r="F99" s="9"/>
      <c r="G99" s="27" t="s">
        <v>160</v>
      </c>
      <c r="H99" s="2" t="s">
        <v>36</v>
      </c>
      <c r="I99" s="11">
        <v>1</v>
      </c>
      <c r="J99" s="13"/>
      <c r="K99" s="15" t="s">
        <v>161</v>
      </c>
      <c r="L99" s="2" t="s">
        <v>81</v>
      </c>
    </row>
    <row r="100" spans="1:12" s="38" customFormat="1" ht="57.75" customHeight="1" x14ac:dyDescent="0.3">
      <c r="A100" s="1" t="s">
        <v>153</v>
      </c>
      <c r="B100" s="1" t="s">
        <v>162</v>
      </c>
      <c r="C100" s="1" t="s">
        <v>2</v>
      </c>
      <c r="D100" s="3">
        <v>2</v>
      </c>
      <c r="E100" s="5">
        <v>567.12</v>
      </c>
      <c r="F100" s="9"/>
      <c r="G100" s="27" t="s">
        <v>160</v>
      </c>
      <c r="H100" s="2" t="s">
        <v>36</v>
      </c>
      <c r="I100" s="11">
        <v>3</v>
      </c>
      <c r="J100" s="13"/>
      <c r="K100" s="15" t="s">
        <v>161</v>
      </c>
      <c r="L100" s="2" t="s">
        <v>81</v>
      </c>
    </row>
    <row r="101" spans="1:12" s="38" customFormat="1" ht="57.75" customHeight="1" x14ac:dyDescent="0.3">
      <c r="A101" s="1" t="s">
        <v>163</v>
      </c>
      <c r="B101" s="1" t="s">
        <v>93</v>
      </c>
      <c r="C101" s="1" t="s">
        <v>2</v>
      </c>
      <c r="D101" s="3">
        <v>1</v>
      </c>
      <c r="E101" s="5">
        <v>39.54</v>
      </c>
      <c r="F101" s="9"/>
      <c r="G101" s="27" t="s">
        <v>160</v>
      </c>
      <c r="H101" s="2" t="s">
        <v>36</v>
      </c>
      <c r="I101" s="11">
        <v>4</v>
      </c>
      <c r="J101" s="13"/>
      <c r="K101" s="15" t="s">
        <v>161</v>
      </c>
      <c r="L101" s="2" t="s">
        <v>81</v>
      </c>
    </row>
    <row r="102" spans="1:12" s="38" customFormat="1" ht="57.75" customHeight="1" x14ac:dyDescent="0.3">
      <c r="A102" s="1" t="s">
        <v>77</v>
      </c>
      <c r="B102" s="1" t="s">
        <v>93</v>
      </c>
      <c r="C102" s="1" t="s">
        <v>13</v>
      </c>
      <c r="D102" s="3">
        <v>1.925</v>
      </c>
      <c r="E102" s="5">
        <v>32.630000000000003</v>
      </c>
      <c r="F102" s="9"/>
      <c r="G102" s="27" t="s">
        <v>160</v>
      </c>
      <c r="H102" s="2" t="s">
        <v>36</v>
      </c>
      <c r="I102" s="11">
        <v>7</v>
      </c>
      <c r="J102" s="13">
        <v>23149.279999999999</v>
      </c>
      <c r="K102" s="15" t="s">
        <v>161</v>
      </c>
      <c r="L102" s="2" t="s">
        <v>81</v>
      </c>
    </row>
    <row r="103" spans="1:12" s="38" customFormat="1" ht="57.75" customHeight="1" x14ac:dyDescent="0.3">
      <c r="A103" s="1" t="s">
        <v>155</v>
      </c>
      <c r="B103" s="1" t="s">
        <v>84</v>
      </c>
      <c r="C103" s="1" t="s">
        <v>13</v>
      </c>
      <c r="D103" s="3">
        <v>4.51</v>
      </c>
      <c r="E103" s="5">
        <v>105.29</v>
      </c>
      <c r="F103" s="42"/>
      <c r="G103" s="27" t="s">
        <v>160</v>
      </c>
      <c r="H103" s="2" t="s">
        <v>36</v>
      </c>
      <c r="I103" s="11">
        <v>11</v>
      </c>
      <c r="J103" s="13">
        <v>51688.690999999999</v>
      </c>
      <c r="K103" s="15" t="s">
        <v>161</v>
      </c>
      <c r="L103" s="2" t="s">
        <v>81</v>
      </c>
    </row>
    <row r="104" spans="1:12" s="38" customFormat="1" ht="57.75" customHeight="1" x14ac:dyDescent="0.3">
      <c r="A104" s="1" t="s">
        <v>155</v>
      </c>
      <c r="B104" s="1" t="s">
        <v>139</v>
      </c>
      <c r="C104" s="1" t="s">
        <v>13</v>
      </c>
      <c r="D104" s="3">
        <v>19.843</v>
      </c>
      <c r="E104" s="5">
        <v>918.58</v>
      </c>
      <c r="F104" s="9"/>
      <c r="G104" s="27" t="s">
        <v>164</v>
      </c>
      <c r="H104" s="2" t="s">
        <v>36</v>
      </c>
      <c r="I104" s="11">
        <v>11</v>
      </c>
      <c r="J104" s="13">
        <v>214238.2</v>
      </c>
      <c r="K104" s="15" t="s">
        <v>165</v>
      </c>
      <c r="L104" s="2" t="s">
        <v>81</v>
      </c>
    </row>
    <row r="105" spans="1:12" s="38" customFormat="1" ht="57.75" customHeight="1" x14ac:dyDescent="0.3">
      <c r="A105" s="1" t="s">
        <v>140</v>
      </c>
      <c r="B105" s="1" t="s">
        <v>21</v>
      </c>
      <c r="C105" s="1" t="s">
        <v>2</v>
      </c>
      <c r="D105" s="3">
        <v>15</v>
      </c>
      <c r="E105" s="5">
        <v>124.68</v>
      </c>
      <c r="F105" s="9"/>
      <c r="G105" s="27" t="s">
        <v>166</v>
      </c>
      <c r="H105" s="2" t="s">
        <v>36</v>
      </c>
      <c r="I105" s="11">
        <v>1</v>
      </c>
      <c r="J105" s="13"/>
      <c r="K105" s="15" t="s">
        <v>165</v>
      </c>
      <c r="L105" s="2" t="s">
        <v>81</v>
      </c>
    </row>
    <row r="106" spans="1:12" s="38" customFormat="1" ht="57.75" customHeight="1" x14ac:dyDescent="0.3">
      <c r="A106" s="1" t="s">
        <v>153</v>
      </c>
      <c r="B106" s="1" t="s">
        <v>46</v>
      </c>
      <c r="C106" s="1" t="s">
        <v>2</v>
      </c>
      <c r="D106" s="3">
        <v>1</v>
      </c>
      <c r="E106" s="5">
        <v>396.96</v>
      </c>
      <c r="F106" s="9"/>
      <c r="G106" s="27" t="s">
        <v>166</v>
      </c>
      <c r="H106" s="2" t="s">
        <v>36</v>
      </c>
      <c r="I106" s="11">
        <v>3</v>
      </c>
      <c r="J106" s="13"/>
      <c r="K106" s="15" t="s">
        <v>165</v>
      </c>
      <c r="L106" s="2" t="s">
        <v>81</v>
      </c>
    </row>
    <row r="107" spans="1:12" s="38" customFormat="1" ht="57.75" customHeight="1" x14ac:dyDescent="0.3">
      <c r="A107" s="1" t="s">
        <v>163</v>
      </c>
      <c r="B107" s="1" t="s">
        <v>112</v>
      </c>
      <c r="C107" s="1" t="s">
        <v>2</v>
      </c>
      <c r="D107" s="3">
        <v>1</v>
      </c>
      <c r="E107" s="5">
        <v>43.25</v>
      </c>
      <c r="F107" s="9"/>
      <c r="G107" s="27" t="s">
        <v>166</v>
      </c>
      <c r="H107" s="2" t="s">
        <v>36</v>
      </c>
      <c r="I107" s="11">
        <v>4</v>
      </c>
      <c r="J107" s="13"/>
      <c r="K107" s="15" t="s">
        <v>165</v>
      </c>
      <c r="L107" s="2" t="s">
        <v>81</v>
      </c>
    </row>
    <row r="108" spans="1:12" s="38" customFormat="1" ht="57.75" customHeight="1" x14ac:dyDescent="0.3">
      <c r="A108" s="1" t="s">
        <v>146</v>
      </c>
      <c r="B108" s="1" t="s">
        <v>33</v>
      </c>
      <c r="C108" s="1" t="s">
        <v>2</v>
      </c>
      <c r="D108" s="3">
        <v>2</v>
      </c>
      <c r="E108" s="5">
        <v>450.435</v>
      </c>
      <c r="F108" s="9"/>
      <c r="G108" s="27" t="s">
        <v>166</v>
      </c>
      <c r="H108" s="2" t="s">
        <v>36</v>
      </c>
      <c r="I108" s="11">
        <v>5</v>
      </c>
      <c r="J108" s="13"/>
      <c r="K108" s="15" t="s">
        <v>165</v>
      </c>
      <c r="L108" s="2" t="s">
        <v>81</v>
      </c>
    </row>
    <row r="109" spans="1:12" s="38" customFormat="1" ht="57.75" customHeight="1" x14ac:dyDescent="0.3">
      <c r="A109" s="1" t="s">
        <v>167</v>
      </c>
      <c r="B109" s="1" t="s">
        <v>168</v>
      </c>
      <c r="C109" s="1" t="s">
        <v>2</v>
      </c>
      <c r="D109" s="3">
        <v>1</v>
      </c>
      <c r="E109" s="5">
        <v>150.14500000000001</v>
      </c>
      <c r="F109" s="9"/>
      <c r="G109" s="27" t="s">
        <v>166</v>
      </c>
      <c r="H109" s="2" t="s">
        <v>36</v>
      </c>
      <c r="I109" s="11">
        <v>5</v>
      </c>
      <c r="J109" s="13"/>
      <c r="K109" s="15" t="s">
        <v>165</v>
      </c>
      <c r="L109" s="2" t="s">
        <v>81</v>
      </c>
    </row>
    <row r="110" spans="1:12" s="38" customFormat="1" ht="57.75" customHeight="1" x14ac:dyDescent="0.3">
      <c r="A110" s="1" t="s">
        <v>77</v>
      </c>
      <c r="B110" s="1" t="s">
        <v>104</v>
      </c>
      <c r="C110" s="1" t="s">
        <v>13</v>
      </c>
      <c r="D110" s="3">
        <v>11</v>
      </c>
      <c r="E110" s="5">
        <v>424.98</v>
      </c>
      <c r="F110" s="9"/>
      <c r="G110" s="27" t="s">
        <v>166</v>
      </c>
      <c r="H110" s="2" t="s">
        <v>36</v>
      </c>
      <c r="I110" s="11">
        <v>7</v>
      </c>
      <c r="J110" s="13">
        <v>342244.7</v>
      </c>
      <c r="K110" s="15" t="s">
        <v>165</v>
      </c>
      <c r="L110" s="2" t="s">
        <v>81</v>
      </c>
    </row>
    <row r="111" spans="1:12" s="38" customFormat="1" ht="57.75" customHeight="1" x14ac:dyDescent="0.3">
      <c r="A111" s="1" t="s">
        <v>77</v>
      </c>
      <c r="B111" s="1" t="s">
        <v>46</v>
      </c>
      <c r="C111" s="1" t="s">
        <v>13</v>
      </c>
      <c r="D111" s="3">
        <v>22.7</v>
      </c>
      <c r="E111" s="5">
        <v>486.56</v>
      </c>
      <c r="F111" s="9"/>
      <c r="G111" s="27" t="s">
        <v>169</v>
      </c>
      <c r="H111" s="2" t="s">
        <v>36</v>
      </c>
      <c r="I111" s="11">
        <v>7</v>
      </c>
      <c r="J111" s="13">
        <v>468821.04</v>
      </c>
      <c r="K111" s="15" t="s">
        <v>170</v>
      </c>
      <c r="L111" s="2" t="s">
        <v>81</v>
      </c>
    </row>
    <row r="112" spans="1:12" s="38" customFormat="1" ht="57.75" customHeight="1" x14ac:dyDescent="0.3">
      <c r="A112" s="1" t="s">
        <v>171</v>
      </c>
      <c r="B112" s="1" t="s">
        <v>172</v>
      </c>
      <c r="C112" s="1" t="s">
        <v>13</v>
      </c>
      <c r="D112" s="3">
        <v>0.54</v>
      </c>
      <c r="E112" s="5">
        <v>10</v>
      </c>
      <c r="F112" s="9"/>
      <c r="G112" s="27" t="s">
        <v>169</v>
      </c>
      <c r="H112" s="2" t="s">
        <v>36</v>
      </c>
      <c r="I112" s="11">
        <v>11</v>
      </c>
      <c r="J112" s="13">
        <v>11787.77</v>
      </c>
      <c r="K112" s="15" t="s">
        <v>170</v>
      </c>
      <c r="L112" s="2" t="s">
        <v>81</v>
      </c>
    </row>
    <row r="113" spans="1:12" s="38" customFormat="1" ht="57.75" customHeight="1" x14ac:dyDescent="0.3">
      <c r="A113" s="1" t="s">
        <v>173</v>
      </c>
      <c r="B113" s="1" t="s">
        <v>93</v>
      </c>
      <c r="C113" s="1" t="s">
        <v>2</v>
      </c>
      <c r="D113" s="3">
        <v>2</v>
      </c>
      <c r="E113" s="5">
        <v>314</v>
      </c>
      <c r="F113" s="9"/>
      <c r="G113" s="27" t="s">
        <v>174</v>
      </c>
      <c r="H113" s="2" t="s">
        <v>36</v>
      </c>
      <c r="I113" s="11">
        <v>3</v>
      </c>
      <c r="J113" s="13"/>
      <c r="K113" s="15" t="s">
        <v>170</v>
      </c>
      <c r="L113" s="2" t="s">
        <v>81</v>
      </c>
    </row>
    <row r="114" spans="1:12" s="38" customFormat="1" ht="57.75" customHeight="1" x14ac:dyDescent="0.3">
      <c r="A114" s="1" t="s">
        <v>173</v>
      </c>
      <c r="B114" s="1" t="s">
        <v>46</v>
      </c>
      <c r="C114" s="1" t="s">
        <v>2</v>
      </c>
      <c r="D114" s="3">
        <v>0</v>
      </c>
      <c r="E114" s="5">
        <v>0</v>
      </c>
      <c r="F114" s="9"/>
      <c r="G114" s="27" t="s">
        <v>174</v>
      </c>
      <c r="H114" s="2" t="s">
        <v>36</v>
      </c>
      <c r="I114" s="11">
        <v>3</v>
      </c>
      <c r="J114" s="13"/>
      <c r="K114" s="15" t="s">
        <v>170</v>
      </c>
      <c r="L114" s="2" t="s">
        <v>81</v>
      </c>
    </row>
    <row r="115" spans="1:12" s="38" customFormat="1" ht="57.75" customHeight="1" x14ac:dyDescent="0.3">
      <c r="A115" s="1" t="s">
        <v>163</v>
      </c>
      <c r="B115" s="1" t="s">
        <v>46</v>
      </c>
      <c r="C115" s="1" t="s">
        <v>2</v>
      </c>
      <c r="D115" s="3">
        <v>4</v>
      </c>
      <c r="E115" s="5">
        <v>195</v>
      </c>
      <c r="F115" s="9"/>
      <c r="G115" s="27" t="s">
        <v>174</v>
      </c>
      <c r="H115" s="2" t="s">
        <v>36</v>
      </c>
      <c r="I115" s="11">
        <v>4</v>
      </c>
      <c r="J115" s="13"/>
      <c r="K115" s="15" t="s">
        <v>170</v>
      </c>
      <c r="L115" s="2" t="s">
        <v>81</v>
      </c>
    </row>
    <row r="116" spans="1:12" s="25" customFormat="1" ht="57.75" customHeight="1" x14ac:dyDescent="0.3">
      <c r="A116" s="1" t="s">
        <v>96</v>
      </c>
      <c r="B116" s="1" t="s">
        <v>97</v>
      </c>
      <c r="C116" s="1" t="s">
        <v>2</v>
      </c>
      <c r="D116" s="3">
        <v>1</v>
      </c>
      <c r="E116" s="5">
        <v>294</v>
      </c>
      <c r="F116" s="9"/>
      <c r="G116" s="27" t="s">
        <v>174</v>
      </c>
      <c r="H116" s="2" t="s">
        <v>36</v>
      </c>
      <c r="I116" s="11">
        <v>5</v>
      </c>
      <c r="J116" s="13"/>
      <c r="K116" s="15" t="s">
        <v>170</v>
      </c>
      <c r="L116" s="2" t="s">
        <v>81</v>
      </c>
    </row>
    <row r="117" spans="1:12" s="25" customFormat="1" ht="105" customHeight="1" x14ac:dyDescent="0.3">
      <c r="A117" s="1" t="s">
        <v>96</v>
      </c>
      <c r="B117" s="1" t="s">
        <v>97</v>
      </c>
      <c r="C117" s="1" t="s">
        <v>2</v>
      </c>
      <c r="D117" s="3">
        <v>1</v>
      </c>
      <c r="E117" s="5">
        <v>160</v>
      </c>
      <c r="F117" s="9"/>
      <c r="G117" s="27" t="s">
        <v>174</v>
      </c>
      <c r="H117" s="2" t="s">
        <v>36</v>
      </c>
      <c r="I117" s="11">
        <v>5</v>
      </c>
      <c r="J117" s="13"/>
      <c r="K117" s="15" t="s">
        <v>170</v>
      </c>
      <c r="L117" s="2" t="s">
        <v>81</v>
      </c>
    </row>
    <row r="118" spans="1:12" s="25" customFormat="1" ht="110.25" customHeight="1" x14ac:dyDescent="0.3">
      <c r="A118" s="1" t="s">
        <v>175</v>
      </c>
      <c r="B118" s="1" t="s">
        <v>176</v>
      </c>
      <c r="C118" s="1" t="s">
        <v>2</v>
      </c>
      <c r="D118" s="3">
        <v>60</v>
      </c>
      <c r="E118" s="5">
        <v>2100</v>
      </c>
      <c r="F118" s="9"/>
      <c r="G118" s="27" t="s">
        <v>177</v>
      </c>
      <c r="H118" s="2" t="s">
        <v>36</v>
      </c>
      <c r="I118" s="11">
        <v>15</v>
      </c>
      <c r="J118" s="13"/>
      <c r="K118" s="15" t="s">
        <v>57</v>
      </c>
      <c r="L118" s="2" t="s">
        <v>81</v>
      </c>
    </row>
    <row r="119" spans="1:12" s="25" customFormat="1" ht="110.25" customHeight="1" x14ac:dyDescent="0.3">
      <c r="A119" s="1" t="s">
        <v>178</v>
      </c>
      <c r="B119" s="2" t="s">
        <v>179</v>
      </c>
      <c r="C119" s="1" t="s">
        <v>180</v>
      </c>
      <c r="D119" s="4">
        <v>1</v>
      </c>
      <c r="E119" s="6">
        <v>400</v>
      </c>
      <c r="F119" s="9"/>
      <c r="G119" s="27" t="s">
        <v>181</v>
      </c>
      <c r="H119" s="2" t="s">
        <v>36</v>
      </c>
      <c r="I119" s="11">
        <v>17</v>
      </c>
      <c r="J119" s="13"/>
      <c r="K119" s="15" t="s">
        <v>57</v>
      </c>
      <c r="L119" s="2" t="s">
        <v>81</v>
      </c>
    </row>
    <row r="120" spans="1:12" s="25" customFormat="1" ht="83.45" customHeight="1" x14ac:dyDescent="0.25">
      <c r="A120" s="43" t="s">
        <v>129</v>
      </c>
      <c r="B120" s="43" t="s">
        <v>182</v>
      </c>
      <c r="C120" s="43" t="s">
        <v>13</v>
      </c>
      <c r="D120" s="44">
        <v>4.3049999999999997</v>
      </c>
      <c r="E120" s="45">
        <v>1497</v>
      </c>
      <c r="F120" s="46"/>
      <c r="G120" s="47" t="s">
        <v>183</v>
      </c>
      <c r="H120" s="48" t="s">
        <v>36</v>
      </c>
      <c r="I120" s="48">
        <v>11</v>
      </c>
      <c r="J120" s="49"/>
      <c r="K120" s="49" t="s">
        <v>128</v>
      </c>
      <c r="L120" s="48" t="s">
        <v>81</v>
      </c>
    </row>
    <row r="121" spans="1:12" s="25" customFormat="1" ht="75" customHeight="1" x14ac:dyDescent="0.25">
      <c r="A121" s="43" t="s">
        <v>184</v>
      </c>
      <c r="B121" s="43" t="s">
        <v>182</v>
      </c>
      <c r="C121" s="43" t="s">
        <v>13</v>
      </c>
      <c r="D121" s="44">
        <v>1.64</v>
      </c>
      <c r="E121" s="45">
        <v>1106.75</v>
      </c>
      <c r="F121" s="50"/>
      <c r="G121" s="51" t="s">
        <v>185</v>
      </c>
      <c r="H121" s="48" t="s">
        <v>36</v>
      </c>
      <c r="I121" s="43">
        <v>11</v>
      </c>
      <c r="J121" s="50"/>
      <c r="K121" s="49" t="s">
        <v>128</v>
      </c>
      <c r="L121" s="48" t="s">
        <v>81</v>
      </c>
    </row>
    <row r="122" spans="1:12" s="25" customFormat="1" ht="85.5" customHeight="1" x14ac:dyDescent="0.25">
      <c r="A122" s="43" t="s">
        <v>106</v>
      </c>
      <c r="B122" s="43" t="s">
        <v>182</v>
      </c>
      <c r="C122" s="43" t="s">
        <v>13</v>
      </c>
      <c r="D122" s="44">
        <v>0</v>
      </c>
      <c r="E122" s="45">
        <v>0</v>
      </c>
      <c r="F122" s="50"/>
      <c r="G122" s="51" t="s">
        <v>186</v>
      </c>
      <c r="H122" s="48" t="s">
        <v>36</v>
      </c>
      <c r="I122" s="43">
        <v>11</v>
      </c>
      <c r="J122" s="50"/>
      <c r="K122" s="50" t="s">
        <v>100</v>
      </c>
      <c r="L122" s="48" t="s">
        <v>81</v>
      </c>
    </row>
    <row r="123" spans="1:12" s="25" customFormat="1" ht="57.75" customHeight="1" x14ac:dyDescent="0.25">
      <c r="A123" s="43" t="s">
        <v>187</v>
      </c>
      <c r="B123" s="43" t="s">
        <v>182</v>
      </c>
      <c r="C123" s="43" t="s">
        <v>13</v>
      </c>
      <c r="D123" s="44">
        <v>0.45</v>
      </c>
      <c r="E123" s="45">
        <v>81.739999999999995</v>
      </c>
      <c r="F123" s="50"/>
      <c r="G123" s="51" t="s">
        <v>188</v>
      </c>
      <c r="H123" s="48" t="s">
        <v>36</v>
      </c>
      <c r="I123" s="43">
        <v>11</v>
      </c>
      <c r="J123" s="50"/>
      <c r="K123" s="50" t="s">
        <v>121</v>
      </c>
      <c r="L123" s="48" t="s">
        <v>81</v>
      </c>
    </row>
    <row r="124" spans="1:12" s="25" customFormat="1" ht="57.75" customHeight="1" x14ac:dyDescent="0.25">
      <c r="A124" s="43" t="s">
        <v>189</v>
      </c>
      <c r="B124" s="43" t="s">
        <v>182</v>
      </c>
      <c r="C124" s="43" t="s">
        <v>13</v>
      </c>
      <c r="D124" s="44">
        <v>0.35</v>
      </c>
      <c r="E124" s="45">
        <v>66.34</v>
      </c>
      <c r="F124" s="50"/>
      <c r="G124" s="51" t="s">
        <v>188</v>
      </c>
      <c r="H124" s="48" t="s">
        <v>36</v>
      </c>
      <c r="I124" s="43">
        <v>11</v>
      </c>
      <c r="J124" s="50"/>
      <c r="K124" s="50" t="s">
        <v>100</v>
      </c>
      <c r="L124" s="48" t="s">
        <v>81</v>
      </c>
    </row>
    <row r="125" spans="1:12" s="25" customFormat="1" ht="57.75" customHeight="1" x14ac:dyDescent="0.25">
      <c r="A125" s="43" t="s">
        <v>190</v>
      </c>
      <c r="B125" s="43" t="s">
        <v>182</v>
      </c>
      <c r="C125" s="43" t="s">
        <v>13</v>
      </c>
      <c r="D125" s="44">
        <v>2.06</v>
      </c>
      <c r="E125" s="45">
        <v>1472.35</v>
      </c>
      <c r="F125" s="52"/>
      <c r="G125" s="51" t="s">
        <v>186</v>
      </c>
      <c r="H125" s="48" t="s">
        <v>36</v>
      </c>
      <c r="I125" s="43">
        <v>11</v>
      </c>
      <c r="J125" s="50"/>
      <c r="K125" s="50" t="s">
        <v>128</v>
      </c>
      <c r="L125" s="48" t="s">
        <v>81</v>
      </c>
    </row>
    <row r="126" spans="1:12" s="25" customFormat="1" ht="57.75" customHeight="1" x14ac:dyDescent="0.25">
      <c r="A126" s="43" t="s">
        <v>191</v>
      </c>
      <c r="B126" s="43" t="s">
        <v>182</v>
      </c>
      <c r="C126" s="43" t="s">
        <v>13</v>
      </c>
      <c r="D126" s="53">
        <v>2.2650000000000001</v>
      </c>
      <c r="E126" s="54">
        <v>857.27</v>
      </c>
      <c r="F126" s="52"/>
      <c r="G126" s="51" t="s">
        <v>188</v>
      </c>
      <c r="H126" s="48" t="s">
        <v>36</v>
      </c>
      <c r="I126" s="48">
        <v>11</v>
      </c>
      <c r="J126" s="49"/>
      <c r="K126" s="49" t="s">
        <v>165</v>
      </c>
      <c r="L126" s="48" t="s">
        <v>81</v>
      </c>
    </row>
    <row r="127" spans="1:12" s="25" customFormat="1" ht="57.75" customHeight="1" x14ac:dyDescent="0.25">
      <c r="A127" s="1" t="s">
        <v>192</v>
      </c>
      <c r="B127" s="1" t="s">
        <v>193</v>
      </c>
      <c r="C127" s="1" t="s">
        <v>29</v>
      </c>
      <c r="D127" s="4">
        <v>20</v>
      </c>
      <c r="E127" s="6">
        <v>900</v>
      </c>
      <c r="F127" s="55"/>
      <c r="G127" s="2" t="s">
        <v>194</v>
      </c>
      <c r="H127" s="2" t="s">
        <v>36</v>
      </c>
      <c r="I127" s="2">
        <v>14</v>
      </c>
      <c r="J127" s="56"/>
      <c r="K127" s="56" t="s">
        <v>128</v>
      </c>
      <c r="L127" s="2" t="s">
        <v>81</v>
      </c>
    </row>
    <row r="128" spans="1:12" s="25" customFormat="1" ht="57.75" customHeight="1" x14ac:dyDescent="0.3">
      <c r="A128" s="1" t="s">
        <v>195</v>
      </c>
      <c r="B128" s="1" t="s">
        <v>104</v>
      </c>
      <c r="C128" s="1" t="s">
        <v>13</v>
      </c>
      <c r="D128" s="3">
        <v>10.69</v>
      </c>
      <c r="E128" s="5">
        <v>268.93</v>
      </c>
      <c r="F128" s="9"/>
      <c r="G128" s="2" t="s">
        <v>196</v>
      </c>
      <c r="H128" s="2" t="s">
        <v>8</v>
      </c>
      <c r="I128" s="2">
        <v>9</v>
      </c>
      <c r="J128" s="13"/>
      <c r="K128" s="15" t="s">
        <v>197</v>
      </c>
      <c r="L128" s="2" t="s">
        <v>198</v>
      </c>
    </row>
    <row r="129" spans="1:12" s="25" customFormat="1" ht="57.75" customHeight="1" x14ac:dyDescent="0.3">
      <c r="A129" s="1" t="s">
        <v>195</v>
      </c>
      <c r="B129" s="1" t="s">
        <v>118</v>
      </c>
      <c r="C129" s="1" t="s">
        <v>13</v>
      </c>
      <c r="D129" s="3">
        <v>35.520000000000003</v>
      </c>
      <c r="E129" s="5">
        <v>893.6</v>
      </c>
      <c r="F129" s="42"/>
      <c r="G129" s="2" t="s">
        <v>196</v>
      </c>
      <c r="H129" s="2" t="s">
        <v>8</v>
      </c>
      <c r="I129" s="2">
        <v>9</v>
      </c>
      <c r="J129" s="13">
        <v>603554.12</v>
      </c>
      <c r="K129" s="15" t="s">
        <v>199</v>
      </c>
      <c r="L129" s="2" t="s">
        <v>198</v>
      </c>
    </row>
    <row r="130" spans="1:12" s="24" customFormat="1" ht="57.75" customHeight="1" x14ac:dyDescent="0.3">
      <c r="A130" s="1" t="s">
        <v>200</v>
      </c>
      <c r="B130" s="1" t="s">
        <v>21</v>
      </c>
      <c r="C130" s="1" t="s">
        <v>13</v>
      </c>
      <c r="D130" s="3">
        <v>30.98</v>
      </c>
      <c r="E130" s="5">
        <v>501.14</v>
      </c>
      <c r="F130" s="9"/>
      <c r="G130" s="2" t="s">
        <v>201</v>
      </c>
      <c r="H130" s="2" t="s">
        <v>8</v>
      </c>
      <c r="I130" s="2">
        <v>8</v>
      </c>
      <c r="J130" s="13">
        <v>914740.64</v>
      </c>
      <c r="K130" s="15" t="s">
        <v>202</v>
      </c>
      <c r="L130" s="2" t="s">
        <v>198</v>
      </c>
    </row>
    <row r="131" spans="1:12" s="24" customFormat="1" ht="57.75" customHeight="1" x14ac:dyDescent="0.3">
      <c r="A131" s="1" t="s">
        <v>203</v>
      </c>
      <c r="B131" s="1" t="s">
        <v>204</v>
      </c>
      <c r="C131" s="1" t="s">
        <v>13</v>
      </c>
      <c r="D131" s="3">
        <v>6.133</v>
      </c>
      <c r="E131" s="5">
        <v>99.2</v>
      </c>
      <c r="F131" s="9"/>
      <c r="G131" s="2" t="s">
        <v>201</v>
      </c>
      <c r="H131" s="2" t="s">
        <v>8</v>
      </c>
      <c r="I131" s="2">
        <v>8</v>
      </c>
      <c r="J131" s="13">
        <v>914740.64</v>
      </c>
      <c r="K131" s="15" t="s">
        <v>197</v>
      </c>
      <c r="L131" s="2" t="s">
        <v>198</v>
      </c>
    </row>
    <row r="132" spans="1:12" s="24" customFormat="1" ht="67.5" customHeight="1" x14ac:dyDescent="0.3">
      <c r="A132" s="1" t="s">
        <v>203</v>
      </c>
      <c r="B132" s="1" t="s">
        <v>21</v>
      </c>
      <c r="C132" s="1" t="s">
        <v>13</v>
      </c>
      <c r="D132" s="3">
        <v>13.27</v>
      </c>
      <c r="E132" s="5">
        <v>214.66</v>
      </c>
      <c r="F132" s="9"/>
      <c r="G132" s="2" t="s">
        <v>201</v>
      </c>
      <c r="H132" s="2" t="s">
        <v>8</v>
      </c>
      <c r="I132" s="2">
        <v>8</v>
      </c>
      <c r="J132" s="13">
        <v>914740.64</v>
      </c>
      <c r="K132" s="15" t="s">
        <v>199</v>
      </c>
      <c r="L132" s="2" t="s">
        <v>198</v>
      </c>
    </row>
    <row r="133" spans="1:12" s="25" customFormat="1" ht="75" customHeight="1" x14ac:dyDescent="0.3">
      <c r="A133" s="1" t="s">
        <v>205</v>
      </c>
      <c r="B133" s="1" t="s">
        <v>206</v>
      </c>
      <c r="C133" s="1" t="s">
        <v>2</v>
      </c>
      <c r="D133" s="3">
        <v>1</v>
      </c>
      <c r="E133" s="5">
        <v>389.57</v>
      </c>
      <c r="F133" s="9"/>
      <c r="G133" s="2" t="s">
        <v>207</v>
      </c>
      <c r="H133" s="2" t="s">
        <v>8</v>
      </c>
      <c r="I133" s="2">
        <v>2</v>
      </c>
      <c r="J133" s="13"/>
      <c r="K133" s="15" t="s">
        <v>199</v>
      </c>
      <c r="L133" s="2" t="s">
        <v>198</v>
      </c>
    </row>
    <row r="134" spans="1:12" s="24" customFormat="1" ht="57.75" customHeight="1" x14ac:dyDescent="0.3">
      <c r="A134" s="1" t="s">
        <v>203</v>
      </c>
      <c r="B134" s="1" t="s">
        <v>21</v>
      </c>
      <c r="C134" s="1" t="s">
        <v>27</v>
      </c>
      <c r="D134" s="3">
        <v>20.9</v>
      </c>
      <c r="E134" s="5">
        <v>522.42999999999995</v>
      </c>
      <c r="F134" s="9"/>
      <c r="G134" s="2" t="s">
        <v>207</v>
      </c>
      <c r="H134" s="2"/>
      <c r="I134" s="2">
        <v>9</v>
      </c>
      <c r="J134" s="13">
        <v>312275.64299999998</v>
      </c>
      <c r="K134" s="15" t="s">
        <v>202</v>
      </c>
      <c r="L134" s="2" t="s">
        <v>198</v>
      </c>
    </row>
    <row r="135" spans="1:12" s="24" customFormat="1" ht="57.75" customHeight="1" x14ac:dyDescent="0.3">
      <c r="A135" s="1" t="s">
        <v>195</v>
      </c>
      <c r="B135" s="1" t="s">
        <v>208</v>
      </c>
      <c r="C135" s="1" t="s">
        <v>13</v>
      </c>
      <c r="D135" s="3">
        <v>3.56</v>
      </c>
      <c r="E135" s="5">
        <v>88</v>
      </c>
      <c r="F135" s="9"/>
      <c r="G135" s="2" t="s">
        <v>207</v>
      </c>
      <c r="H135" s="2" t="s">
        <v>8</v>
      </c>
      <c r="I135" s="2">
        <v>10</v>
      </c>
      <c r="J135" s="13">
        <v>14852.986999999999</v>
      </c>
      <c r="K135" s="15" t="s">
        <v>197</v>
      </c>
      <c r="L135" s="2" t="s">
        <v>198</v>
      </c>
    </row>
    <row r="136" spans="1:12" s="25" customFormat="1" ht="57.75" customHeight="1" x14ac:dyDescent="0.3">
      <c r="A136" s="1" t="s">
        <v>209</v>
      </c>
      <c r="B136" s="57" t="s">
        <v>210</v>
      </c>
      <c r="C136" s="1" t="s">
        <v>29</v>
      </c>
      <c r="D136" s="3">
        <v>16</v>
      </c>
      <c r="E136" s="5">
        <v>40</v>
      </c>
      <c r="F136" s="9" t="s">
        <v>202</v>
      </c>
      <c r="G136" s="2" t="s">
        <v>207</v>
      </c>
      <c r="H136" s="2"/>
      <c r="I136" s="2">
        <v>16</v>
      </c>
      <c r="J136" s="13"/>
      <c r="K136" s="15" t="s">
        <v>202</v>
      </c>
      <c r="L136" s="2" t="s">
        <v>198</v>
      </c>
    </row>
    <row r="137" spans="1:12" s="25" customFormat="1" ht="57.75" customHeight="1" x14ac:dyDescent="0.3">
      <c r="A137" s="1" t="s">
        <v>211</v>
      </c>
      <c r="B137" s="1" t="s">
        <v>12</v>
      </c>
      <c r="C137" s="1" t="s">
        <v>29</v>
      </c>
      <c r="D137" s="3">
        <v>6</v>
      </c>
      <c r="E137" s="5">
        <v>15</v>
      </c>
      <c r="F137" s="9" t="s">
        <v>197</v>
      </c>
      <c r="G137" s="2" t="s">
        <v>207</v>
      </c>
      <c r="H137" s="2"/>
      <c r="I137" s="2">
        <v>16</v>
      </c>
      <c r="J137" s="13"/>
      <c r="K137" s="15" t="s">
        <v>197</v>
      </c>
      <c r="L137" s="2" t="s">
        <v>198</v>
      </c>
    </row>
    <row r="138" spans="1:12" s="25" customFormat="1" ht="57.75" customHeight="1" x14ac:dyDescent="0.3">
      <c r="A138" s="1" t="s">
        <v>211</v>
      </c>
      <c r="B138" s="1" t="s">
        <v>208</v>
      </c>
      <c r="C138" s="1" t="s">
        <v>29</v>
      </c>
      <c r="D138" s="3">
        <v>10</v>
      </c>
      <c r="E138" s="5">
        <v>25</v>
      </c>
      <c r="F138" s="9"/>
      <c r="G138" s="2" t="s">
        <v>207</v>
      </c>
      <c r="H138" s="2"/>
      <c r="I138" s="2">
        <v>16</v>
      </c>
      <c r="J138" s="13"/>
      <c r="K138" s="15" t="s">
        <v>199</v>
      </c>
      <c r="L138" s="2" t="s">
        <v>198</v>
      </c>
    </row>
    <row r="139" spans="1:12" s="25" customFormat="1" ht="57.75" customHeight="1" x14ac:dyDescent="0.3">
      <c r="A139" s="1" t="s">
        <v>203</v>
      </c>
      <c r="B139" s="1" t="s">
        <v>204</v>
      </c>
      <c r="C139" s="1" t="s">
        <v>13</v>
      </c>
      <c r="D139" s="3">
        <v>10.195</v>
      </c>
      <c r="E139" s="5">
        <v>408.7</v>
      </c>
      <c r="F139" s="9"/>
      <c r="G139" s="2" t="s">
        <v>212</v>
      </c>
      <c r="H139" s="2" t="s">
        <v>8</v>
      </c>
      <c r="I139" s="2">
        <v>8</v>
      </c>
      <c r="J139" s="13">
        <v>792075.56</v>
      </c>
      <c r="K139" s="15" t="s">
        <v>213</v>
      </c>
      <c r="L139" s="2" t="s">
        <v>198</v>
      </c>
    </row>
    <row r="140" spans="1:12" s="25" customFormat="1" ht="57.75" customHeight="1" x14ac:dyDescent="0.3">
      <c r="A140" s="1" t="s">
        <v>203</v>
      </c>
      <c r="B140" s="1" t="s">
        <v>214</v>
      </c>
      <c r="C140" s="1" t="s">
        <v>13</v>
      </c>
      <c r="D140" s="3">
        <v>13.837999999999999</v>
      </c>
      <c r="E140" s="5">
        <v>554.74</v>
      </c>
      <c r="F140" s="9"/>
      <c r="G140" s="2" t="s">
        <v>212</v>
      </c>
      <c r="H140" s="2" t="s">
        <v>8</v>
      </c>
      <c r="I140" s="2">
        <v>8</v>
      </c>
      <c r="J140" s="13">
        <v>792075.56</v>
      </c>
      <c r="K140" s="15" t="s">
        <v>215</v>
      </c>
      <c r="L140" s="2" t="s">
        <v>198</v>
      </c>
    </row>
    <row r="141" spans="1:12" s="25" customFormat="1" ht="57.75" customHeight="1" x14ac:dyDescent="0.3">
      <c r="A141" s="1" t="s">
        <v>216</v>
      </c>
      <c r="B141" s="1" t="s">
        <v>12</v>
      </c>
      <c r="C141" s="1" t="s">
        <v>13</v>
      </c>
      <c r="D141" s="3">
        <v>5</v>
      </c>
      <c r="E141" s="5">
        <v>200</v>
      </c>
      <c r="F141" s="7" t="s">
        <v>217</v>
      </c>
      <c r="G141" s="2" t="s">
        <v>212</v>
      </c>
      <c r="H141" s="2" t="s">
        <v>8</v>
      </c>
      <c r="I141" s="2">
        <v>10</v>
      </c>
      <c r="J141" s="13">
        <v>191943.37</v>
      </c>
      <c r="K141" s="15" t="s">
        <v>213</v>
      </c>
      <c r="L141" s="2" t="s">
        <v>198</v>
      </c>
    </row>
    <row r="142" spans="1:12" s="25" customFormat="1" ht="57.75" customHeight="1" x14ac:dyDescent="0.3">
      <c r="A142" s="1" t="s">
        <v>211</v>
      </c>
      <c r="B142" s="1" t="s">
        <v>93</v>
      </c>
      <c r="C142" s="1" t="s">
        <v>29</v>
      </c>
      <c r="D142" s="3">
        <v>16</v>
      </c>
      <c r="E142" s="5">
        <v>40</v>
      </c>
      <c r="F142" s="7"/>
      <c r="G142" s="2" t="s">
        <v>212</v>
      </c>
      <c r="H142" s="2"/>
      <c r="I142" s="2">
        <v>16</v>
      </c>
      <c r="J142" s="13"/>
      <c r="K142" s="15" t="s">
        <v>213</v>
      </c>
      <c r="L142" s="2" t="s">
        <v>198</v>
      </c>
    </row>
    <row r="143" spans="1:12" s="25" customFormat="1" ht="57.75" customHeight="1" x14ac:dyDescent="0.3">
      <c r="A143" s="1" t="s">
        <v>211</v>
      </c>
      <c r="B143" s="1" t="s">
        <v>24</v>
      </c>
      <c r="C143" s="1" t="s">
        <v>29</v>
      </c>
      <c r="D143" s="3">
        <v>8</v>
      </c>
      <c r="E143" s="5">
        <v>20</v>
      </c>
      <c r="F143" s="7"/>
      <c r="G143" s="2" t="s">
        <v>212</v>
      </c>
      <c r="H143" s="2"/>
      <c r="I143" s="2">
        <v>16</v>
      </c>
      <c r="J143" s="13"/>
      <c r="K143" s="15" t="s">
        <v>215</v>
      </c>
      <c r="L143" s="2" t="s">
        <v>198</v>
      </c>
    </row>
    <row r="144" spans="1:12" s="25" customFormat="1" ht="57.75" customHeight="1" x14ac:dyDescent="0.3">
      <c r="A144" s="1" t="s">
        <v>205</v>
      </c>
      <c r="B144" s="1" t="s">
        <v>218</v>
      </c>
      <c r="C144" s="1" t="s">
        <v>2</v>
      </c>
      <c r="D144" s="3">
        <v>2</v>
      </c>
      <c r="E144" s="5">
        <v>600</v>
      </c>
      <c r="F144" s="9"/>
      <c r="G144" s="2" t="s">
        <v>219</v>
      </c>
      <c r="H144" s="2" t="s">
        <v>36</v>
      </c>
      <c r="I144" s="2">
        <v>3</v>
      </c>
      <c r="J144" s="13"/>
      <c r="K144" s="15" t="s">
        <v>220</v>
      </c>
      <c r="L144" s="2" t="s">
        <v>198</v>
      </c>
    </row>
    <row r="145" spans="1:12" s="25" customFormat="1" ht="57.75" customHeight="1" x14ac:dyDescent="0.3">
      <c r="A145" s="1" t="s">
        <v>205</v>
      </c>
      <c r="B145" s="1" t="s">
        <v>221</v>
      </c>
      <c r="C145" s="1" t="s">
        <v>2</v>
      </c>
      <c r="D145" s="3">
        <v>1</v>
      </c>
      <c r="E145" s="5">
        <v>406.65</v>
      </c>
      <c r="F145" s="9"/>
      <c r="G145" s="2" t="s">
        <v>219</v>
      </c>
      <c r="H145" s="2" t="s">
        <v>36</v>
      </c>
      <c r="I145" s="2">
        <v>3</v>
      </c>
      <c r="J145" s="13"/>
      <c r="K145" s="15" t="s">
        <v>220</v>
      </c>
      <c r="L145" s="2" t="s">
        <v>198</v>
      </c>
    </row>
    <row r="146" spans="1:12" s="25" customFormat="1" ht="57.75" customHeight="1" x14ac:dyDescent="0.3">
      <c r="A146" s="1" t="s">
        <v>216</v>
      </c>
      <c r="B146" s="1" t="s">
        <v>24</v>
      </c>
      <c r="C146" s="1" t="s">
        <v>13</v>
      </c>
      <c r="D146" s="3">
        <v>3.0710000000000002</v>
      </c>
      <c r="E146" s="5">
        <v>57.25</v>
      </c>
      <c r="F146" s="9"/>
      <c r="G146" s="2" t="s">
        <v>219</v>
      </c>
      <c r="H146" s="2" t="s">
        <v>36</v>
      </c>
      <c r="I146" s="2">
        <v>11</v>
      </c>
      <c r="J146" s="13">
        <v>25797.654999999999</v>
      </c>
      <c r="K146" s="15" t="s">
        <v>220</v>
      </c>
      <c r="L146" s="2" t="s">
        <v>198</v>
      </c>
    </row>
    <row r="147" spans="1:12" s="25" customFormat="1" ht="57.75" customHeight="1" x14ac:dyDescent="0.3">
      <c r="A147" s="1" t="s">
        <v>222</v>
      </c>
      <c r="B147" s="1" t="s">
        <v>223</v>
      </c>
      <c r="C147" s="1" t="s">
        <v>2</v>
      </c>
      <c r="D147" s="3">
        <v>2</v>
      </c>
      <c r="E147" s="5">
        <v>16.920000000000002</v>
      </c>
      <c r="F147" s="9"/>
      <c r="G147" s="2" t="s">
        <v>224</v>
      </c>
      <c r="H147" s="2" t="s">
        <v>36</v>
      </c>
      <c r="I147" s="2">
        <v>1</v>
      </c>
      <c r="J147" s="13"/>
      <c r="K147" s="15" t="s">
        <v>220</v>
      </c>
      <c r="L147" s="2" t="s">
        <v>198</v>
      </c>
    </row>
    <row r="148" spans="1:12" s="25" customFormat="1" ht="57.75" customHeight="1" x14ac:dyDescent="0.3">
      <c r="A148" s="1" t="s">
        <v>200</v>
      </c>
      <c r="B148" s="1" t="s">
        <v>225</v>
      </c>
      <c r="C148" s="1" t="s">
        <v>2</v>
      </c>
      <c r="D148" s="3">
        <v>2</v>
      </c>
      <c r="E148" s="5">
        <v>85.01</v>
      </c>
      <c r="F148" s="9"/>
      <c r="G148" s="2" t="s">
        <v>224</v>
      </c>
      <c r="H148" s="2" t="s">
        <v>36</v>
      </c>
      <c r="I148" s="2">
        <v>4</v>
      </c>
      <c r="J148" s="13"/>
      <c r="K148" s="15" t="s">
        <v>220</v>
      </c>
      <c r="L148" s="2" t="s">
        <v>198</v>
      </c>
    </row>
    <row r="149" spans="1:12" s="25" customFormat="1" ht="57.75" customHeight="1" x14ac:dyDescent="0.3">
      <c r="A149" s="1" t="s">
        <v>200</v>
      </c>
      <c r="B149" s="1" t="s">
        <v>21</v>
      </c>
      <c r="C149" s="1" t="s">
        <v>13</v>
      </c>
      <c r="D149" s="3">
        <v>11.97</v>
      </c>
      <c r="E149" s="5">
        <v>460</v>
      </c>
      <c r="F149" s="9"/>
      <c r="G149" s="2" t="s">
        <v>224</v>
      </c>
      <c r="H149" s="2" t="s">
        <v>36</v>
      </c>
      <c r="I149" s="2">
        <v>7</v>
      </c>
      <c r="J149" s="13">
        <v>368599.89</v>
      </c>
      <c r="K149" s="15" t="s">
        <v>220</v>
      </c>
      <c r="L149" s="2" t="s">
        <v>198</v>
      </c>
    </row>
    <row r="150" spans="1:12" s="25" customFormat="1" ht="57.75" customHeight="1" x14ac:dyDescent="0.3">
      <c r="A150" s="1" t="s">
        <v>216</v>
      </c>
      <c r="B150" s="1" t="s">
        <v>226</v>
      </c>
      <c r="C150" s="1" t="s">
        <v>2</v>
      </c>
      <c r="D150" s="3">
        <v>1</v>
      </c>
      <c r="E150" s="5">
        <v>19.43</v>
      </c>
      <c r="F150" s="9"/>
      <c r="G150" s="2" t="s">
        <v>224</v>
      </c>
      <c r="H150" s="2" t="s">
        <v>36</v>
      </c>
      <c r="I150" s="2">
        <v>12</v>
      </c>
      <c r="J150" s="13"/>
      <c r="K150" s="15" t="s">
        <v>220</v>
      </c>
      <c r="L150" s="2" t="s">
        <v>198</v>
      </c>
    </row>
    <row r="151" spans="1:12" s="25" customFormat="1" ht="57.75" customHeight="1" x14ac:dyDescent="0.3">
      <c r="A151" s="1" t="s">
        <v>200</v>
      </c>
      <c r="B151" s="1" t="s">
        <v>21</v>
      </c>
      <c r="C151" s="1" t="s">
        <v>13</v>
      </c>
      <c r="D151" s="3">
        <v>21.94</v>
      </c>
      <c r="E151" s="5">
        <v>950</v>
      </c>
      <c r="F151" s="58"/>
      <c r="G151" s="59" t="s">
        <v>227</v>
      </c>
      <c r="H151" s="2" t="s">
        <v>36</v>
      </c>
      <c r="I151" s="59">
        <v>7</v>
      </c>
      <c r="J151" s="60">
        <v>677328</v>
      </c>
      <c r="K151" s="61" t="s">
        <v>228</v>
      </c>
      <c r="L151" s="2" t="s">
        <v>198</v>
      </c>
    </row>
    <row r="152" spans="1:12" s="25" customFormat="1" ht="57.75" customHeight="1" x14ac:dyDescent="0.3">
      <c r="A152" s="1" t="s">
        <v>222</v>
      </c>
      <c r="B152" s="1" t="s">
        <v>229</v>
      </c>
      <c r="C152" s="1" t="s">
        <v>2</v>
      </c>
      <c r="D152" s="3">
        <v>3</v>
      </c>
      <c r="E152" s="5">
        <v>37</v>
      </c>
      <c r="F152" s="9"/>
      <c r="G152" s="2" t="s">
        <v>230</v>
      </c>
      <c r="H152" s="2" t="s">
        <v>36</v>
      </c>
      <c r="I152" s="2">
        <v>1</v>
      </c>
      <c r="J152" s="13"/>
      <c r="K152" s="15" t="s">
        <v>228</v>
      </c>
      <c r="L152" s="2" t="s">
        <v>198</v>
      </c>
    </row>
    <row r="153" spans="1:12" s="25" customFormat="1" ht="57.75" customHeight="1" x14ac:dyDescent="0.3">
      <c r="A153" s="1" t="s">
        <v>200</v>
      </c>
      <c r="B153" s="1" t="s">
        <v>231</v>
      </c>
      <c r="C153" s="1" t="s">
        <v>2</v>
      </c>
      <c r="D153" s="3">
        <v>2</v>
      </c>
      <c r="E153" s="5">
        <v>490</v>
      </c>
      <c r="F153" s="9"/>
      <c r="G153" s="2" t="s">
        <v>230</v>
      </c>
      <c r="H153" s="2" t="s">
        <v>36</v>
      </c>
      <c r="I153" s="2">
        <v>3</v>
      </c>
      <c r="J153" s="13"/>
      <c r="K153" s="15" t="s">
        <v>228</v>
      </c>
      <c r="L153" s="2" t="s">
        <v>198</v>
      </c>
    </row>
    <row r="154" spans="1:12" s="25" customFormat="1" ht="57.75" customHeight="1" x14ac:dyDescent="0.3">
      <c r="A154" s="1" t="s">
        <v>200</v>
      </c>
      <c r="B154" s="1" t="s">
        <v>232</v>
      </c>
      <c r="C154" s="1" t="s">
        <v>2</v>
      </c>
      <c r="D154" s="3">
        <v>5</v>
      </c>
      <c r="E154" s="5">
        <v>300</v>
      </c>
      <c r="F154" s="9"/>
      <c r="G154" s="2" t="s">
        <v>230</v>
      </c>
      <c r="H154" s="2" t="s">
        <v>36</v>
      </c>
      <c r="I154" s="2">
        <v>4</v>
      </c>
      <c r="J154" s="13"/>
      <c r="K154" s="15" t="s">
        <v>228</v>
      </c>
      <c r="L154" s="2" t="s">
        <v>198</v>
      </c>
    </row>
    <row r="155" spans="1:12" s="25" customFormat="1" ht="57.75" customHeight="1" x14ac:dyDescent="0.3">
      <c r="A155" s="1" t="s">
        <v>216</v>
      </c>
      <c r="B155" s="1" t="s">
        <v>150</v>
      </c>
      <c r="C155" s="1" t="s">
        <v>13</v>
      </c>
      <c r="D155" s="3">
        <v>0</v>
      </c>
      <c r="E155" s="5">
        <v>0</v>
      </c>
      <c r="F155" s="9"/>
      <c r="G155" s="2" t="s">
        <v>230</v>
      </c>
      <c r="H155" s="2" t="s">
        <v>36</v>
      </c>
      <c r="I155" s="2">
        <v>11</v>
      </c>
      <c r="J155" s="13"/>
      <c r="K155" s="15" t="s">
        <v>228</v>
      </c>
      <c r="L155" s="2" t="s">
        <v>198</v>
      </c>
    </row>
    <row r="156" spans="1:12" s="25" customFormat="1" ht="57.75" customHeight="1" x14ac:dyDescent="0.3">
      <c r="A156" s="1" t="s">
        <v>233</v>
      </c>
      <c r="B156" s="1" t="s">
        <v>24</v>
      </c>
      <c r="C156" s="1" t="s">
        <v>2</v>
      </c>
      <c r="D156" s="3">
        <v>9</v>
      </c>
      <c r="E156" s="5">
        <v>95.91</v>
      </c>
      <c r="F156" s="9"/>
      <c r="G156" s="2" t="s">
        <v>234</v>
      </c>
      <c r="H156" s="2" t="s">
        <v>36</v>
      </c>
      <c r="I156" s="2">
        <v>1</v>
      </c>
      <c r="J156" s="13"/>
      <c r="K156" s="15" t="s">
        <v>235</v>
      </c>
      <c r="L156" s="2" t="s">
        <v>236</v>
      </c>
    </row>
    <row r="157" spans="1:12" s="25" customFormat="1" ht="57.75" customHeight="1" x14ac:dyDescent="0.3">
      <c r="A157" s="1" t="s">
        <v>237</v>
      </c>
      <c r="B157" s="1" t="s">
        <v>98</v>
      </c>
      <c r="C157" s="1" t="s">
        <v>2</v>
      </c>
      <c r="D157" s="3">
        <v>7</v>
      </c>
      <c r="E157" s="5">
        <v>315.62</v>
      </c>
      <c r="F157" s="9"/>
      <c r="G157" s="2" t="s">
        <v>234</v>
      </c>
      <c r="H157" s="2" t="s">
        <v>36</v>
      </c>
      <c r="I157" s="2">
        <v>4</v>
      </c>
      <c r="J157" s="13"/>
      <c r="K157" s="15" t="s">
        <v>235</v>
      </c>
      <c r="L157" s="2" t="s">
        <v>236</v>
      </c>
    </row>
    <row r="158" spans="1:12" s="25" customFormat="1" ht="57.75" customHeight="1" x14ac:dyDescent="0.3">
      <c r="A158" s="1" t="s">
        <v>238</v>
      </c>
      <c r="B158" s="1" t="s">
        <v>98</v>
      </c>
      <c r="C158" s="1" t="s">
        <v>13</v>
      </c>
      <c r="D158" s="3">
        <v>13.928000000000001</v>
      </c>
      <c r="E158" s="5">
        <v>478.84</v>
      </c>
      <c r="F158" s="7" t="s">
        <v>239</v>
      </c>
      <c r="G158" s="2" t="s">
        <v>234</v>
      </c>
      <c r="H158" s="2" t="s">
        <v>36</v>
      </c>
      <c r="I158" s="2">
        <v>7</v>
      </c>
      <c r="J158" s="13">
        <v>206690</v>
      </c>
      <c r="K158" s="15" t="s">
        <v>235</v>
      </c>
      <c r="L158" s="2" t="s">
        <v>236</v>
      </c>
    </row>
    <row r="159" spans="1:12" s="25" customFormat="1" ht="57.75" customHeight="1" x14ac:dyDescent="0.3">
      <c r="A159" s="1" t="s">
        <v>240</v>
      </c>
      <c r="B159" s="1" t="s">
        <v>241</v>
      </c>
      <c r="C159" s="1" t="s">
        <v>13</v>
      </c>
      <c r="D159" s="3">
        <v>16.54</v>
      </c>
      <c r="E159" s="5">
        <v>672.2</v>
      </c>
      <c r="F159" s="7" t="s">
        <v>242</v>
      </c>
      <c r="G159" s="2" t="s">
        <v>234</v>
      </c>
      <c r="H159" s="2" t="s">
        <v>36</v>
      </c>
      <c r="I159" s="2">
        <v>11</v>
      </c>
      <c r="J159" s="13">
        <v>399171.48</v>
      </c>
      <c r="K159" s="15" t="s">
        <v>235</v>
      </c>
      <c r="L159" s="2" t="s">
        <v>236</v>
      </c>
    </row>
    <row r="160" spans="1:12" s="25" customFormat="1" ht="57.75" customHeight="1" x14ac:dyDescent="0.3">
      <c r="A160" s="1" t="s">
        <v>243</v>
      </c>
      <c r="B160" s="1" t="s">
        <v>12</v>
      </c>
      <c r="C160" s="1" t="s">
        <v>13</v>
      </c>
      <c r="D160" s="3">
        <v>36.58</v>
      </c>
      <c r="E160" s="5">
        <v>1293.75</v>
      </c>
      <c r="F160" s="9"/>
      <c r="G160" s="2" t="s">
        <v>244</v>
      </c>
      <c r="H160" s="2" t="s">
        <v>36</v>
      </c>
      <c r="I160" s="2">
        <v>7</v>
      </c>
      <c r="J160" s="13">
        <v>913100</v>
      </c>
      <c r="K160" s="15" t="s">
        <v>235</v>
      </c>
      <c r="L160" s="2" t="s">
        <v>236</v>
      </c>
    </row>
    <row r="161" spans="1:12" s="25" customFormat="1" ht="57.75" customHeight="1" x14ac:dyDescent="0.3">
      <c r="A161" s="1" t="s">
        <v>245</v>
      </c>
      <c r="B161" s="1" t="s">
        <v>246</v>
      </c>
      <c r="C161" s="1" t="s">
        <v>2</v>
      </c>
      <c r="D161" s="3">
        <v>1</v>
      </c>
      <c r="E161" s="5">
        <v>177.84</v>
      </c>
      <c r="F161" s="9"/>
      <c r="G161" s="2" t="s">
        <v>247</v>
      </c>
      <c r="H161" s="2" t="s">
        <v>36</v>
      </c>
      <c r="I161" s="2">
        <v>3</v>
      </c>
      <c r="J161" s="13"/>
      <c r="K161" s="15" t="s">
        <v>235</v>
      </c>
      <c r="L161" s="2" t="s">
        <v>236</v>
      </c>
    </row>
    <row r="162" spans="1:12" s="25" customFormat="1" ht="57.75" customHeight="1" x14ac:dyDescent="0.3">
      <c r="A162" s="1" t="s">
        <v>237</v>
      </c>
      <c r="B162" s="1" t="s">
        <v>104</v>
      </c>
      <c r="C162" s="1" t="s">
        <v>2</v>
      </c>
      <c r="D162" s="3">
        <v>1</v>
      </c>
      <c r="E162" s="5">
        <v>355.67</v>
      </c>
      <c r="F162" s="9"/>
      <c r="G162" s="2" t="s">
        <v>247</v>
      </c>
      <c r="H162" s="2" t="s">
        <v>36</v>
      </c>
      <c r="I162" s="2">
        <v>3</v>
      </c>
      <c r="J162" s="13"/>
      <c r="K162" s="15" t="s">
        <v>235</v>
      </c>
      <c r="L162" s="2" t="s">
        <v>236</v>
      </c>
    </row>
    <row r="163" spans="1:12" s="25" customFormat="1" ht="57.75" customHeight="1" x14ac:dyDescent="0.3">
      <c r="A163" s="1" t="s">
        <v>238</v>
      </c>
      <c r="B163" s="1" t="s">
        <v>93</v>
      </c>
      <c r="C163" s="1" t="s">
        <v>2</v>
      </c>
      <c r="D163" s="3">
        <v>5</v>
      </c>
      <c r="E163" s="5">
        <v>775.65</v>
      </c>
      <c r="F163" s="9"/>
      <c r="G163" s="2" t="s">
        <v>247</v>
      </c>
      <c r="H163" s="2" t="s">
        <v>36</v>
      </c>
      <c r="I163" s="2">
        <v>5</v>
      </c>
      <c r="J163" s="13"/>
      <c r="K163" s="15" t="s">
        <v>235</v>
      </c>
      <c r="L163" s="2" t="s">
        <v>236</v>
      </c>
    </row>
    <row r="164" spans="1:12" s="62" customFormat="1" ht="57.75" customHeight="1" x14ac:dyDescent="0.3">
      <c r="A164" s="1" t="s">
        <v>238</v>
      </c>
      <c r="B164" s="1" t="s">
        <v>118</v>
      </c>
      <c r="C164" s="1" t="s">
        <v>2</v>
      </c>
      <c r="D164" s="3">
        <v>1</v>
      </c>
      <c r="E164" s="5">
        <v>232.7</v>
      </c>
      <c r="F164" s="9"/>
      <c r="G164" s="2" t="s">
        <v>247</v>
      </c>
      <c r="H164" s="2" t="s">
        <v>36</v>
      </c>
      <c r="I164" s="2">
        <v>5</v>
      </c>
      <c r="J164" s="13"/>
      <c r="K164" s="15" t="s">
        <v>235</v>
      </c>
      <c r="L164" s="2" t="s">
        <v>236</v>
      </c>
    </row>
    <row r="165" spans="1:12" s="62" customFormat="1" ht="57.75" customHeight="1" x14ac:dyDescent="0.3">
      <c r="A165" s="1" t="s">
        <v>243</v>
      </c>
      <c r="B165" s="1" t="s">
        <v>24</v>
      </c>
      <c r="C165" s="1" t="s">
        <v>13</v>
      </c>
      <c r="D165" s="3">
        <v>34.94</v>
      </c>
      <c r="E165" s="5">
        <v>1564.32</v>
      </c>
      <c r="F165" s="9"/>
      <c r="G165" s="2" t="s">
        <v>248</v>
      </c>
      <c r="H165" s="2" t="s">
        <v>36</v>
      </c>
      <c r="I165" s="2">
        <v>11</v>
      </c>
      <c r="J165" s="13"/>
      <c r="K165" s="15" t="s">
        <v>228</v>
      </c>
      <c r="L165" s="2" t="s">
        <v>236</v>
      </c>
    </row>
    <row r="166" spans="1:12" s="62" customFormat="1" ht="57.75" customHeight="1" x14ac:dyDescent="0.3">
      <c r="A166" s="1" t="s">
        <v>233</v>
      </c>
      <c r="B166" s="1" t="s">
        <v>249</v>
      </c>
      <c r="C166" s="1" t="s">
        <v>2</v>
      </c>
      <c r="D166" s="3">
        <v>1</v>
      </c>
      <c r="E166" s="5">
        <v>267.87</v>
      </c>
      <c r="F166" s="9"/>
      <c r="G166" s="2" t="s">
        <v>250</v>
      </c>
      <c r="H166" s="2" t="s">
        <v>36</v>
      </c>
      <c r="I166" s="2">
        <v>3</v>
      </c>
      <c r="J166" s="13"/>
      <c r="K166" s="15" t="s">
        <v>228</v>
      </c>
      <c r="L166" s="2" t="s">
        <v>236</v>
      </c>
    </row>
    <row r="167" spans="1:12" s="62" customFormat="1" ht="57.75" customHeight="1" x14ac:dyDescent="0.3">
      <c r="A167" s="1" t="s">
        <v>233</v>
      </c>
      <c r="B167" s="1" t="s">
        <v>46</v>
      </c>
      <c r="C167" s="1" t="s">
        <v>2</v>
      </c>
      <c r="D167" s="3">
        <v>1</v>
      </c>
      <c r="E167" s="5">
        <v>299.81</v>
      </c>
      <c r="F167" s="9"/>
      <c r="G167" s="2" t="s">
        <v>250</v>
      </c>
      <c r="H167" s="2" t="s">
        <v>36</v>
      </c>
      <c r="I167" s="2">
        <v>3</v>
      </c>
      <c r="J167" s="13"/>
      <c r="K167" s="15" t="s">
        <v>228</v>
      </c>
      <c r="L167" s="2" t="s">
        <v>236</v>
      </c>
    </row>
    <row r="168" spans="1:12" s="62" customFormat="1" ht="57.75" customHeight="1" x14ac:dyDescent="0.3">
      <c r="A168" s="1" t="s">
        <v>237</v>
      </c>
      <c r="B168" s="1" t="s">
        <v>139</v>
      </c>
      <c r="C168" s="1" t="s">
        <v>2</v>
      </c>
      <c r="D168" s="3">
        <v>1</v>
      </c>
      <c r="E168" s="5">
        <v>232.06</v>
      </c>
      <c r="F168" s="9"/>
      <c r="G168" s="2" t="s">
        <v>250</v>
      </c>
      <c r="H168" s="2" t="s">
        <v>36</v>
      </c>
      <c r="I168" s="2">
        <v>5</v>
      </c>
      <c r="J168" s="13"/>
      <c r="K168" s="15" t="s">
        <v>228</v>
      </c>
      <c r="L168" s="2" t="s">
        <v>236</v>
      </c>
    </row>
    <row r="169" spans="1:12" s="62" customFormat="1" ht="57.75" customHeight="1" x14ac:dyDescent="0.3">
      <c r="A169" s="1" t="s">
        <v>251</v>
      </c>
      <c r="B169" s="1" t="s">
        <v>46</v>
      </c>
      <c r="C169" s="1" t="s">
        <v>2</v>
      </c>
      <c r="D169" s="3">
        <v>3</v>
      </c>
      <c r="E169" s="5">
        <v>707.91</v>
      </c>
      <c r="F169" s="9"/>
      <c r="G169" s="2" t="s">
        <v>250</v>
      </c>
      <c r="H169" s="2" t="s">
        <v>36</v>
      </c>
      <c r="I169" s="2">
        <v>5</v>
      </c>
      <c r="J169" s="13"/>
      <c r="K169" s="15" t="s">
        <v>228</v>
      </c>
      <c r="L169" s="2" t="s">
        <v>236</v>
      </c>
    </row>
    <row r="170" spans="1:12" s="62" customFormat="1" ht="57.75" customHeight="1" x14ac:dyDescent="0.3">
      <c r="A170" s="1" t="s">
        <v>233</v>
      </c>
      <c r="B170" s="1" t="s">
        <v>12</v>
      </c>
      <c r="C170" s="1" t="s">
        <v>2</v>
      </c>
      <c r="D170" s="3">
        <v>12</v>
      </c>
      <c r="E170" s="5">
        <v>131.28</v>
      </c>
      <c r="F170" s="9"/>
      <c r="G170" s="2" t="s">
        <v>252</v>
      </c>
      <c r="H170" s="2" t="s">
        <v>36</v>
      </c>
      <c r="I170" s="2">
        <v>1</v>
      </c>
      <c r="J170" s="13"/>
      <c r="K170" s="15" t="s">
        <v>228</v>
      </c>
      <c r="L170" s="2" t="s">
        <v>236</v>
      </c>
    </row>
    <row r="171" spans="1:12" s="62" customFormat="1" ht="63" customHeight="1" x14ac:dyDescent="0.3">
      <c r="A171" s="1" t="s">
        <v>237</v>
      </c>
      <c r="B171" s="1" t="s">
        <v>93</v>
      </c>
      <c r="C171" s="1" t="s">
        <v>2</v>
      </c>
      <c r="D171" s="3">
        <v>1</v>
      </c>
      <c r="E171" s="5">
        <v>45.13</v>
      </c>
      <c r="F171" s="9"/>
      <c r="G171" s="2" t="s">
        <v>252</v>
      </c>
      <c r="H171" s="2" t="s">
        <v>36</v>
      </c>
      <c r="I171" s="2">
        <v>4</v>
      </c>
      <c r="J171" s="13"/>
      <c r="K171" s="15" t="s">
        <v>228</v>
      </c>
      <c r="L171" s="2" t="s">
        <v>236</v>
      </c>
    </row>
    <row r="172" spans="1:12" s="63" customFormat="1" ht="57.6" customHeight="1" x14ac:dyDescent="0.3">
      <c r="A172" s="1" t="s">
        <v>238</v>
      </c>
      <c r="B172" s="1" t="s">
        <v>139</v>
      </c>
      <c r="C172" s="1" t="s">
        <v>13</v>
      </c>
      <c r="D172" s="3">
        <v>66.043000000000006</v>
      </c>
      <c r="E172" s="5">
        <v>1402.17</v>
      </c>
      <c r="F172" s="9"/>
      <c r="G172" s="2" t="s">
        <v>252</v>
      </c>
      <c r="H172" s="2" t="s">
        <v>36</v>
      </c>
      <c r="I172" s="2">
        <v>7</v>
      </c>
      <c r="J172" s="13"/>
      <c r="K172" s="15" t="s">
        <v>228</v>
      </c>
      <c r="L172" s="2" t="s">
        <v>236</v>
      </c>
    </row>
    <row r="173" spans="1:12" s="63" customFormat="1" ht="66" customHeight="1" x14ac:dyDescent="0.25">
      <c r="A173" s="43" t="s">
        <v>182</v>
      </c>
      <c r="B173" s="43" t="s">
        <v>33</v>
      </c>
      <c r="C173" s="43" t="s">
        <v>13</v>
      </c>
      <c r="D173" s="53">
        <v>3.5249999999999999</v>
      </c>
      <c r="E173" s="54">
        <v>1515.22</v>
      </c>
      <c r="F173" s="50"/>
      <c r="G173" s="43" t="s">
        <v>253</v>
      </c>
      <c r="H173" s="48" t="s">
        <v>36</v>
      </c>
      <c r="I173" s="43">
        <v>11</v>
      </c>
      <c r="J173" s="50"/>
      <c r="K173" s="64" t="s">
        <v>228</v>
      </c>
      <c r="L173" s="48" t="s">
        <v>236</v>
      </c>
    </row>
    <row r="174" spans="1:12" x14ac:dyDescent="0.25">
      <c r="E174" s="66"/>
    </row>
  </sheetData>
  <pageMargins left="0.7" right="0.7" top="0.75" bottom="0.75" header="0.3" footer="0.3"/>
  <pageSetup paperSize="9" scale="46" fitToHeight="10" orientation="landscape" r:id="rId1"/>
  <rowBreaks count="1" manualBreakCount="1">
    <brk id="15" max="1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view="pageBreakPreview" zoomScale="85" zoomScaleNormal="100" zoomScaleSheetLayoutView="85" workbookViewId="0">
      <selection activeCell="F4" sqref="F4"/>
    </sheetView>
  </sheetViews>
  <sheetFormatPr defaultRowHeight="15" x14ac:dyDescent="0.25"/>
  <cols>
    <col min="1" max="1" width="48.85546875" customWidth="1"/>
    <col min="2" max="2" width="48" style="65" customWidth="1"/>
    <col min="3" max="3" width="13.85546875" style="66" customWidth="1"/>
    <col min="4" max="4" width="12" style="67" customWidth="1"/>
    <col min="5" max="5" width="14.140625" style="65" customWidth="1"/>
    <col min="6" max="6" width="38.85546875" style="65" customWidth="1"/>
    <col min="7" max="7" width="19.28515625" style="66" customWidth="1"/>
    <col min="8" max="8" width="15.85546875" style="65" customWidth="1"/>
    <col min="9" max="9" width="13.5703125" style="65" customWidth="1"/>
    <col min="10" max="10" width="18.140625" style="66" customWidth="1"/>
    <col min="11" max="11" width="21.7109375" style="65" customWidth="1"/>
    <col min="12" max="12" width="15.85546875" style="65" customWidth="1"/>
  </cols>
  <sheetData>
    <row r="1" spans="1:12" s="23" customFormat="1" ht="17.25" customHeight="1" x14ac:dyDescent="0.25">
      <c r="A1" s="17" t="s">
        <v>58</v>
      </c>
      <c r="B1" s="18" t="s">
        <v>59</v>
      </c>
      <c r="C1" s="18" t="s">
        <v>60</v>
      </c>
      <c r="D1" s="19" t="s">
        <v>61</v>
      </c>
      <c r="E1" s="20" t="s">
        <v>62</v>
      </c>
      <c r="F1" s="21" t="s">
        <v>63</v>
      </c>
      <c r="G1" s="18" t="s">
        <v>64</v>
      </c>
      <c r="H1" s="18" t="s">
        <v>65</v>
      </c>
      <c r="I1" s="18" t="s">
        <v>66</v>
      </c>
      <c r="J1" s="18" t="s">
        <v>67</v>
      </c>
      <c r="K1" s="22" t="s">
        <v>68</v>
      </c>
      <c r="L1" s="22" t="s">
        <v>69</v>
      </c>
    </row>
    <row r="2" spans="1:12" s="24" customFormat="1" ht="38.25" customHeight="1" x14ac:dyDescent="0.25">
      <c r="A2" s="1">
        <v>5</v>
      </c>
      <c r="B2" s="1"/>
      <c r="C2" s="1"/>
      <c r="D2" s="3"/>
      <c r="E2" s="5"/>
      <c r="F2" s="7"/>
      <c r="G2" s="1"/>
      <c r="H2" s="2"/>
      <c r="I2" s="11"/>
      <c r="J2" s="5"/>
      <c r="K2" s="15"/>
      <c r="L2" s="2"/>
    </row>
    <row r="3" spans="1:12" s="25" customFormat="1" ht="57" customHeight="1" x14ac:dyDescent="0.25">
      <c r="A3" s="1"/>
      <c r="B3" s="1"/>
      <c r="C3" s="1"/>
      <c r="D3" s="3"/>
      <c r="E3" s="5"/>
      <c r="F3" s="8"/>
      <c r="G3" s="1"/>
      <c r="H3" s="2"/>
      <c r="I3" s="11"/>
      <c r="J3" s="5"/>
      <c r="K3" s="15"/>
      <c r="L3" s="2"/>
    </row>
    <row r="4" spans="1:12" s="25" customFormat="1" ht="45.75" customHeight="1" x14ac:dyDescent="0.25">
      <c r="A4" s="1"/>
      <c r="B4" s="1"/>
      <c r="C4" s="1"/>
      <c r="D4" s="3"/>
      <c r="E4" s="5"/>
      <c r="F4" s="8"/>
      <c r="G4" s="1"/>
      <c r="H4" s="2"/>
      <c r="I4" s="11"/>
      <c r="J4" s="12"/>
      <c r="K4" s="15"/>
      <c r="L4" s="2"/>
    </row>
    <row r="5" spans="1:12" s="25" customFormat="1" ht="32.25" customHeight="1" x14ac:dyDescent="0.25">
      <c r="A5" s="1"/>
      <c r="B5" s="1"/>
      <c r="C5" s="1"/>
      <c r="D5" s="3"/>
      <c r="E5" s="5"/>
      <c r="F5" s="8"/>
      <c r="G5" s="1"/>
      <c r="H5" s="2"/>
      <c r="I5" s="11"/>
      <c r="J5" s="12"/>
      <c r="K5" s="15"/>
      <c r="L5" s="2"/>
    </row>
    <row r="6" spans="1:12" s="25" customFormat="1" ht="38.25" customHeight="1" x14ac:dyDescent="0.25">
      <c r="A6" s="1"/>
      <c r="B6" s="1"/>
      <c r="C6" s="1"/>
      <c r="D6" s="3"/>
      <c r="E6" s="5"/>
      <c r="F6" s="8"/>
      <c r="G6" s="1"/>
      <c r="H6" s="2"/>
      <c r="I6" s="11"/>
      <c r="J6" s="12"/>
      <c r="K6" s="15"/>
      <c r="L6" s="2"/>
    </row>
    <row r="7" spans="1:12" s="25" customFormat="1" ht="39.75" customHeight="1" x14ac:dyDescent="0.25">
      <c r="A7" s="1"/>
      <c r="B7" s="1"/>
      <c r="C7" s="1"/>
      <c r="D7" s="3"/>
      <c r="E7" s="5"/>
      <c r="F7" s="8"/>
      <c r="G7" s="1"/>
      <c r="H7" s="2"/>
      <c r="I7" s="11"/>
      <c r="J7" s="12"/>
      <c r="K7" s="15"/>
      <c r="L7" s="2"/>
    </row>
    <row r="8" spans="1:12" s="25" customFormat="1" ht="36.75" customHeight="1" x14ac:dyDescent="0.25">
      <c r="A8" s="1"/>
      <c r="B8" s="1"/>
      <c r="C8" s="1"/>
      <c r="D8" s="3"/>
      <c r="E8" s="5"/>
      <c r="F8" s="8"/>
      <c r="G8" s="1"/>
      <c r="H8" s="2"/>
      <c r="I8" s="11"/>
      <c r="J8" s="12"/>
      <c r="K8" s="15"/>
      <c r="L8" s="2"/>
    </row>
    <row r="9" spans="1:12" s="25" customFormat="1" ht="42" customHeight="1" x14ac:dyDescent="0.25">
      <c r="A9" s="1"/>
      <c r="B9" s="1"/>
      <c r="C9" s="1"/>
      <c r="D9" s="3"/>
      <c r="E9" s="5"/>
      <c r="F9" s="8"/>
      <c r="G9" s="1"/>
      <c r="H9" s="2"/>
      <c r="I9" s="11"/>
      <c r="J9" s="12"/>
      <c r="K9" s="15"/>
      <c r="L9" s="2"/>
    </row>
    <row r="10" spans="1:12" s="25" customFormat="1" ht="42" customHeight="1" x14ac:dyDescent="0.25">
      <c r="A10" s="1"/>
      <c r="B10" s="1"/>
      <c r="C10" s="1"/>
      <c r="D10" s="3"/>
      <c r="E10" s="5"/>
      <c r="F10" s="8"/>
      <c r="G10" s="1"/>
      <c r="H10" s="2"/>
      <c r="I10" s="11"/>
      <c r="J10" s="12"/>
      <c r="K10" s="15"/>
      <c r="L10" s="2"/>
    </row>
    <row r="11" spans="1:12" s="25" customFormat="1" ht="42" customHeight="1" x14ac:dyDescent="0.25">
      <c r="A11" s="1"/>
      <c r="B11" s="1"/>
      <c r="C11" s="1"/>
      <c r="D11" s="3"/>
      <c r="E11" s="5"/>
      <c r="F11" s="8"/>
      <c r="G11" s="1"/>
      <c r="H11" s="2"/>
      <c r="I11" s="11"/>
      <c r="J11" s="12"/>
      <c r="K11" s="15"/>
      <c r="L11" s="2"/>
    </row>
    <row r="12" spans="1:12" s="25" customFormat="1" ht="42" customHeight="1" x14ac:dyDescent="0.25">
      <c r="A12" s="1"/>
      <c r="B12" s="1"/>
      <c r="C12" s="1"/>
      <c r="D12" s="3"/>
      <c r="E12" s="5"/>
      <c r="F12" s="8"/>
      <c r="G12" s="1"/>
      <c r="H12" s="2"/>
      <c r="I12" s="11"/>
      <c r="J12" s="12"/>
      <c r="K12" s="15"/>
      <c r="L12" s="2"/>
    </row>
    <row r="13" spans="1:12" s="25" customFormat="1" ht="42" customHeight="1" x14ac:dyDescent="0.25">
      <c r="A13" s="1"/>
      <c r="B13" s="2"/>
      <c r="C13" s="1"/>
      <c r="D13" s="3"/>
      <c r="E13" s="5"/>
      <c r="F13" s="8"/>
      <c r="G13" s="1"/>
      <c r="H13" s="2"/>
      <c r="I13" s="11"/>
      <c r="J13" s="12"/>
      <c r="K13" s="15"/>
      <c r="L13" s="2"/>
    </row>
    <row r="14" spans="1:12" s="25" customFormat="1" ht="42" customHeight="1" x14ac:dyDescent="0.25">
      <c r="A14" s="1"/>
      <c r="B14" s="2"/>
      <c r="C14" s="1"/>
      <c r="D14" s="3"/>
      <c r="E14" s="5"/>
      <c r="F14" s="8"/>
      <c r="G14" s="1"/>
      <c r="H14" s="2"/>
      <c r="I14" s="11"/>
      <c r="J14" s="12"/>
      <c r="K14" s="15"/>
      <c r="L14" s="2"/>
    </row>
    <row r="15" spans="1:12" s="25" customFormat="1" ht="42" customHeight="1" x14ac:dyDescent="0.25">
      <c r="A15" s="1"/>
      <c r="B15" s="1"/>
      <c r="C15" s="1"/>
      <c r="D15" s="3"/>
      <c r="E15" s="5"/>
      <c r="F15" s="9"/>
      <c r="G15" s="2"/>
      <c r="H15" s="2"/>
      <c r="I15" s="11"/>
      <c r="J15" s="12"/>
      <c r="K15" s="15"/>
      <c r="L15" s="2"/>
    </row>
    <row r="16" spans="1:12" s="25" customFormat="1" ht="51" customHeight="1" x14ac:dyDescent="0.25">
      <c r="A16" s="1"/>
      <c r="B16" s="1"/>
      <c r="C16" s="1"/>
      <c r="D16" s="3"/>
      <c r="E16" s="5"/>
      <c r="F16" s="9"/>
      <c r="G16" s="2"/>
      <c r="H16" s="2"/>
      <c r="I16" s="11"/>
      <c r="J16" s="12"/>
      <c r="K16" s="15"/>
      <c r="L16" s="2"/>
    </row>
    <row r="17" spans="1:12" s="25" customFormat="1" ht="76.5" customHeight="1" x14ac:dyDescent="0.25">
      <c r="A17" s="1"/>
      <c r="B17" s="1"/>
      <c r="C17" s="1"/>
      <c r="D17" s="3"/>
      <c r="E17" s="5"/>
      <c r="F17" s="9"/>
      <c r="G17" s="2"/>
      <c r="H17" s="2"/>
      <c r="I17" s="11"/>
      <c r="J17" s="12"/>
      <c r="K17" s="15"/>
      <c r="L17" s="2"/>
    </row>
    <row r="18" spans="1:12" s="25" customFormat="1" ht="42" customHeight="1" x14ac:dyDescent="0.25">
      <c r="A18" s="1"/>
      <c r="B18" s="1"/>
      <c r="C18" s="1"/>
      <c r="D18" s="3"/>
      <c r="E18" s="5"/>
      <c r="F18" s="9"/>
      <c r="G18" s="2"/>
      <c r="H18" s="2"/>
      <c r="I18" s="11"/>
      <c r="J18" s="12"/>
      <c r="K18" s="15"/>
      <c r="L18" s="2"/>
    </row>
    <row r="19" spans="1:12" s="25" customFormat="1" ht="42" customHeight="1" x14ac:dyDescent="0.25">
      <c r="A19" s="1"/>
      <c r="B19" s="1"/>
      <c r="C19" s="1"/>
      <c r="D19" s="3"/>
      <c r="E19" s="5"/>
      <c r="F19" s="7"/>
      <c r="G19" s="2"/>
      <c r="H19" s="2"/>
      <c r="I19" s="11"/>
      <c r="J19" s="12"/>
      <c r="K19" s="15"/>
      <c r="L19" s="2"/>
    </row>
    <row r="20" spans="1:12" s="25" customFormat="1" ht="42" customHeight="1" x14ac:dyDescent="0.25">
      <c r="A20" s="1"/>
      <c r="B20" s="1"/>
      <c r="C20" s="1"/>
      <c r="D20" s="3"/>
      <c r="E20" s="5"/>
      <c r="F20" s="9"/>
      <c r="G20" s="2"/>
      <c r="H20" s="2"/>
      <c r="I20" s="11"/>
      <c r="J20" s="12"/>
      <c r="K20" s="15"/>
      <c r="L20" s="2"/>
    </row>
    <row r="21" spans="1:12" s="25" customFormat="1" ht="42" customHeight="1" x14ac:dyDescent="0.25">
      <c r="A21" s="1"/>
      <c r="B21" s="1"/>
      <c r="C21" s="1"/>
      <c r="D21" s="3"/>
      <c r="E21" s="5"/>
      <c r="F21" s="8"/>
      <c r="G21" s="2"/>
      <c r="H21" s="2"/>
      <c r="I21" s="11"/>
      <c r="J21" s="12"/>
      <c r="K21" s="15"/>
      <c r="L21" s="2"/>
    </row>
    <row r="22" spans="1:12" s="25" customFormat="1" ht="42" customHeight="1" x14ac:dyDescent="0.3">
      <c r="A22" s="1"/>
      <c r="B22" s="1"/>
      <c r="C22" s="1"/>
      <c r="D22" s="3"/>
      <c r="E22" s="5"/>
      <c r="F22" s="9"/>
      <c r="G22" s="2"/>
      <c r="H22" s="2"/>
      <c r="I22" s="11"/>
      <c r="J22" s="13"/>
      <c r="K22" s="15"/>
      <c r="L22" s="2"/>
    </row>
    <row r="23" spans="1:12" s="25" customFormat="1" ht="42" customHeight="1" x14ac:dyDescent="0.3">
      <c r="A23" s="1"/>
      <c r="B23" s="1"/>
      <c r="C23" s="1"/>
      <c r="D23" s="3"/>
      <c r="E23" s="5"/>
      <c r="F23" s="9"/>
      <c r="G23" s="2"/>
      <c r="H23" s="2"/>
      <c r="I23" s="11"/>
      <c r="J23" s="13"/>
      <c r="K23" s="15"/>
      <c r="L23" s="2"/>
    </row>
    <row r="24" spans="1:12" s="25" customFormat="1" ht="42" customHeight="1" x14ac:dyDescent="0.3">
      <c r="A24" s="1"/>
      <c r="B24" s="1"/>
      <c r="C24" s="1"/>
      <c r="D24" s="3"/>
      <c r="E24" s="5"/>
      <c r="F24" s="9"/>
      <c r="G24" s="2"/>
      <c r="H24" s="2"/>
      <c r="I24" s="11"/>
      <c r="J24" s="13"/>
      <c r="K24" s="15"/>
      <c r="L24" s="2"/>
    </row>
    <row r="25" spans="1:12" s="25" customFormat="1" ht="42" customHeight="1" x14ac:dyDescent="0.3">
      <c r="A25" s="1"/>
      <c r="B25" s="2"/>
      <c r="C25" s="1"/>
      <c r="D25" s="3"/>
      <c r="E25" s="5"/>
      <c r="F25" s="9"/>
      <c r="G25" s="2"/>
      <c r="H25" s="2"/>
      <c r="I25" s="2"/>
      <c r="J25" s="13"/>
      <c r="K25" s="15"/>
      <c r="L25" s="2"/>
    </row>
    <row r="26" spans="1:12" s="26" customFormat="1" ht="32.25" customHeight="1" x14ac:dyDescent="0.25">
      <c r="A26" s="1"/>
      <c r="B26" s="2"/>
      <c r="C26" s="1"/>
      <c r="D26" s="4"/>
      <c r="E26" s="6"/>
      <c r="F26" s="10"/>
      <c r="G26" s="2"/>
      <c r="H26" s="2"/>
      <c r="I26" s="2"/>
      <c r="J26" s="14"/>
      <c r="K26" s="16"/>
      <c r="L26" s="2"/>
    </row>
    <row r="27" spans="1:12" x14ac:dyDescent="0.25">
      <c r="E27" s="66"/>
    </row>
  </sheetData>
  <pageMargins left="0.7" right="0.7" top="0.75" bottom="0.75" header="0.3" footer="0.3"/>
  <pageSetup paperSize="9" scale="46" fitToHeight="10" orientation="landscape" r:id="rId1"/>
  <rowBreaks count="1" manualBreakCount="1">
    <brk id="13" max="13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workbookViewId="0">
      <selection sqref="A1:L25"/>
    </sheetView>
  </sheetViews>
  <sheetFormatPr defaultRowHeight="15" x14ac:dyDescent="0.25"/>
  <cols>
    <col min="1" max="1" width="38.85546875" customWidth="1"/>
    <col min="2" max="2" width="26.42578125" customWidth="1"/>
    <col min="3" max="3" width="25.5703125" customWidth="1"/>
  </cols>
  <sheetData>
    <row r="1" spans="1:12" ht="131.25" x14ac:dyDescent="0.25">
      <c r="A1" s="1" t="s">
        <v>0</v>
      </c>
      <c r="B1" s="1" t="s">
        <v>1</v>
      </c>
      <c r="C1" s="1" t="s">
        <v>2</v>
      </c>
      <c r="D1" s="3">
        <v>0</v>
      </c>
      <c r="E1" s="5">
        <v>0</v>
      </c>
      <c r="F1" s="7"/>
      <c r="G1" s="1" t="s">
        <v>3</v>
      </c>
      <c r="H1" s="2"/>
      <c r="I1" s="11">
        <v>1</v>
      </c>
      <c r="J1" s="5">
        <v>0</v>
      </c>
      <c r="K1" s="15" t="s">
        <v>4</v>
      </c>
      <c r="L1" s="2" t="s">
        <v>5</v>
      </c>
    </row>
    <row r="2" spans="1:12" ht="318.75" x14ac:dyDescent="0.25">
      <c r="A2" s="1" t="s">
        <v>0</v>
      </c>
      <c r="B2" s="1" t="s">
        <v>6</v>
      </c>
      <c r="C2" s="1" t="s">
        <v>2</v>
      </c>
      <c r="D2" s="3">
        <v>1</v>
      </c>
      <c r="E2" s="5">
        <v>27.05</v>
      </c>
      <c r="F2" s="8" t="s">
        <v>7</v>
      </c>
      <c r="G2" s="1" t="s">
        <v>3</v>
      </c>
      <c r="H2" s="2" t="s">
        <v>8</v>
      </c>
      <c r="I2" s="11">
        <v>2</v>
      </c>
      <c r="J2" s="5"/>
      <c r="K2" s="15" t="s">
        <v>4</v>
      </c>
      <c r="L2" s="2" t="s">
        <v>5</v>
      </c>
    </row>
    <row r="3" spans="1:12" ht="168.75" x14ac:dyDescent="0.25">
      <c r="A3" s="1" t="s">
        <v>9</v>
      </c>
      <c r="B3" s="1" t="s">
        <v>6</v>
      </c>
      <c r="C3" s="1" t="s">
        <v>2</v>
      </c>
      <c r="D3" s="3">
        <v>1</v>
      </c>
      <c r="E3" s="5">
        <v>300</v>
      </c>
      <c r="F3" s="8" t="s">
        <v>10</v>
      </c>
      <c r="G3" s="1" t="s">
        <v>3</v>
      </c>
      <c r="H3" s="2" t="s">
        <v>8</v>
      </c>
      <c r="I3" s="11">
        <v>2</v>
      </c>
      <c r="J3" s="12"/>
      <c r="K3" s="15" t="s">
        <v>4</v>
      </c>
      <c r="L3" s="2" t="s">
        <v>5</v>
      </c>
    </row>
    <row r="4" spans="1:12" ht="37.5" x14ac:dyDescent="0.25">
      <c r="A4" s="1" t="s">
        <v>11</v>
      </c>
      <c r="B4" s="1" t="s">
        <v>12</v>
      </c>
      <c r="C4" s="1" t="s">
        <v>13</v>
      </c>
      <c r="D4" s="3">
        <v>19.695</v>
      </c>
      <c r="E4" s="5">
        <v>857.52</v>
      </c>
      <c r="F4" s="8"/>
      <c r="G4" s="1" t="s">
        <v>3</v>
      </c>
      <c r="H4" s="2" t="s">
        <v>8</v>
      </c>
      <c r="I4" s="11">
        <v>8</v>
      </c>
      <c r="J4" s="12">
        <v>664867.22</v>
      </c>
      <c r="K4" s="15" t="s">
        <v>4</v>
      </c>
      <c r="L4" s="2" t="s">
        <v>5</v>
      </c>
    </row>
    <row r="5" spans="1:12" ht="112.5" x14ac:dyDescent="0.25">
      <c r="A5" s="1" t="s">
        <v>11</v>
      </c>
      <c r="B5" s="1" t="s">
        <v>14</v>
      </c>
      <c r="C5" s="1" t="s">
        <v>13</v>
      </c>
      <c r="D5" s="3">
        <v>16.760000000000002</v>
      </c>
      <c r="E5" s="5">
        <v>385.43</v>
      </c>
      <c r="F5" s="8" t="s">
        <v>15</v>
      </c>
      <c r="G5" s="1" t="s">
        <v>3</v>
      </c>
      <c r="H5" s="2" t="s">
        <v>8</v>
      </c>
      <c r="I5" s="11">
        <v>10</v>
      </c>
      <c r="J5" s="12">
        <v>127061.11</v>
      </c>
      <c r="K5" s="15" t="s">
        <v>4</v>
      </c>
      <c r="L5" s="2" t="s">
        <v>5</v>
      </c>
    </row>
    <row r="6" spans="1:12" ht="187.5" x14ac:dyDescent="0.25">
      <c r="A6" s="1" t="s">
        <v>0</v>
      </c>
      <c r="B6" s="1" t="s">
        <v>16</v>
      </c>
      <c r="C6" s="1" t="s">
        <v>2</v>
      </c>
      <c r="D6" s="3">
        <v>2</v>
      </c>
      <c r="E6" s="5">
        <v>560</v>
      </c>
      <c r="F6" s="8" t="s">
        <v>17</v>
      </c>
      <c r="G6" s="1" t="s">
        <v>18</v>
      </c>
      <c r="H6" s="2" t="s">
        <v>8</v>
      </c>
      <c r="I6" s="11">
        <v>2</v>
      </c>
      <c r="J6" s="12"/>
      <c r="K6" s="15" t="s">
        <v>19</v>
      </c>
      <c r="L6" s="2" t="s">
        <v>5</v>
      </c>
    </row>
    <row r="7" spans="1:12" ht="56.25" x14ac:dyDescent="0.25">
      <c r="A7" s="1" t="s">
        <v>20</v>
      </c>
      <c r="B7" s="1" t="s">
        <v>21</v>
      </c>
      <c r="C7" s="1" t="s">
        <v>2</v>
      </c>
      <c r="D7" s="3">
        <v>0</v>
      </c>
      <c r="E7" s="5">
        <v>0</v>
      </c>
      <c r="F7" s="8"/>
      <c r="G7" s="1" t="s">
        <v>18</v>
      </c>
      <c r="H7" s="2" t="s">
        <v>8</v>
      </c>
      <c r="I7" s="11">
        <v>4</v>
      </c>
      <c r="J7" s="12"/>
      <c r="K7" s="15" t="s">
        <v>19</v>
      </c>
      <c r="L7" s="2" t="s">
        <v>5</v>
      </c>
    </row>
    <row r="8" spans="1:12" ht="37.5" x14ac:dyDescent="0.25">
      <c r="A8" s="1" t="s">
        <v>22</v>
      </c>
      <c r="B8" s="1" t="s">
        <v>23</v>
      </c>
      <c r="C8" s="1" t="s">
        <v>13</v>
      </c>
      <c r="D8" s="3">
        <v>3.3119999999999998</v>
      </c>
      <c r="E8" s="5">
        <v>54.82</v>
      </c>
      <c r="F8" s="8"/>
      <c r="G8" s="1" t="s">
        <v>18</v>
      </c>
      <c r="H8" s="2" t="s">
        <v>8</v>
      </c>
      <c r="I8" s="11">
        <v>8</v>
      </c>
      <c r="J8" s="12">
        <v>124772.75</v>
      </c>
      <c r="K8" s="15" t="s">
        <v>19</v>
      </c>
      <c r="L8" s="2" t="s">
        <v>5</v>
      </c>
    </row>
    <row r="9" spans="1:12" ht="150" x14ac:dyDescent="0.25">
      <c r="A9" s="1" t="s">
        <v>11</v>
      </c>
      <c r="B9" s="1" t="s">
        <v>24</v>
      </c>
      <c r="C9" s="1" t="s">
        <v>13</v>
      </c>
      <c r="D9" s="3">
        <v>26.952000000000002</v>
      </c>
      <c r="E9" s="5">
        <v>739.82</v>
      </c>
      <c r="F9" s="8" t="s">
        <v>25</v>
      </c>
      <c r="G9" s="1" t="s">
        <v>18</v>
      </c>
      <c r="H9" s="2" t="s">
        <v>8</v>
      </c>
      <c r="I9" s="11">
        <v>10</v>
      </c>
      <c r="J9" s="12">
        <v>408978.43</v>
      </c>
      <c r="K9" s="15" t="s">
        <v>19</v>
      </c>
      <c r="L9" s="2" t="s">
        <v>5</v>
      </c>
    </row>
    <row r="10" spans="1:12" ht="150" x14ac:dyDescent="0.25">
      <c r="A10" s="1" t="s">
        <v>11</v>
      </c>
      <c r="B10" s="1" t="s">
        <v>26</v>
      </c>
      <c r="C10" s="1" t="s">
        <v>27</v>
      </c>
      <c r="D10" s="3">
        <v>5.64</v>
      </c>
      <c r="E10" s="5">
        <v>154.82</v>
      </c>
      <c r="F10" s="8" t="s">
        <v>25</v>
      </c>
      <c r="G10" s="1" t="s">
        <v>18</v>
      </c>
      <c r="H10" s="2" t="s">
        <v>8</v>
      </c>
      <c r="I10" s="11">
        <v>10</v>
      </c>
      <c r="J10" s="12"/>
      <c r="K10" s="15" t="s">
        <v>4</v>
      </c>
      <c r="L10" s="2" t="s">
        <v>5</v>
      </c>
    </row>
    <row r="11" spans="1:12" ht="37.5" x14ac:dyDescent="0.25">
      <c r="A11" s="1" t="s">
        <v>0</v>
      </c>
      <c r="B11" s="1" t="s">
        <v>28</v>
      </c>
      <c r="C11" s="1" t="s">
        <v>29</v>
      </c>
      <c r="D11" s="3">
        <v>4</v>
      </c>
      <c r="E11" s="5">
        <v>10.77</v>
      </c>
      <c r="F11" s="8"/>
      <c r="G11" s="1" t="s">
        <v>18</v>
      </c>
      <c r="H11" s="2"/>
      <c r="I11" s="11">
        <v>16</v>
      </c>
      <c r="J11" s="12"/>
      <c r="K11" s="15" t="s">
        <v>19</v>
      </c>
      <c r="L11" s="2" t="s">
        <v>5</v>
      </c>
    </row>
    <row r="12" spans="1:12" ht="37.5" x14ac:dyDescent="0.25">
      <c r="A12" s="1" t="s">
        <v>30</v>
      </c>
      <c r="B12" s="2" t="s">
        <v>31</v>
      </c>
      <c r="C12" s="1" t="s">
        <v>29</v>
      </c>
      <c r="D12" s="3">
        <v>9</v>
      </c>
      <c r="E12" s="5">
        <v>24.23</v>
      </c>
      <c r="F12" s="8"/>
      <c r="G12" s="1" t="s">
        <v>18</v>
      </c>
      <c r="H12" s="2"/>
      <c r="I12" s="11">
        <v>16</v>
      </c>
      <c r="J12" s="12"/>
      <c r="K12" s="15" t="s">
        <v>32</v>
      </c>
      <c r="L12" s="2" t="s">
        <v>5</v>
      </c>
    </row>
    <row r="13" spans="1:12" ht="187.5" x14ac:dyDescent="0.25">
      <c r="A13" s="1" t="s">
        <v>30</v>
      </c>
      <c r="B13" s="2" t="s">
        <v>33</v>
      </c>
      <c r="C13" s="1" t="s">
        <v>13</v>
      </c>
      <c r="D13" s="3">
        <v>23.815000000000001</v>
      </c>
      <c r="E13" s="5">
        <v>1161.49</v>
      </c>
      <c r="F13" s="8" t="s">
        <v>34</v>
      </c>
      <c r="G13" s="1" t="s">
        <v>35</v>
      </c>
      <c r="H13" s="2" t="s">
        <v>36</v>
      </c>
      <c r="I13" s="11">
        <v>11</v>
      </c>
      <c r="J13" s="12">
        <v>256912.01800000001</v>
      </c>
      <c r="K13" s="15" t="s">
        <v>37</v>
      </c>
      <c r="L13" s="2" t="s">
        <v>5</v>
      </c>
    </row>
    <row r="14" spans="1:12" ht="37.5" x14ac:dyDescent="0.25">
      <c r="A14" s="1" t="s">
        <v>9</v>
      </c>
      <c r="B14" s="1" t="s">
        <v>38</v>
      </c>
      <c r="C14" s="1" t="s">
        <v>2</v>
      </c>
      <c r="D14" s="3">
        <v>1</v>
      </c>
      <c r="E14" s="5">
        <v>463.84</v>
      </c>
      <c r="F14" s="9"/>
      <c r="G14" s="2" t="s">
        <v>39</v>
      </c>
      <c r="H14" s="2" t="s">
        <v>36</v>
      </c>
      <c r="I14" s="11">
        <v>3</v>
      </c>
      <c r="J14" s="12"/>
      <c r="K14" s="15" t="s">
        <v>37</v>
      </c>
      <c r="L14" s="2" t="s">
        <v>5</v>
      </c>
    </row>
    <row r="15" spans="1:12" ht="56.25" x14ac:dyDescent="0.25">
      <c r="A15" s="1" t="s">
        <v>9</v>
      </c>
      <c r="B15" s="1" t="s">
        <v>40</v>
      </c>
      <c r="C15" s="1" t="s">
        <v>2</v>
      </c>
      <c r="D15" s="3">
        <v>4</v>
      </c>
      <c r="E15" s="5">
        <v>460</v>
      </c>
      <c r="F15" s="9"/>
      <c r="G15" s="2" t="s">
        <v>39</v>
      </c>
      <c r="H15" s="2" t="s">
        <v>36</v>
      </c>
      <c r="I15" s="11">
        <v>3</v>
      </c>
      <c r="J15" s="12"/>
      <c r="K15" s="15" t="s">
        <v>37</v>
      </c>
      <c r="L15" s="2" t="s">
        <v>5</v>
      </c>
    </row>
    <row r="16" spans="1:12" ht="112.5" x14ac:dyDescent="0.25">
      <c r="A16" s="1" t="s">
        <v>9</v>
      </c>
      <c r="B16" s="1" t="s">
        <v>41</v>
      </c>
      <c r="C16" s="1" t="s">
        <v>2</v>
      </c>
      <c r="D16" s="3">
        <v>1</v>
      </c>
      <c r="E16" s="5">
        <v>231.95</v>
      </c>
      <c r="F16" s="9"/>
      <c r="G16" s="2" t="s">
        <v>39</v>
      </c>
      <c r="H16" s="2" t="s">
        <v>36</v>
      </c>
      <c r="I16" s="11">
        <v>3</v>
      </c>
      <c r="J16" s="12"/>
      <c r="K16" s="15" t="s">
        <v>37</v>
      </c>
      <c r="L16" s="2" t="s">
        <v>5</v>
      </c>
    </row>
    <row r="17" spans="1:12" ht="56.25" x14ac:dyDescent="0.25">
      <c r="A17" s="1" t="s">
        <v>9</v>
      </c>
      <c r="B17" s="1" t="s">
        <v>21</v>
      </c>
      <c r="C17" s="1" t="s">
        <v>2</v>
      </c>
      <c r="D17" s="3">
        <v>1</v>
      </c>
      <c r="E17" s="5">
        <v>125</v>
      </c>
      <c r="F17" s="9"/>
      <c r="G17" s="2" t="s">
        <v>39</v>
      </c>
      <c r="H17" s="2" t="s">
        <v>36</v>
      </c>
      <c r="I17" s="11">
        <v>5</v>
      </c>
      <c r="J17" s="12"/>
      <c r="K17" s="15" t="s">
        <v>37</v>
      </c>
      <c r="L17" s="2" t="s">
        <v>5</v>
      </c>
    </row>
    <row r="18" spans="1:12" ht="56.25" x14ac:dyDescent="0.25">
      <c r="A18" s="1" t="s">
        <v>0</v>
      </c>
      <c r="B18" s="1" t="s">
        <v>42</v>
      </c>
      <c r="C18" s="1" t="s">
        <v>2</v>
      </c>
      <c r="D18" s="3">
        <v>15</v>
      </c>
      <c r="E18" s="5">
        <v>134</v>
      </c>
      <c r="F18" s="7"/>
      <c r="G18" s="2" t="s">
        <v>43</v>
      </c>
      <c r="H18" s="2" t="s">
        <v>36</v>
      </c>
      <c r="I18" s="11">
        <v>1</v>
      </c>
      <c r="J18" s="12"/>
      <c r="K18" s="15" t="s">
        <v>37</v>
      </c>
      <c r="L18" s="2" t="s">
        <v>5</v>
      </c>
    </row>
    <row r="19" spans="1:12" ht="56.25" x14ac:dyDescent="0.25">
      <c r="A19" s="1" t="s">
        <v>20</v>
      </c>
      <c r="B19" s="1" t="s">
        <v>44</v>
      </c>
      <c r="C19" s="1" t="s">
        <v>2</v>
      </c>
      <c r="D19" s="3">
        <v>9</v>
      </c>
      <c r="E19" s="5">
        <v>550</v>
      </c>
      <c r="F19" s="9"/>
      <c r="G19" s="2" t="s">
        <v>43</v>
      </c>
      <c r="H19" s="2" t="s">
        <v>36</v>
      </c>
      <c r="I19" s="11">
        <v>4</v>
      </c>
      <c r="J19" s="12"/>
      <c r="K19" s="15" t="s">
        <v>37</v>
      </c>
      <c r="L19" s="2" t="s">
        <v>5</v>
      </c>
    </row>
    <row r="20" spans="1:12" ht="64.5" x14ac:dyDescent="0.25">
      <c r="A20" s="1" t="s">
        <v>45</v>
      </c>
      <c r="B20" s="1" t="s">
        <v>46</v>
      </c>
      <c r="C20" s="1" t="s">
        <v>2</v>
      </c>
      <c r="D20" s="3">
        <v>2</v>
      </c>
      <c r="E20" s="5">
        <v>366.4</v>
      </c>
      <c r="F20" s="9" t="s">
        <v>47</v>
      </c>
      <c r="G20" s="2" t="s">
        <v>43</v>
      </c>
      <c r="H20" s="2" t="s">
        <v>36</v>
      </c>
      <c r="I20" s="11">
        <v>5</v>
      </c>
      <c r="J20" s="12"/>
      <c r="K20" s="15" t="s">
        <v>37</v>
      </c>
      <c r="L20" s="2" t="s">
        <v>5</v>
      </c>
    </row>
    <row r="21" spans="1:12" ht="56.25" x14ac:dyDescent="0.3">
      <c r="A21" s="1" t="s">
        <v>22</v>
      </c>
      <c r="B21" s="1" t="s">
        <v>48</v>
      </c>
      <c r="C21" s="1" t="s">
        <v>2</v>
      </c>
      <c r="D21" s="3">
        <v>2</v>
      </c>
      <c r="E21" s="5">
        <v>549.6</v>
      </c>
      <c r="F21" s="9"/>
      <c r="G21" s="2" t="s">
        <v>43</v>
      </c>
      <c r="H21" s="2" t="s">
        <v>36</v>
      </c>
      <c r="I21" s="11">
        <v>5</v>
      </c>
      <c r="J21" s="13"/>
      <c r="K21" s="15" t="s">
        <v>37</v>
      </c>
      <c r="L21" s="2" t="s">
        <v>5</v>
      </c>
    </row>
    <row r="22" spans="1:12" ht="56.25" x14ac:dyDescent="0.3">
      <c r="A22" s="1" t="s">
        <v>22</v>
      </c>
      <c r="B22" s="1" t="s">
        <v>49</v>
      </c>
      <c r="C22" s="1" t="s">
        <v>13</v>
      </c>
      <c r="D22" s="3">
        <v>18.047999999999998</v>
      </c>
      <c r="E22" s="5">
        <v>500.96</v>
      </c>
      <c r="F22" s="9"/>
      <c r="G22" s="2" t="s">
        <v>50</v>
      </c>
      <c r="H22" s="2" t="s">
        <v>36</v>
      </c>
      <c r="I22" s="11">
        <v>7</v>
      </c>
      <c r="J22" s="13">
        <v>403996.842</v>
      </c>
      <c r="K22" s="15" t="s">
        <v>37</v>
      </c>
      <c r="L22" s="2" t="s">
        <v>5</v>
      </c>
    </row>
    <row r="23" spans="1:12" ht="56.25" x14ac:dyDescent="0.3">
      <c r="A23" s="1" t="s">
        <v>22</v>
      </c>
      <c r="B23" s="1" t="s">
        <v>51</v>
      </c>
      <c r="C23" s="1" t="s">
        <v>13</v>
      </c>
      <c r="D23" s="3">
        <v>12.01</v>
      </c>
      <c r="E23" s="5">
        <v>290</v>
      </c>
      <c r="F23" s="9"/>
      <c r="G23" s="2" t="s">
        <v>50</v>
      </c>
      <c r="H23" s="2" t="s">
        <v>36</v>
      </c>
      <c r="I23" s="11">
        <v>7</v>
      </c>
      <c r="J23" s="13">
        <v>208662.99400000001</v>
      </c>
      <c r="K23" s="15" t="s">
        <v>37</v>
      </c>
      <c r="L23" s="2" t="s">
        <v>5</v>
      </c>
    </row>
    <row r="24" spans="1:12" ht="37.5" x14ac:dyDescent="0.3">
      <c r="A24" s="1" t="s">
        <v>30</v>
      </c>
      <c r="B24" s="2" t="s">
        <v>52</v>
      </c>
      <c r="C24" s="1" t="s">
        <v>2</v>
      </c>
      <c r="D24" s="3">
        <v>1</v>
      </c>
      <c r="E24" s="5">
        <v>9.69</v>
      </c>
      <c r="F24" s="9"/>
      <c r="G24" s="2" t="s">
        <v>50</v>
      </c>
      <c r="H24" s="2" t="s">
        <v>36</v>
      </c>
      <c r="I24" s="2">
        <v>12</v>
      </c>
      <c r="J24" s="13"/>
      <c r="K24" s="15" t="s">
        <v>37</v>
      </c>
      <c r="L24" s="2" t="s">
        <v>5</v>
      </c>
    </row>
    <row r="25" spans="1:12" ht="37.5" x14ac:dyDescent="0.25">
      <c r="A25" s="1" t="s">
        <v>53</v>
      </c>
      <c r="B25" s="2" t="s">
        <v>54</v>
      </c>
      <c r="C25" s="1" t="s">
        <v>55</v>
      </c>
      <c r="D25" s="4">
        <v>1</v>
      </c>
      <c r="E25" s="6">
        <v>200</v>
      </c>
      <c r="F25" s="10"/>
      <c r="G25" s="2" t="s">
        <v>56</v>
      </c>
      <c r="H25" s="2" t="s">
        <v>36</v>
      </c>
      <c r="I25" s="2">
        <v>17</v>
      </c>
      <c r="J25" s="14"/>
      <c r="K25" s="16" t="s">
        <v>57</v>
      </c>
      <c r="L25" s="2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10</vt:i4>
      </vt:variant>
    </vt:vector>
  </HeadingPairs>
  <TitlesOfParts>
    <vt:vector size="17" baseType="lpstr">
      <vt:lpstr>Structure_Type</vt:lpstr>
      <vt:lpstr>HaorCode</vt:lpstr>
      <vt:lpstr>Kishoregonj</vt:lpstr>
      <vt:lpstr>Netrokona</vt:lpstr>
      <vt:lpstr>Sunamgonj</vt:lpstr>
      <vt:lpstr>Hobiganj</vt:lpstr>
      <vt:lpstr>Sheet1</vt:lpstr>
      <vt:lpstr>HaorCode!Print_Area</vt:lpstr>
      <vt:lpstr>Hobiganj!Print_Area</vt:lpstr>
      <vt:lpstr>Kishoregonj!Print_Area</vt:lpstr>
      <vt:lpstr>Netrokona!Print_Area</vt:lpstr>
      <vt:lpstr>Structure_Type!Print_Area</vt:lpstr>
      <vt:lpstr>Sunamgonj!Print_Area</vt:lpstr>
      <vt:lpstr>Hobiganj!Print_Titles</vt:lpstr>
      <vt:lpstr>Kishoregonj!Print_Titles</vt:lpstr>
      <vt:lpstr>Netrokona!Print_Titles</vt:lpstr>
      <vt:lpstr>Sunamgonj!Print_Titles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2020-03-04T06:19:59Z</dcterms:modified>
</cp:coreProperties>
</file>