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F:\Office Work\Progress Monitoring\Kishoreganj\"/>
    </mc:Choice>
  </mc:AlternateContent>
  <bookViews>
    <workbookView xWindow="240" yWindow="30" windowWidth="20115" windowHeight="8460" activeTab="5"/>
  </bookViews>
  <sheets>
    <sheet name="Embankment" sheetId="1" r:id="rId1"/>
    <sheet name="Regulator" sheetId="4" r:id="rId2"/>
    <sheet name="Regulator  Samarbari" sheetId="6" r:id="rId3"/>
    <sheet name="2reg" sheetId="2" r:id="rId4"/>
    <sheet name="Sheet1" sheetId="7" r:id="rId5"/>
    <sheet name="Sheet3" sheetId="8" r:id="rId6"/>
  </sheets>
  <calcPr calcId="162913"/>
</workbook>
</file>

<file path=xl/calcChain.xml><?xml version="1.0" encoding="utf-8"?>
<calcChain xmlns="http://schemas.openxmlformats.org/spreadsheetml/2006/main">
  <c r="I53" i="8" l="1"/>
  <c r="I52" i="8"/>
  <c r="F54" i="6"/>
  <c r="I47" i="2"/>
  <c r="I46" i="2"/>
  <c r="I45" i="2"/>
  <c r="H48" i="4"/>
  <c r="G48" i="4"/>
  <c r="H47" i="4"/>
  <c r="G47" i="4"/>
  <c r="F23" i="1"/>
  <c r="F22" i="1"/>
</calcChain>
</file>

<file path=xl/sharedStrings.xml><?xml version="1.0" encoding="utf-8"?>
<sst xmlns="http://schemas.openxmlformats.org/spreadsheetml/2006/main" count="1271" uniqueCount="414">
  <si>
    <t>Sl No</t>
  </si>
  <si>
    <t>Item Code</t>
  </si>
  <si>
    <t xml:space="preserve">Description </t>
  </si>
  <si>
    <t>Unit</t>
  </si>
  <si>
    <t>Rate</t>
  </si>
  <si>
    <t>16-100</t>
  </si>
  <si>
    <t>16-220</t>
  </si>
  <si>
    <t>16-130</t>
  </si>
  <si>
    <t>16-240</t>
  </si>
  <si>
    <t>16-190</t>
  </si>
  <si>
    <t>each</t>
  </si>
  <si>
    <t>cum</t>
  </si>
  <si>
    <t>04-120</t>
  </si>
  <si>
    <t>BM pilar</t>
  </si>
  <si>
    <t>04-180</t>
  </si>
  <si>
    <t>Site preparation</t>
  </si>
  <si>
    <t>Sqm</t>
  </si>
  <si>
    <t>Filing Expansion joint</t>
  </si>
  <si>
    <t>m</t>
  </si>
  <si>
    <t>12-100</t>
  </si>
  <si>
    <t>Pizeometer</t>
  </si>
  <si>
    <t>16-310</t>
  </si>
  <si>
    <t>Foundation Excavation</t>
  </si>
  <si>
    <t>16-200</t>
  </si>
  <si>
    <t>16-560</t>
  </si>
  <si>
    <t>Shoring for slope protection</t>
  </si>
  <si>
    <t xml:space="preserve">Bailing out </t>
  </si>
  <si>
    <t>Sheet pile Supply</t>
  </si>
  <si>
    <t>M ton</t>
  </si>
  <si>
    <t>Cutting of sheet Pile</t>
  </si>
  <si>
    <t>Sheet pile Drive</t>
  </si>
  <si>
    <t>72-180</t>
  </si>
  <si>
    <t>Painting of steel sheet pile</t>
  </si>
  <si>
    <t>44-310</t>
  </si>
  <si>
    <t>Supplying and placing of hesian cloth</t>
  </si>
  <si>
    <t>Supplying and laying of polythene</t>
  </si>
  <si>
    <t>28-120</t>
  </si>
  <si>
    <t>CC 1:3:6</t>
  </si>
  <si>
    <t>CC 1:4:8</t>
  </si>
  <si>
    <t>RCC 1:1.5:3</t>
  </si>
  <si>
    <t>Reinforcement: 8 mm to 22mm</t>
  </si>
  <si>
    <t>kg</t>
  </si>
  <si>
    <t xml:space="preserve">Reinforcement: 6 mm </t>
  </si>
  <si>
    <t>36-150-60</t>
  </si>
  <si>
    <t>Shuttering : Footing beams,beams, 
grade beams</t>
  </si>
  <si>
    <t>36-150-10</t>
  </si>
  <si>
    <t>Shuttering : Vertical and inclined walls</t>
  </si>
  <si>
    <t>36-150-20</t>
  </si>
  <si>
    <t>Shuttering : Deck slab operating deck slab</t>
  </si>
  <si>
    <t>P.V.C water stops</t>
  </si>
  <si>
    <t>Back filling sand:FM&gt;1.50</t>
  </si>
  <si>
    <t>40-610-20</t>
  </si>
  <si>
    <t>Khoa filter: 40mm to 20mm</t>
  </si>
  <si>
    <t>40-610-30</t>
  </si>
  <si>
    <t>Khoa filter: 20mm to 5mm</t>
  </si>
  <si>
    <t>40-140-50</t>
  </si>
  <si>
    <t>CC Block 30x30x30</t>
  </si>
  <si>
    <t>40-220-10</t>
  </si>
  <si>
    <t>76-170</t>
  </si>
  <si>
    <t>M.S Work in plats, angles, channels</t>
  </si>
  <si>
    <t>Sulpply of lift gate: 1.95mx1.65m</t>
  </si>
  <si>
    <t>Labour charge for fitting lift gate</t>
  </si>
  <si>
    <t>76-190</t>
  </si>
  <si>
    <t>Supply and instalation of padestal
 type lifting device</t>
  </si>
  <si>
    <t>Earth Work in embankment construction</t>
  </si>
  <si>
    <t>Earth Work in Channel excavation</t>
  </si>
  <si>
    <t>Extra rate for additoinal lift</t>
  </si>
  <si>
    <t>Extra rate for additoinal lead</t>
  </si>
  <si>
    <t>Ring bundh Constructiuon</t>
  </si>
  <si>
    <t>Cement mortar gauge</t>
  </si>
  <si>
    <t>Ring bundh remover</t>
  </si>
  <si>
    <t>Back filling sand:FM&gt;.80</t>
  </si>
  <si>
    <t>16-530</t>
  </si>
  <si>
    <t>Back file by earth</t>
  </si>
  <si>
    <t>68-130</t>
  </si>
  <si>
    <t>Fall boards</t>
  </si>
  <si>
    <t>48-100</t>
  </si>
  <si>
    <t>Fine dreasing and close turfing</t>
  </si>
  <si>
    <t>80-260-20</t>
  </si>
  <si>
    <t>G.I water distribution pipe:
50mm dia G.I pipe line</t>
  </si>
  <si>
    <t>80-230-20</t>
  </si>
  <si>
    <t>G.I water distribution pipe:
20mm dia G.I pipe line</t>
  </si>
  <si>
    <t>NSI</t>
  </si>
  <si>
    <t>Name plate</t>
  </si>
  <si>
    <t>12-310-20</t>
  </si>
  <si>
    <t>44-240-30</t>
  </si>
  <si>
    <t>44-320-10</t>
  </si>
  <si>
    <t>44-270-20</t>
  </si>
  <si>
    <t>28-100-20</t>
  </si>
  <si>
    <t>28-200-10</t>
  </si>
  <si>
    <t>76-115-10</t>
  </si>
  <si>
    <t>76-630-10</t>
  </si>
  <si>
    <t>76-240-40</t>
  </si>
  <si>
    <t>76-260-20</t>
  </si>
  <si>
    <t>16-140-10</t>
  </si>
  <si>
    <t>16-540-20</t>
  </si>
  <si>
    <t>44-220-10</t>
  </si>
  <si>
    <t>16-520-20</t>
  </si>
  <si>
    <t>16-650-10</t>
  </si>
  <si>
    <t>16-410-10</t>
  </si>
  <si>
    <t>16-120-10</t>
  </si>
  <si>
    <t>48-130</t>
  </si>
  <si>
    <t>sqm</t>
  </si>
  <si>
    <t>04-620-20</t>
  </si>
  <si>
    <t>76-120-10</t>
  </si>
  <si>
    <t>pld Cum</t>
  </si>
  <si>
    <t>56-100</t>
  </si>
  <si>
    <t>56-110</t>
  </si>
  <si>
    <t>24-310-10</t>
  </si>
  <si>
    <t>04-110</t>
  </si>
  <si>
    <t>Day</t>
  </si>
  <si>
    <t>L.S</t>
  </si>
  <si>
    <t>40-140-40</t>
  </si>
  <si>
    <t xml:space="preserve"> </t>
  </si>
  <si>
    <t>Analysis Rate</t>
  </si>
  <si>
    <t>Nunnir Haor</t>
  </si>
  <si>
    <t>16-150</t>
  </si>
  <si>
    <t>76-110-10</t>
  </si>
  <si>
    <t>36-150-30</t>
  </si>
  <si>
    <t>04-600-20</t>
  </si>
  <si>
    <t>04-280-10</t>
  </si>
  <si>
    <t xml:space="preserve">Northern  &amp; Southern </t>
  </si>
  <si>
    <t>Samarbari Khal</t>
  </si>
  <si>
    <t xml:space="preserve">                                                                                                                                                                                                                                                                                                                                                                                                                                                                                                                                                                                                                                                       </t>
  </si>
  <si>
    <t>Approved Rate</t>
  </si>
  <si>
    <t>44-240-10</t>
  </si>
  <si>
    <t>76-430</t>
  </si>
  <si>
    <t>16-270-30</t>
  </si>
  <si>
    <t>Northen</t>
  </si>
  <si>
    <t>Southern</t>
  </si>
  <si>
    <t>Each</t>
  </si>
  <si>
    <t>Cum</t>
  </si>
  <si>
    <t>Seventeen point Nine Two Eight</t>
  </si>
  <si>
    <t>Three point Six Zero Two</t>
  </si>
  <si>
    <t>40-220</t>
  </si>
  <si>
    <t>Nine Hundred and Sixty-One point Two Two Four</t>
  </si>
  <si>
    <t>36-150</t>
  </si>
  <si>
    <t>Six Hundred and Eighty-Four point Four Seven Three</t>
  </si>
  <si>
    <t>76-120</t>
  </si>
  <si>
    <t>Seventy-Seven point Seven Three Seven</t>
  </si>
  <si>
    <t>76-115</t>
  </si>
  <si>
    <t>Kg</t>
  </si>
  <si>
    <t>Sixty-Eight point Seven Seven Four</t>
  </si>
  <si>
    <t>28-200</t>
  </si>
  <si>
    <t>Ten Thousand One Hundred and Forty-Nine point One Seven Four</t>
  </si>
  <si>
    <t>20 (2 Nos Regulator)</t>
  </si>
  <si>
    <t>Construction of B.M. Pillars at site with first class bricks in cement mortar (1:4) of size 38cm x 38cm x 75cm on cement concrete (1:2:4) base of size 50cm x 50cm x 7.5cm with 12mm thick cement plastering (1:2) on exposed surfaces of pillar and cement mortar on top (1:2), with inscription of "BWDB" with 25cm of the pillar below ground level etc. complete including ramming the backfill and the cost of all materials as per direction of Engineer in charge.</t>
  </si>
  <si>
    <t>Nine Hundred and Eighty-Eight point One One Eight</t>
  </si>
  <si>
    <t>Seven Thousand Nine Hundred and Four point Nine Four Four</t>
  </si>
  <si>
    <t>Installation of Pizeometer including supply of 40mm G.I. Pipe, Brass Strainer, Socket, Labour by wash boring, Lowering, fixing the elevation and providing cover on the top of the well etc. complete as per direction of Engineer in charge.</t>
  </si>
  <si>
    <t>One Thousand Eight Hundred and Seventy-Six point Three Eight Six</t>
  </si>
  <si>
    <t>Fifteen Thousand AND Eleven point Zero Eight Eight</t>
  </si>
  <si>
    <t>12-310</t>
  </si>
  <si>
    <t>Bailing out of water with all leads and lifts by manual labour or pump, with all arrengements for protection of ring bund and side slopes of foundation pit against erosion or washout etc. complete actual volume of work will be measured by sounding method before starting the work) as per direction of Engineer in charge. 12-310-20: by pump.</t>
  </si>
  <si>
    <t>Five point Five Eight Six</t>
  </si>
  <si>
    <t>Two Lakh Forty-Four Thousand AND Twenty-Six point Nine Eight</t>
  </si>
  <si>
    <t>Earth work in excavation of foundation trenches in all kinds of soils including levelling, dressing, placing, removal of spoils to a safe distance with initial lead of 30m and lift of 1.5m as per direction of Engineer in charge.</t>
  </si>
  <si>
    <t>One Hundred and Forty-Five point Five Nine Eight</t>
  </si>
  <si>
    <t>Five Lakh Seventy-Three Thousand Two Hundred and Eight point Five Five Two</t>
  </si>
  <si>
    <t>Extra rate for every additional lift of 1.0m or part thereof beyond the initial lift of 1.5m (30cm negleted) for all kinds of earth work. 2 nos lift=2x10.99=21.98</t>
  </si>
  <si>
    <t>Pld Cum</t>
  </si>
  <si>
    <t>Eighteen point Nine Three Two</t>
  </si>
  <si>
    <t>Thirty-Seven Thousand Two Hundred and Sixty-Six point Nine Two Three</t>
  </si>
  <si>
    <t>Earth work by manual labour with clayey soil (minimum 30% clay, 0-40% silt and 0-30% sand) in construction of cross bundh/ 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</si>
  <si>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One Hundred and Twenty-Two point Four One Three</t>
  </si>
  <si>
    <t>Five Lakh Ninety-Four Thousand Three Hundred and Twenty-Four point One Seven Four</t>
  </si>
  <si>
    <t>44-240</t>
  </si>
  <si>
    <t>Supplying at site U-shape hot rolled steel sheet pile of different section of Phosphorus=0.04%(Maximum), Sulphur = 0.04% (Maximum), Copper= 0.25% (Minimum), Tensile strength=&gt; 490 N/mm2 , Yield strength =&gt;296 N/mm2, Elongation =15% (Minimum) including all taxes, freights, incidental charges etc. complete as per direction of the Engineer -in- charge. 44-240-30, U- Shape, hot rolled steel sheet pile: width=400 to 600 mm: height=&gt;100mm, Th.=&gt;10.5 mm, wt per sqm. of pile wall=&gt; 120 kg/m2, Section modulus per one meter of pile width =&gt; 874 cm3/m</t>
  </si>
  <si>
    <t>Mton</t>
  </si>
  <si>
    <t>One Lakh Twenty Thousand One Hundred and Twelve point Five Seven Five</t>
  </si>
  <si>
    <t>Twenty Lakh Forty Thousand Nine Hundred and Fifty-Two point Eight Seven Four</t>
  </si>
  <si>
    <t>44-320</t>
  </si>
  <si>
    <t>Cutting of steel sheet piles to design and length and shape as per requirement in design and drawing and as per direction of Engineer in charge. 44-320-10: Upto 10mm thick.</t>
  </si>
  <si>
    <t>Twenty-Nine point Two Nine Nine</t>
  </si>
  <si>
    <t>One Thousand One Hundred and Forty-Two point Six Six One</t>
  </si>
  <si>
    <t>Painting of steel sheet piles, 2 coats of bitumen paint, including preparation of surface with sand paper, iron brush etc. including the cost of all materials and labour etc. complete as per direction of Engineer in charge.</t>
  </si>
  <si>
    <t>Two Hundred and Sixteen point Six One Five</t>
  </si>
  <si>
    <t>Forty-Nine Thousand Eight Hundred and Forty-Three point One One Two</t>
  </si>
  <si>
    <t>44-270</t>
  </si>
  <si>
    <t>Driving steel sheet piles of various sections and weights of any type of soil, by monkey hammer including handling and placing in position, staging and supplying of all equipments like monkey hammer, pully, rope, bamboo, bullah etc. including correcting leaning beyond tolerance &amp; other defects and any other incidental cost etc. complete (measurement will be taken on projected width x height) as per direction of Engineer in charge. 44-270-20: U-type or any other type : Upto 4.50m depth.</t>
  </si>
  <si>
    <t>Nine Hundred and Seventy-Three point Five Seven Eight</t>
  </si>
  <si>
    <t>Two Lakh Twenty-Seven Thousand Eight Hundred and Seventeen point Two Five Two</t>
  </si>
  <si>
    <t>Supplying and placing 20mm thick hessian cloth impregnated with bitumen in expansion joints or on top of sheet piles as per specification and direction of Engineer in charge.</t>
  </si>
  <si>
    <t>Three Hundred and Thirty-Seven point Zero Nine Two</t>
  </si>
  <si>
    <t>Fifteen Thousand Seven Hundred and Seventy-Five point Nine Zero Six</t>
  </si>
  <si>
    <t>44-220</t>
  </si>
  <si>
    <t>Construction of pile yard for casting RCC pile with 50mm thick cement concrete (1:3:6) with cement, sand (FM&gt;=1.5) and 20mm down graded picked jhama or 1st class brick chips including breaking, screening, grading and washing chips, mixing, laying and compacting to levels, over a brick flat soling with 1st class bricks including preparation of base, sand filling to make a level base, ramming and sand blinding with sand of FM&gt;=0.8 etc. complete with neat cement finish over the concrete surface including the cost for supply of all materials and as per direction of Engineer in charge. 44-220-10: Weighing minimum 1.0 kg per 6.50 sqm.</t>
  </si>
  <si>
    <t>Fifteen point Zero Five Nine</t>
  </si>
  <si>
    <t>Four Thousand AND Three point Six One Six</t>
  </si>
  <si>
    <t>28-120-20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</si>
  <si>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28-120-20: With 25mm down graded stone chips</t>
  </si>
  <si>
    <t>Nine Thousand Four Hundred and Eight point Six Five Nine</t>
  </si>
  <si>
    <t>Four Lakh Fourteen Thousand Six Hundred and Seventy-Seven point Two Three Seven</t>
  </si>
  <si>
    <t>28-100</t>
  </si>
  <si>
    <t>Cement concrete work in leanest mix. 1:4:8,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28-100-20: With 25mm down graded stone chips.</t>
  </si>
  <si>
    <t>Nine Thousand One Hundred and Six point Eight Eight Three</t>
  </si>
  <si>
    <t>Thirteen Thousand Seven Hundred and Sixty-Nine point Six Zero Seven</t>
  </si>
  <si>
    <t>76-110</t>
  </si>
  <si>
    <t>M.S. Work for reinforcement with deformed M.S. bar, fy=414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76-110-10: 8mm dia to 30mm dia</t>
  </si>
  <si>
    <t>Seventy-Eight point Three Three Five</t>
  </si>
  <si>
    <t>Seventeen Lakh Forty-Eight Thousand AND Sixty-Seven point Three Zero Two</t>
  </si>
  <si>
    <t>M.S. Work for reinforcement with deformed M.S. bar, fy = 276 N/mm2,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76-115-10: 6mm dia.</t>
  </si>
  <si>
    <t>Two Thousand Eight Hundred and Twenty-Seven point Eight Four Nine</t>
  </si>
  <si>
    <t>36(a)</t>
  </si>
  <si>
    <t>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charge.Footing, footing beams, grade beams, foundation slab with 60-80mm dia</t>
  </si>
  <si>
    <t>Five Hundred and Sixty-Five point Seven Six One</t>
  </si>
  <si>
    <t>One Lakh Forty-Four Thousand Nine Hundred and Forty-Three point Four Four Two</t>
  </si>
  <si>
    <t>36(b)</t>
  </si>
  <si>
    <t>Vertical and inclined walls, columns, piers with 60-80mm dia barrack</t>
  </si>
  <si>
    <t>Three Lakh Sixty-Nine Thousand Four Hundred and Forty-Eight point Four Zero Nine</t>
  </si>
  <si>
    <t>36(c)</t>
  </si>
  <si>
    <t>36-150-30: Deck slab, operating deck slab, top slab of barrel above 3.5m upto 6.5m height with 50mm dia GI pipe props.</t>
  </si>
  <si>
    <t>Eighteen Thousand Three Hundred and Forty-Three point Six Six One</t>
  </si>
  <si>
    <t>Twenty-Three Lakh Ninety-Two Thousand One Hundred and Ninety-Six point Eight Three One</t>
  </si>
  <si>
    <t>16-520</t>
  </si>
  <si>
    <t>Supplying and filling sand in foundation of hydraulic structures, buildings and in protective works with selected sand, in 150mm thick layer, including levelling, dressing, ramming, watering etc. complete (compacted to 50% relative density by manual laqbour using mallet/vibro compactor) as per direction of Engineer in charge. sand of FM&gt;= 1.50</t>
  </si>
  <si>
    <t>One Thousand AND Twenty-Three point Four Six One</t>
  </si>
  <si>
    <t>Thirty-Eight Thousand Eight Hundred and Fifty point Five Eight</t>
  </si>
  <si>
    <t>40-610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</si>
  <si>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40-610-30:Well graded between 20mm to 5mm size. (Combination of sub-item 10 and 30 or 20 and 30 shall be used)</t>
  </si>
  <si>
    <t>Three Thousand Four Hundred and Forty-Nine point Four Six Nine</t>
  </si>
  <si>
    <t>One Lakh Twelve Thousand Two Hundred and Fifty-Nine point Five One Nine</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</si>
  <si>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40-610-20 . Well graded between 40mm to 20mm size.</t>
  </si>
  <si>
    <t>Three Thousand One Hundred and Sixty-Nine point Nine Zero Six</t>
  </si>
  <si>
    <t>Ninety-Six Thousand Eight Hundred and Thirty-Four point Two Eight Eight</t>
  </si>
  <si>
    <t>Supplying and laying single layer polythene sheet in floor below cement</t>
  </si>
  <si>
    <t>Three Thousand Nine Hundred and Twelve point Three Two Eight</t>
  </si>
  <si>
    <t>76-630</t>
  </si>
  <si>
    <t>Supply and fitting and fixing 23cm wide P.V.C water stops having minimum strength of 13.80N/mm2 at 225% elongation and of expansion joints with necessary arrangements for modification in shuttering and keeping the water stop in position etc. complete as per design, specification anddirection of Engineer in charge. 76-630-10:3 bulb type.approved quality in antraction and</t>
  </si>
  <si>
    <t>Eight Hundred and Twenty-Five point Four Zero One</t>
  </si>
  <si>
    <t>Twenty-Two Thousand Four Hundred and Fifty point Nine Zero Seven</t>
  </si>
  <si>
    <t>Reinforced Cement Concrete Work in leanest mix. 1:1.5:3, with 20mm down graded coarse aggregates and sand of FM&gt;= 2.0 to FM &gt;= 2.5, to attain a minimum 28 day cylinder strength of 22.0 N/mm2, including breaking, screening, grading and washing aggregates with clear water, mixing, laying in forms, consolidation to levels, curing, including supply of all materials, excluding cost of M.S. work for reinforcements and formworks etc. complete and as per direction of Engineer in charge. 28-200-10: With stone chips.</t>
  </si>
  <si>
    <t>Twenty-Seven Lakh Sixty-Eight Thousand Four Hundred and Ninety-One point Six Eight Four</t>
  </si>
  <si>
    <t>04-600</t>
  </si>
  <si>
    <t>Providing cork sheet/polysterene sheet in expansion joints of concrete works including supply of all materials etc. complete as per direction of Engineer in charge. 04-600-20: 20mm thick sheet.</t>
  </si>
  <si>
    <t>Three Hundred and Forty point Seven Nine Seven</t>
  </si>
  <si>
    <t>Four Thousand Eight Hundred and Thirty-Seven point Two Seven Three</t>
  </si>
  <si>
    <t>M.S. Work in plates, angles, channels, flat bars, Tees etc. including fabricating, machining, cutting, bending, welding, forging, drilling, revetting, embedding anchor bars, staging and fitting, fixing, local handling etc. complete with energy consumption and supply of labours including the cost of materials as per design, specification and direction of Engineer in charge.</t>
  </si>
  <si>
    <t>One Hundred and Fifteen point Zero Eight Three</t>
  </si>
  <si>
    <t>One Lakh Twenty-Three Thousand Five Hundred and Forty-Three point Six Seven Two</t>
  </si>
  <si>
    <t>04-620</t>
  </si>
  <si>
    <t>Filling of expansion joints upto a depth of 40mm with bitumen mixed with coarse sand (FM&gt;=2.5) in concrete works including supply of all materials etc. complete as per specification and direction of Engineer in charge. 04-620-20: 20mm wide.</t>
  </si>
  <si>
    <t>Fifty-Two point Six Six Nine</t>
  </si>
  <si>
    <t>Two Thousand Six Hundred and Ninety-Six point Six Five Three</t>
  </si>
  <si>
    <t>40-140</t>
  </si>
  <si>
    <t>Manufacturing and supplying C.C. blocks in leanest mix. 1:3:6, with</t>
  </si>
  <si>
    <t>Two Hundred and Sixty-Six point Three Four Six</t>
  </si>
  <si>
    <t>Eleven Lakh Forty-Five Thousand Eight Hundred and Twenty point Four Nine Two</t>
  </si>
  <si>
    <t>Three Hundred and Twenty point Six Zero Two</t>
  </si>
  <si>
    <t>Eight Lakh Forty-Seven Thousand Six Hundred and Seventy-One point Six Eight Eight</t>
  </si>
  <si>
    <t>80-230</t>
  </si>
  <si>
    <t>80-230-40</t>
  </si>
  <si>
    <t>Supplying, laying, fitting and fixing of different dia G.I. pipes with all special fittings, such as bends, elbows, sockets, tees, unions, jamnuts etc. including cutting foundation trenches upto required depth where necessary and filling the same with earth duly compacted, making holes in floors and walls and mending the damages, fixing in walls with holders and clips, including cutting threads, making necessary connection etc. all complete, and as per direction of Engineer in charge: 80-230-40: 40mm dia G.I. pipe line.</t>
  </si>
  <si>
    <t>One Hundred and Sixty-Two point Six Seven Eight</t>
  </si>
  <si>
    <t>Two Thousand Two Hundred and Forty-Four point Nine Five Six</t>
  </si>
  <si>
    <t>Earth work by manual labour in all kinds of soil in excavation or reexcavation of channels with the initial lead of 30m and lift of 1.5m including levelling, dressing and throwing the spoils to profile with breaking clods, rough dressing, clearing jungles including cutting trees upto 200mm girth, dug bailing etc. complete as per direction of Engineer in charge</t>
  </si>
  <si>
    <t>One Hundred and Twenty-Two point Four Four Eight</t>
  </si>
  <si>
    <t>Sixteen Lakh Eighty-Three Thousand Six Hundred and Sixty</t>
  </si>
  <si>
    <t>Extra rate for every additional lead of 15m or part thereof beyond the initial lead of 30m upto a maximum of 19 leads (3m neglected) for all kinds of earth work</t>
  </si>
  <si>
    <t>Twelve point Five Four Nine</t>
  </si>
  <si>
    <t>One Lakh Seventy-Two Thousand Five Hundred and Forty-Eight point Seven Five</t>
  </si>
  <si>
    <t>04-280</t>
  </si>
  <si>
    <t>Constructing at site, cement mortar gauge on masonry wall, including engraving in meter, decimeter &amp; centimeter, painting and figuring with</t>
  </si>
  <si>
    <t>Sixty-Two point Four Five Nine</t>
  </si>
  <si>
    <t>Three Hundred and Forty-Nine point Seven Seven</t>
  </si>
  <si>
    <t>Earth work by manual labour, in all kinds of soil in removing the cross bundh/ring bundh, including all leads and lifts complete and placing the spoils to a safe distance, (minimum 15m apart from the bank) as per direction of Engineer in charge.</t>
  </si>
  <si>
    <t>Eight Lakh Sixty-One Thousand Two Hundred and Fifty point Two Five Three</t>
  </si>
  <si>
    <t>Supplying and filling sand in foundation of hydraulic structures, buildings and in protective works with selected sand, in 150mm thick layer, including levelling, dressing, ramming, watering etc. complete (compacted to 50% relative density by manual labour using mallet/ vibro compactor) as per direction of Engineer in charge. 16-520-20: sand of FM&gt;=1.50</t>
  </si>
  <si>
    <t>Twelve Lakh Forty-Nine Thousand Eight Hundred and Thirty point One Zero Four</t>
  </si>
  <si>
    <t>16-540</t>
  </si>
  <si>
    <t>Back filling in hydraulic structures including all leads and lifts in 150mm layer including watering, ramming compacting to 30% relative density etc. complete by compactor or any other suitable method as per direction of Engineer in charge. 16-540-20: Sand of FM&gt;= 0.80</t>
  </si>
  <si>
    <t>Six Hundred and Forty-Seven point Nine Zero Three</t>
  </si>
  <si>
    <t>Five Lakh Thirty-Six Thousand Four Hundred and Sixty-One point Zero Nine Two</t>
  </si>
  <si>
    <t>Supplying pressure treated wooden fall boards/stop logs of different size (not less than 15cm in depth) of Sal, Sundari, Garjan, Shishu or equivalant for regulator/sluices, including fixing in position with eye hook etc. complete as per direction of Engineer in charge.</t>
  </si>
  <si>
    <t>Zero point Nine Zero Eight</t>
  </si>
  <si>
    <t>76-240</t>
  </si>
  <si>
    <t>Manufacturing &amp; Supplying of M.S. Vertical Lift Gate shutter of 8mm thick M.S. skin plate and stiffener with minimum 75mmx75mmx10mm M.S. angle as frame, horizontal &amp; vertical beam, 75mmx25mmx12mm P-type rubber seal, fixed with 10mm dia x 63.5mm M.S. counter shank bolts with nuts and 40mmx10mm M.S. strip as clamp drilled spaces @ 150mm c/c, stem attachment with proper thread, nut, cotter pin and washer as per approved design including the cost of all materials of proper grade &amp; brand new with a prime coat of redoxide where necessary as per specification and direction of Engineer in charge. 76-240-10: Size 1.00m x 1.00m.</t>
  </si>
  <si>
    <t>Sixty-Seven Thousand Six Hundred and Seventy-Seven point Four Two Nine</t>
  </si>
  <si>
    <t>One Lakh Thirty-Five Thousand Three Hundred and Fifty-Four point Eight Five Eight</t>
  </si>
  <si>
    <t>76-260</t>
  </si>
  <si>
    <t>Labour charge for fitting and fixing of M.S. vertical lift gate/ flap gate shutters of different size including making holes in concrete for hooking arrangements with supply of necessary materials, tools and other accessories required for fitting the same to regulator/sluice and mending the damages with CC (1:2:4), removing the spoils etc. complete including the cost of all materials as per direction of Engineer in charge.76-260-20: Size 1.95m x 1.35m or 1.95m x 1.65m</t>
  </si>
  <si>
    <t>Seven Thousand Two Hundred and Six point Seven Five Five</t>
  </si>
  <si>
    <t>Fourteen Thousand Four Hundred and Thirteen point Five One</t>
  </si>
  <si>
    <t>Manufacturing, supplying and Installation of Padestal type lifting device for slide gate with 63mm dia threaded steel shaft, 146mm outer dia bronze nut, thrust bearing, steel bevel gear etc. as per approved design including supply of all components, labours with a prime coat of redoxide where necessary etc. complete including the cost of all materials as per specification and direction of Engineer in charge.</t>
  </si>
  <si>
    <t>Fifty-Eight Thousand Five Hundred and Twenty-Seven point Three Four Four</t>
  </si>
  <si>
    <t>One Lakh Seventeen Thousand AND Fifty-Four point Six Eight Eight</t>
  </si>
  <si>
    <t>16-140</t>
  </si>
  <si>
    <t>Earth work by manual labour in resectioning of embankment/ canal bank/ river slopes/ road/ compound etc. manually compacted by 7.0 kg iron rammer to avoid any air pocket in clayey soil (minimum 30% clay, 0-40% silt and 0-30% sand) within the initial lead of 30m and all lifts including throwing the spoils to profile in layers not exceeding 150mm thickness with clod breaking to a maximum size of 100mm, removing roots &amp; stumps of trees of girth upto 200mm from the ground, benching the side slopes, stripping/ ploughing the base of embankment and borrowpit areas, dug bailing, bail out of water, rough dressing including 150mm cambering at the centre of the crest (where necessary) etc. complete as per direction of Engineer in charge. 16-140-10: 0 m to 3 m height.</t>
  </si>
  <si>
    <t>One Hundred and Sixty-One point One Eight Four</t>
  </si>
  <si>
    <t>Seven Lakh Thirty-Seven Thousand Nine Hundred point Three Five Two</t>
  </si>
  <si>
    <t>Namplate Writing, As per market Rate</t>
  </si>
  <si>
    <t>Five Thousand point Zero Zero One</t>
  </si>
  <si>
    <t>Ten Thousand point Zero Zero Two</t>
  </si>
  <si>
    <t>Red Flage, As per market Rate</t>
  </si>
  <si>
    <t>Three Thousand point Zero Zero One</t>
  </si>
  <si>
    <t>Six Thousand point Zero Zero T</t>
  </si>
  <si>
    <t>Construction of B.M. Pillars at site with first class bricks in cement mortar (1:4) of size 38cm x 38cm x 75cm on cement concrete (1:2:4) base of size 50cm x 50cm x 7.5cm with 12mm thick cement plastering (1:2) on exposed surfaces of pillar and cement morter on top (1:2), with inscription of "BWDB" with 25cm of the pillar balow ground level etc. complete including ramming the backfill and the cost of all materials as per direction of Engineer in charge.</t>
  </si>
  <si>
    <t>Three Thousand Nine Hundred and Fifty-Two point Four Seven Two</t>
  </si>
  <si>
    <t>Site preparation by manually removing all miscellaneous objectional materials form entire site and removing soil upto 15cm depth including uprooting stumps, jungle clearing, levelling dressing etc. complete as per direction of Engineer in charge.</t>
  </si>
  <si>
    <t>Twenty-Three point Two Eight Five</t>
  </si>
  <si>
    <t>Two Lakh Nine Thousand Five Hundred and Sixty-Five</t>
  </si>
  <si>
    <t>Approved Analysis rate</t>
  </si>
  <si>
    <t>Preparation and mobilization of the Site for Construction of Submersible Embankment or other Structural Components in c/w "Haor Flood Management and Livelihood Improved Improvement Project(BWDB Part) as per Technical Specifications, including land lease, rental charges, obtaining permissions for work, developing work area, preparation of platform for temporary semi pucca site office(40sqm), CI Sheet labour sheds(200sqm), CI Sheet Stores(200sqm), supply of wooden &amp; cane seated furniture etc. as specified and as per Contractor's Method Statement and as per direction of Engineer in charge.</t>
  </si>
  <si>
    <t>LS</t>
  </si>
  <si>
    <t>Ten Lakh Ninety-Nine Thousand Two Hundred and Fifty-One point Four Six One</t>
  </si>
  <si>
    <t>Filling of expansion joints upto a depth of 40 mm with bitumen mixed with coarse sand (FM&gt;=2.5) in concrete works including supply of all materials etc. complete as per specification and direction of Engineer in charge. 04-620-20 . 20 mm wide.</t>
  </si>
  <si>
    <t>One Thousand Nine Hundred and Eighty-One point Six One Eight</t>
  </si>
  <si>
    <t>Installation of pizeometer including supply of 40mm G.I. pipe, brass strainer, socket, labour, by wash boring, lowering, fixing the elevation and providing cover on the top of the well etc. complete as per direction of Engineer in charge.</t>
  </si>
  <si>
    <t>Eleven Thousand Two Hundred and Fifty-Eight point Three One Six</t>
  </si>
  <si>
    <t>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t>
  </si>
  <si>
    <t>Seven Lakh Seventy Thousand One Hundred and Twenty-Three point Eight Three Nine</t>
  </si>
  <si>
    <t>16-560-20</t>
  </si>
  <si>
    <t>Shoring for slope protection of foundation trench, canal, embankment, road, pond etc. as per design slopes, grades including removal of spoils to a safe distance as per direction of Engineer in charge. 16-560-20: By bamboo post of 6.0m length, c/c fixed with nails.</t>
  </si>
  <si>
    <t>Five Hundred and Thirty-One point One Eight Four</t>
  </si>
  <si>
    <t>One Lakh Twenty-Nine Thousand AND Seventy-Seven point Seven One Two</t>
  </si>
  <si>
    <t>Bailing out of water with all leads and lifts by manual labour or pump, with all arrengements for protection of ring bund and side slopes of foundation pit against erosion or washout etc. complete actual volume of work will be measured by sounding method before starting the work) as per direction of Engineer in charge. 12-310-20: By pump.</t>
  </si>
  <si>
    <t>Three Lakh Fifty-Seven Thousand Nine Hundred and Ninety-One point Zero Nine Nine</t>
  </si>
  <si>
    <t>Thirty-Six Lakh Twenty Thousand Six Hundred and Seventy-Three point Four Six One</t>
  </si>
  <si>
    <t>Twenty-Nine point Five Six Nine</t>
  </si>
  <si>
    <t>Two Thousand AND Eighteen point Zero Eight Four</t>
  </si>
  <si>
    <t>Driving steel sheet piles of various sections and weights of any type of soil, by monkey hammer including handling and placing in position, staging and supplying of all equipments like monkey hammer, pully, rope, bamboo, bullah etc. including correcting leaning beyond tolerance &amp; other efects and any other incidental cost etc. complete (measurement will be taken on projected width x height) as per direction of Engineer in charge. 44-270-20: U-type or any other type : Upto 4.50m depth.</t>
  </si>
  <si>
    <t>Nine Hundred and Seventy-Two point One Zero Six</t>
  </si>
  <si>
    <t>Two Lakh Forty-Four Thousand One Hundred and Ninety-Three point Zero Two Seven</t>
  </si>
  <si>
    <t>Eighty-Eight Thousand Four Hundred and Twenty-Two point Two Four Three</t>
  </si>
  <si>
    <t>Thirty Thousand Nine Hundred and Sixty point Two One Five</t>
  </si>
  <si>
    <t>Supplying and laying single layer polythene sheet in floor below cement concrete, RCC slab, on walls etc. complete in all respect as per direction of Engineer in charge. 44-220-10: Weighing minimum 1.0kg per 6.50 sqm.</t>
  </si>
  <si>
    <t>Six Thousand Three Hundred and Eighty-Eight point One Six Three</t>
  </si>
  <si>
    <t>Cement concrete work in leanest mix. 1:3:6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28-120-20: With 25mm down graded stone chips.</t>
  </si>
  <si>
    <t>Six Lakh Eight Hundred and Forty-Six point Three Seven Two</t>
  </si>
  <si>
    <t>Cement concrete work in leanest mix. 1:4:8,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28-100-20: With 25mm down graded stone chips.</t>
  </si>
  <si>
    <t>Seventeen Thousand Seven Hundred and Twenty-One point Nine Nine Four</t>
  </si>
  <si>
    <t>Extra rate for every additional lift of 1.0m or part thereof beyond the initial</t>
  </si>
  <si>
    <t>Pltcum</t>
  </si>
  <si>
    <t>Nine point Four Six Six</t>
  </si>
  <si>
    <t>Fourteen Thousand Five Hundred and Two point Five Seven Five</t>
  </si>
  <si>
    <t>Earth work by manual labour, in all kinds of soil in removing the crossbundh/ ring bundh, including all leads and lifts complete and placing the</t>
  </si>
  <si>
    <t>Forty-Seven Thousand Seven Hundred and Eighty-Six point Four Eight Five</t>
  </si>
  <si>
    <t>Constructing at site, cement mortar gauge on masonry wall, includingengraving in meter, decimeter &amp; centimeter, painting and figuring with black and red water proof paint, etc. complete as per direction of Engineer</t>
  </si>
  <si>
    <t>16-270</t>
  </si>
  <si>
    <t>Earth work by manual labour with clayey soil (minimum 30% clay, 0-40% silt and 0-30% sand) for closing breach or channel, with all leads and lifts within the channel width including profiling, clod breaking, ramming etc. complete as per specification and direction of Engineer in charge. 16-270-30: Upto 60m width.</t>
  </si>
  <si>
    <t>One Hundred and Forty-One point Five Nine Five</t>
  </si>
  <si>
    <t>One Lakh Sixty-Four Thousand One Hundred and Twenty-Five point Eight Eight</t>
  </si>
  <si>
    <t>Back filling in hydraulic structures including all leads and lifts in 150mmlayer including watering, ramming, compacting to 30% relative density etc. complete by compactor or any other suitable method as per direction of Engineer in charge.</t>
  </si>
  <si>
    <t>Six Hundred and Forty-Seven point Six Four Three</t>
  </si>
  <si>
    <t>Thirteen Lakh Ninety-Four Thousand Five Hundred and Forty-Nine point Five Nine Five</t>
  </si>
  <si>
    <t>Back filling in hydraulic structures and slope building in protective works including all leads and lifts with selected local soil in layer of 150mm including watering, ramming etc. complete compacted to 20% relative method as per direction of Engineer in charge.</t>
  </si>
  <si>
    <t>One Hundred and Thirty-Four point Five Five Five</t>
  </si>
  <si>
    <t>One Lakh Twenty-Four Thousand Eight Hundred and Fifty-Nine point Five Zero Five</t>
  </si>
  <si>
    <t>Supplying pressure treated wooden fall boards/stop logs of different sizes</t>
  </si>
  <si>
    <t>Thirty-One Thousand Five Hundred and Fifty-Two point Three One Four</t>
  </si>
  <si>
    <t>Two Lakh Fifty-Seven Thousand Four Hundred and Sixty-Six point Eight Eight Two</t>
  </si>
  <si>
    <t>Fine dressing and close turfing of the slopes and the crest of embankmentwith 75mm thick, good quality durba or charkanta sods of size 200mm x200mm, with all leads and lifts, including ramming, watering until the turf grows properly, maintaining etc. complete (measurement will be given on well grown grass only). as per direction of Engineer in charge.</t>
  </si>
  <si>
    <t>Twenty-Three Thousand Three Hundred and Six point Four</t>
  </si>
  <si>
    <t>80-260</t>
  </si>
  <si>
    <t>Supplying, fitting and fixing of the different dia G.I. water distribution pipe line, with all special fittings such as bends, elbows, sockets, reducing sockets, tees, unions etc including cutting trench up to an average depth of 0.90m, maintaining proper level, cutting pipes where necessary, making threads etc. all complete, as per direction of Engineer in charge: 80-260-20: 50mm dia G.I. pipe line</t>
  </si>
  <si>
    <t>Five Hundred and Twenty-Three point One One One</t>
  </si>
  <si>
    <t>Nine Thousand Two Hundred and Six point Seven Five Four</t>
  </si>
  <si>
    <t>part time employment of environmental inspector for Implementation and reporting on environmental management plan provision for first aid Box and medical assistant as per specification and direction of engineer in-charge.</t>
  </si>
  <si>
    <t>One Lakh point Zero Zero One</t>
  </si>
  <si>
    <t>Mobilize, strengthen required land based construction equipment such as excavator, dump truck, chain dozer, vibro-compactor, and plants such as generator for site electrification, digital camera for taking photographs and digital video camera for recording/Taking photograph all sequences of works etc for keeping records of the Works by providing following information including transfer to site, complete for the purposes stated in the Technical Specification and Contractor?s Method Statement and as per direction of Engineer in charge.</t>
  </si>
  <si>
    <t>Ninety-Three Thousand Four Hundred and One point Two Two Seven</t>
  </si>
  <si>
    <t>Provide and maintain 1 (one) no. Engine boat with boatmen having sun and rainproof cover to facilitate supervision by the Engineer/Engineer's Representative during whole construction period of the work as per Technical Specification, Contractor?s Method Statement and as per direction of Engineer in charge.</t>
  </si>
  <si>
    <t>Ninety-Nine Thousand Eight Hundred and Ninety point Six Three Seven</t>
  </si>
  <si>
    <t>Providing and maintaining adequate portable water supply by installing 6 Nos. of tube well and sanitation facilities by installing 6 Nos. of sanitary latrines for usage of labours,officials and others for prevailing the hygenic and healthy environment at allover the working site As per direction of the Engineer in charge.</t>
  </si>
  <si>
    <t>One Lakh Seven Thousand Five Hundred and Sixty-Three point Seven Nine Three</t>
  </si>
  <si>
    <t>Operate , maintain of plant and equipment such as generator for site electrification, for the purpose stated in the Technical Specification and in the Contractor?s Method Statement and as per direction of Engineer in charge.</t>
  </si>
  <si>
    <t>One Lakh Eight Thousand Seven Hundred and Ten point Eight Four Four</t>
  </si>
  <si>
    <t>Demobilization and clean-up of the site upon completion of the works, as per Specifications and Contractor's Method Statement and as per direction of Engineer in Charge</t>
  </si>
  <si>
    <t>Eighty-Six Thousand AND Fifty-One point Zero Three Five</t>
  </si>
  <si>
    <t>Fifty Lakh Forty-Four Thousand Four Hundred and Ninety-Four point Six Nine Nine</t>
  </si>
  <si>
    <t>M.S. Work for reinforcement with twisted M.S. bar, fy = 414 N/mm2, (made from billet) in RCC works, including local handling, cutting, forging, bending, cleaning and fabrication with supply of twisted M.S. bar in different sizes and binding with 22 to 18 gages G.I. wire etc. complete including the cost of all materials as per direction of Engineer in charge. 76-120-10: 8mm dia to 30mm dia.</t>
  </si>
  <si>
    <t>Thirty-Two Lakh Thirty-Eight Thousand Nine Hundred and Sixty-Four point Six Five Five</t>
  </si>
  <si>
    <t>M.S Work for reinforcement with Standard deformed bar fy=276 N/mm^2 in RCC works including local handling, cutting,forging,bending,cleaning and fabrication with supply of deformed M.S. bar in different sizes and bending with 22 to 18 gages G.I. wire etc. complete including the cost of all materials as per direction of Engineer in charge. 76-115-10: 6mm dia</t>
  </si>
  <si>
    <t>Three Thousand Seven Hundred and Forty-Four point Seven Four Four</t>
  </si>
  <si>
    <t>81A</t>
  </si>
  <si>
    <t>Formwork for centering and water tight shuttering as per drawing with 14 BWG M.S. sheet, fitted and fixed with 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charge.36-150-60 . Footing, footing beams, grade beams, foundation slab with 60-80mm dia barrack bamboo props.</t>
  </si>
  <si>
    <t>One Lakh Seventy-One Thousand Nine Hundred and Ninety-One point Three Four Four</t>
  </si>
  <si>
    <t>81B</t>
  </si>
  <si>
    <t>36-150-10 . Vertical and inclined walls, columns, piers with 60-80mm dia barrack bamboo props.</t>
  </si>
  <si>
    <t>Five Lakh Forty-Two Thousand Nine Hundred point Zero Two Seven</t>
  </si>
  <si>
    <t>81C</t>
  </si>
  <si>
    <t>36-150-20 . Deck slab, operating deck slab, top slab of barrel upto 3.5m height with 60-80mm dia barrack bamboo props.</t>
  </si>
  <si>
    <t>Six Hundred and Ninety-One point Six Seven Two</t>
  </si>
  <si>
    <t>Eighty-Seven Thousand Five Hundred and Thirty-One point Zero Nine Two</t>
  </si>
  <si>
    <t>Supply and fitting and fixing 23cm wide P.V.C water stops having minimum strength of 13.80N/mm2 at 225% elongation and of approved quality in antraction and expansion joints with necessary arrangements for modification in shuttering and keeping the water stop in position etc. complete as per design, specification anddirection of Engineer in charge. 76-630-10: 3 bulb type.</t>
  </si>
  <si>
    <t>Twenty-Four Thousand One Hundred and Eighty-Four point Two Four Nine</t>
  </si>
  <si>
    <t>56-430</t>
  </si>
  <si>
    <t>Filling up the expansion joints by asphalt, sand and jute waste etc. complete including supply of all materials and as per direction of Engineer in charge.</t>
  </si>
  <si>
    <t>One Hundred and Thirty-Three point Eight Seven One</t>
  </si>
  <si>
    <t>One Thousand Two Hundred and Twenty-Two point Two Four Two</t>
  </si>
  <si>
    <t>Supplying and filling sand in foundation of hydraulic structures, buildings and in protective works with selected sand, in 150mm thick layer, including levelling, dressing, ramming, watering etc. complete (compacted to 50% relative density by manual laqbour using mallet/vibro compactor) as per direction of Engineer in charge. 16-520-20: Sand of FM&gt;= 1.50</t>
  </si>
  <si>
    <t>Three Lakh Forty-Nine Thousand Four Hundred and Sixty-Four point Eight Five Two</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</si>
  <si>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40-610-20: Well graded between 20mm to 5mm size. (Combination of sub-item 10 and 30 or 20 and 30 shall be used)</t>
  </si>
  <si>
    <t>One Lakh Eighty-Eight Thousand Six Hundred and Sixty-Six point Four Six Five</t>
  </si>
  <si>
    <t>Well graded between 20mm to 5mm size. (Combination of sub-item 10 &amp; 30 or 20 &amp; 30 shall be used)</t>
  </si>
  <si>
    <t>Two Lakh Five Thousand Three Hundred and Five point Four Nine Six</t>
  </si>
  <si>
    <t>Manufacturing and supplying C.C. blocks in leanest mix. 1:2:4 with cement, sand (FM&gt;=1.5) and Stone Chips (40mm down graded) to attain a 28 days cylinder strength of 15 N/mm² including grading, washing stone chips, mixing, laying in forms, consolidation, curing for at least 21 days, including preparation of platform, shuttering and stacking in measurable stacks etc. complete including supply of all materials (steel shutter to be used) as per direction of Engineer in charge.block size 30cmx30cmx30cm</t>
  </si>
  <si>
    <t>Thirty-Five Lakh Forty-Six Thousand Six Hundred and Sixty-Three point Three Three Six</t>
  </si>
  <si>
    <t>Labour charge for protective works in laying C.C. blocks of different sizes including preparation of base, watering and ramming of base etc. complete as per direction of the Engineer in charge. 40-220-10: Within 200m</t>
  </si>
  <si>
    <t>Three Lakh Forty-Five Thousand Five Hundred and Ninety point Seven Eight Seven</t>
  </si>
  <si>
    <t>Four Lakh Twenty-Eight Thousand Nine Hundred and Sixty-Seven point Seven Four</t>
  </si>
  <si>
    <t>Supplying, laying, fitting and fixing of different dia G.I. pipes with all special fittings, such as bends, elbows, sockets, tees, unions, jam nuts etc. including cutting foundation trenches upto required depth where necessary and filling the same with earth duly compacted, making holes in floors and walls and clips, including cutting threads, making necessary connection etc. all complete including the cost of all materials as per direction of Engineer in charge. 80-230-40 . 40mm dia G.I. pipe line..</t>
  </si>
  <si>
    <t>Seven Hundred and Thirty-Two point Zero Five One</t>
  </si>
  <si>
    <t>Manufacturing &amp; Supplying of M.S. Vertical Lift Gate shutter of 8mm thick M.S. skin plate and stiffener with minimum75mm x 75mm x 10mm M.S. angle as frame, horizontal &amp; vertical beam,t with proper thread, nut, cotter pin and washer as per approved design including the cost of all materials of proper grade &amp; brand new with a prime coat of redoxide where necessary as per specification and direction of Engineer in charge. 76-240-40: Size 1.95m x 1.65m</t>
  </si>
  <si>
    <t>Five Lakh Forty-One Thousand Four Hundred and Nineteen point Four Three Two</t>
  </si>
  <si>
    <t>Labour charge for fitting and fixing of M.S. vertical lift gate/flap gate shutters of different size including making holes in concrete for hooking arrangements with supply of necessary materials, tools and other accessories required for fitting the same to regulator/sluice and mending the damages with CC (1:2:4), removing the spoils etc.complete including the cost of all materials as per direction of Engineer in charge. 76-260-20: Size 1.95m x 1.35m or 1.95m x 1.65m</t>
  </si>
  <si>
    <t>Fifty-Seven Thousand Six Hundred and Fifty-Four point Zero Four</t>
  </si>
  <si>
    <t>Four Lakh Sixty-Eight Thousand Two Hundred and Eighteen point Seven Five Two</t>
  </si>
  <si>
    <t>Earth work by manual labour in resectioning of embankment/ canal bank/river slopes/ road/ compound etc. manually compacted by 7.0 kg iron rammer to avoid any air pocket in clayey soil (minimum 30% clay, 0-40%silt and 0-30% sand) within the initial lead of 30m and all lifts includingthrowing the spoils to profile in layers not exceeding 150mm thickness withclod breaking to a maximum size of 100mm, removing roots &amp; stumps oftrees of girth upto 200mm from the ground, benching the side slopes,stripping/ ploughing the base of embankment and borrowpit areas, dugbailing, bail out of water, rough dressing including 150mm cambering at thecentre of the crest (where necessary) etc. complete as per direction of Engineer in charge. 16-140-10: 0 m to 3 m height.</t>
  </si>
  <si>
    <t>Three Lakh Twenty-Four Thousand Three Hundred and Eighty-Two point Eight</t>
  </si>
  <si>
    <t>Earth work by manual labour in all kinds of soil in excavation or reexcavation of channels with the initial lead of 30m and lift of 1.5m including levelling, dressing and throwing the spoils to profile with breaking clods, rough dressing, clearing jungles including cutting trees upto 200mm girth, dug bailing etc. complete as per direction of Engineer in charge.</t>
  </si>
  <si>
    <t>Three Lakh Seventy-Five Thousand One Hundred and Ninety-Seven point Eight One Five</t>
  </si>
  <si>
    <t>Six Thousand point Zero Zero Tw</t>
  </si>
  <si>
    <t>arbari khal Regulator)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</si>
</sst>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sz val="12"/>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0" fillId="0" borderId="1" xfId="0" applyBorder="1"/>
    <xf numFmtId="0" fontId="0" fillId="0" borderId="1" xfId="0" applyBorder="1" applyAlignment="1">
      <alignment horizontal="center"/>
    </xf>
    <xf numFmtId="0" fontId="1" fillId="0" borderId="1" xfId="0" applyFont="1" applyBorder="1" applyAlignment="1">
      <alignment horizontal="center"/>
    </xf>
    <xf numFmtId="0" fontId="2" fillId="0" borderId="1" xfId="0" applyFont="1" applyBorder="1" applyAlignment="1">
      <alignment horizontal="center"/>
    </xf>
    <xf numFmtId="0" fontId="2" fillId="0" borderId="5" xfId="0" applyFont="1" applyFill="1" applyBorder="1" applyAlignment="1">
      <alignment horizontal="center"/>
    </xf>
    <xf numFmtId="0" fontId="2" fillId="0" borderId="0" xfId="0" applyFont="1" applyFill="1" applyBorder="1" applyAlignment="1">
      <alignment horizontal="center"/>
    </xf>
    <xf numFmtId="0" fontId="3" fillId="0" borderId="6" xfId="0" applyFont="1" applyBorder="1" applyAlignment="1">
      <alignment vertical="center" wrapText="1"/>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 xfId="0" applyFont="1" applyFill="1" applyBorder="1" applyAlignment="1">
      <alignment horizontal="center"/>
    </xf>
    <xf numFmtId="0" fontId="2" fillId="0" borderId="1" xfId="0" applyFont="1" applyBorder="1" applyAlignment="1">
      <alignment horizontal="center" wrapText="1"/>
    </xf>
    <xf numFmtId="0" fontId="2" fillId="0" borderId="1" xfId="0" applyFont="1" applyFill="1" applyBorder="1" applyAlignment="1">
      <alignment horizontal="center" vertical="center" wrapText="1"/>
    </xf>
    <xf numFmtId="0" fontId="2" fillId="0" borderId="4" xfId="0" applyFont="1" applyBorder="1" applyAlignment="1">
      <alignment horizontal="center" vertical="center"/>
    </xf>
    <xf numFmtId="0" fontId="0" fillId="0" borderId="1" xfId="0" applyFill="1" applyBorder="1" applyAlignment="1">
      <alignment horizontal="center"/>
    </xf>
    <xf numFmtId="0" fontId="0" fillId="0" borderId="0" xfId="0" applyAlignment="1">
      <alignment horizontal="center"/>
    </xf>
    <xf numFmtId="0" fontId="3" fillId="0" borderId="1" xfId="0" applyFont="1" applyBorder="1" applyAlignment="1">
      <alignment vertical="center" wrapText="1"/>
    </xf>
    <xf numFmtId="0" fontId="2" fillId="0" borderId="4" xfId="0" applyFont="1" applyFill="1" applyBorder="1" applyAlignment="1">
      <alignment horizontal="center"/>
    </xf>
    <xf numFmtId="0" fontId="2" fillId="0" borderId="4" xfId="0" applyFont="1" applyBorder="1" applyAlignment="1">
      <alignment horizontal="center" wrapText="1"/>
    </xf>
    <xf numFmtId="0" fontId="0" fillId="0" borderId="4" xfId="0" applyBorder="1" applyAlignment="1">
      <alignment horizontal="center"/>
    </xf>
    <xf numFmtId="0" fontId="3" fillId="0" borderId="1" xfId="0" applyFont="1" applyBorder="1" applyAlignment="1">
      <alignment horizontal="center"/>
    </xf>
    <xf numFmtId="0" fontId="3" fillId="0" borderId="1" xfId="0" applyFont="1" applyBorder="1"/>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1" xfId="0" applyFont="1" applyBorder="1" applyAlignment="1">
      <alignment horizontal="center" vertical="center"/>
    </xf>
    <xf numFmtId="4" fontId="0" fillId="0" borderId="0" xfId="0" applyNumberForma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topLeftCell="A13" zoomScaleNormal="100" workbookViewId="0">
      <selection activeCell="F23" sqref="F23"/>
    </sheetView>
  </sheetViews>
  <sheetFormatPr defaultRowHeight="15" x14ac:dyDescent="0.25"/>
  <cols>
    <col min="2" max="2" width="13.7109375" bestFit="1" customWidth="1"/>
    <col min="3" max="3" width="23.28515625" customWidth="1"/>
    <col min="4" max="4" width="11.85546875" bestFit="1" customWidth="1"/>
    <col min="6" max="6" width="17" bestFit="1" customWidth="1"/>
    <col min="8" max="8" width="12" bestFit="1" customWidth="1"/>
  </cols>
  <sheetData>
    <row r="1" spans="1:10" ht="18.75" customHeight="1" x14ac:dyDescent="0.25">
      <c r="A1" s="23" t="s">
        <v>0</v>
      </c>
      <c r="B1" s="23" t="s">
        <v>1</v>
      </c>
      <c r="C1" s="23" t="s">
        <v>2</v>
      </c>
      <c r="D1" s="23" t="s">
        <v>3</v>
      </c>
      <c r="E1" s="23" t="s">
        <v>4</v>
      </c>
      <c r="F1" s="7" t="s">
        <v>115</v>
      </c>
    </row>
    <row r="2" spans="1:10" x14ac:dyDescent="0.25">
      <c r="A2" s="24"/>
      <c r="B2" s="24"/>
      <c r="C2" s="24"/>
      <c r="D2" s="24"/>
      <c r="E2" s="24"/>
      <c r="F2" s="3"/>
    </row>
    <row r="3" spans="1:10" ht="33.75" customHeight="1" x14ac:dyDescent="0.25">
      <c r="A3" s="4">
        <v>1</v>
      </c>
      <c r="B3" s="4" t="s">
        <v>5</v>
      </c>
      <c r="C3" s="4"/>
      <c r="D3" s="4" t="s">
        <v>10</v>
      </c>
      <c r="E3" s="4">
        <v>194.67699999999999</v>
      </c>
      <c r="F3" s="4">
        <v>132</v>
      </c>
    </row>
    <row r="4" spans="1:10" ht="33.75" customHeight="1" x14ac:dyDescent="0.25">
      <c r="A4" s="4">
        <v>2</v>
      </c>
      <c r="B4" s="4" t="s">
        <v>98</v>
      </c>
      <c r="C4" s="4"/>
      <c r="D4" s="4" t="s">
        <v>11</v>
      </c>
      <c r="E4" s="4">
        <v>113.486</v>
      </c>
      <c r="F4" s="4">
        <v>15126.315000000001</v>
      </c>
      <c r="H4" s="5"/>
      <c r="J4" s="6"/>
    </row>
    <row r="5" spans="1:10" ht="33.75" customHeight="1" x14ac:dyDescent="0.25">
      <c r="A5" s="4">
        <v>3</v>
      </c>
      <c r="B5" s="4" t="s">
        <v>99</v>
      </c>
      <c r="C5" s="4"/>
      <c r="D5" s="4" t="s">
        <v>11</v>
      </c>
      <c r="E5" s="4">
        <v>240.49799999999999</v>
      </c>
      <c r="F5" s="2">
        <v>20168.419999999998</v>
      </c>
      <c r="J5" s="6"/>
    </row>
    <row r="6" spans="1:10" ht="33.75" customHeight="1" x14ac:dyDescent="0.25">
      <c r="A6" s="4">
        <v>4</v>
      </c>
      <c r="B6" s="4" t="s">
        <v>100</v>
      </c>
      <c r="C6" s="4"/>
      <c r="D6" s="4" t="s">
        <v>11</v>
      </c>
      <c r="E6" s="4">
        <v>155.15199999999999</v>
      </c>
      <c r="F6" s="2">
        <v>15126.315000000001</v>
      </c>
      <c r="J6" s="6"/>
    </row>
    <row r="7" spans="1:10" ht="33.75" customHeight="1" x14ac:dyDescent="0.25">
      <c r="A7" s="4">
        <v>5</v>
      </c>
      <c r="B7" s="4" t="s">
        <v>9</v>
      </c>
      <c r="C7" s="4"/>
      <c r="D7" s="4" t="s">
        <v>105</v>
      </c>
      <c r="E7" s="4">
        <v>37.646999999999998</v>
      </c>
      <c r="F7" s="4">
        <v>15126.315000000001</v>
      </c>
      <c r="J7" s="6"/>
    </row>
    <row r="8" spans="1:10" ht="33.75" customHeight="1" x14ac:dyDescent="0.25">
      <c r="A8" s="4">
        <v>6</v>
      </c>
      <c r="B8" s="4" t="s">
        <v>76</v>
      </c>
      <c r="C8" s="4"/>
      <c r="D8" s="4" t="s">
        <v>102</v>
      </c>
      <c r="E8" s="4">
        <v>17.928000000000001</v>
      </c>
      <c r="F8" s="4">
        <v>71874</v>
      </c>
      <c r="J8" s="6"/>
    </row>
    <row r="9" spans="1:10" ht="29.25" customHeight="1" x14ac:dyDescent="0.25">
      <c r="A9" s="4">
        <v>7</v>
      </c>
      <c r="B9" s="4" t="s">
        <v>101</v>
      </c>
      <c r="C9" s="4"/>
      <c r="D9" s="4" t="s">
        <v>18</v>
      </c>
      <c r="E9" s="4">
        <v>3.6019999999999999</v>
      </c>
      <c r="F9" s="4">
        <v>39204</v>
      </c>
    </row>
    <row r="10" spans="1:10" ht="25.5" customHeight="1" x14ac:dyDescent="0.25">
      <c r="A10" s="4">
        <v>8</v>
      </c>
      <c r="B10" s="11" t="s">
        <v>106</v>
      </c>
      <c r="C10" s="1"/>
      <c r="D10" s="11" t="s">
        <v>11</v>
      </c>
      <c r="E10" s="1">
        <v>116.039</v>
      </c>
      <c r="F10" s="2">
        <v>2940.75</v>
      </c>
    </row>
    <row r="11" spans="1:10" ht="25.5" customHeight="1" x14ac:dyDescent="0.25">
      <c r="A11" s="4">
        <v>9</v>
      </c>
      <c r="B11" s="11" t="s">
        <v>107</v>
      </c>
      <c r="C11" s="1"/>
      <c r="D11" s="11" t="s">
        <v>102</v>
      </c>
      <c r="E11" s="1">
        <v>628.16600000000005</v>
      </c>
      <c r="F11" s="2">
        <v>588.15</v>
      </c>
    </row>
    <row r="12" spans="1:10" ht="25.5" customHeight="1" x14ac:dyDescent="0.25">
      <c r="A12" s="4">
        <v>10</v>
      </c>
      <c r="B12" s="11" t="s">
        <v>114</v>
      </c>
      <c r="C12" s="1"/>
      <c r="D12" s="11" t="s">
        <v>102</v>
      </c>
      <c r="E12" s="1">
        <v>9.9179999999999993</v>
      </c>
      <c r="F12" s="2">
        <v>3921</v>
      </c>
    </row>
    <row r="13" spans="1:10" ht="25.5" customHeight="1" x14ac:dyDescent="0.25">
      <c r="A13" s="4">
        <v>11</v>
      </c>
      <c r="B13" s="11" t="s">
        <v>114</v>
      </c>
      <c r="C13" s="1"/>
      <c r="D13" s="11" t="s">
        <v>10</v>
      </c>
      <c r="E13" s="1">
        <v>274.21899999999999</v>
      </c>
      <c r="F13" s="2">
        <v>37250</v>
      </c>
    </row>
    <row r="14" spans="1:10" ht="25.5" customHeight="1" x14ac:dyDescent="0.25">
      <c r="A14" s="4">
        <v>12</v>
      </c>
      <c r="B14" s="11" t="s">
        <v>114</v>
      </c>
      <c r="C14" s="1"/>
      <c r="D14" s="11" t="s">
        <v>10</v>
      </c>
      <c r="E14" s="1">
        <v>767.774</v>
      </c>
      <c r="F14" s="2">
        <v>2483</v>
      </c>
    </row>
    <row r="15" spans="1:10" ht="25.5" customHeight="1" x14ac:dyDescent="0.25">
      <c r="A15" s="4">
        <v>13</v>
      </c>
      <c r="B15" s="11" t="s">
        <v>108</v>
      </c>
      <c r="C15" s="1"/>
      <c r="D15" s="11" t="s">
        <v>102</v>
      </c>
      <c r="E15" s="1">
        <v>128.696</v>
      </c>
      <c r="F15" s="2">
        <v>3921</v>
      </c>
    </row>
    <row r="16" spans="1:10" ht="25.5" customHeight="1" x14ac:dyDescent="0.25">
      <c r="A16" s="4">
        <v>14</v>
      </c>
      <c r="B16" s="11" t="s">
        <v>57</v>
      </c>
      <c r="C16" s="1"/>
      <c r="D16" s="11" t="s">
        <v>11</v>
      </c>
      <c r="E16" s="1">
        <v>961.22400000000005</v>
      </c>
      <c r="F16" s="2">
        <v>1271.057</v>
      </c>
    </row>
    <row r="17" spans="1:6" ht="25.5" customHeight="1" x14ac:dyDescent="0.25">
      <c r="A17" s="4">
        <v>15</v>
      </c>
      <c r="B17" s="11" t="s">
        <v>45</v>
      </c>
      <c r="C17" s="1"/>
      <c r="D17" s="11" t="s">
        <v>102</v>
      </c>
      <c r="E17" s="1">
        <v>684.47299999999996</v>
      </c>
      <c r="F17" s="2">
        <v>13.384</v>
      </c>
    </row>
    <row r="18" spans="1:6" ht="25.5" customHeight="1" x14ac:dyDescent="0.25">
      <c r="A18" s="4">
        <v>16</v>
      </c>
      <c r="B18" s="11" t="s">
        <v>104</v>
      </c>
      <c r="C18" s="1"/>
      <c r="D18" s="11" t="s">
        <v>41</v>
      </c>
      <c r="E18" s="1">
        <v>77.736999999999995</v>
      </c>
      <c r="F18" s="2">
        <v>61.38</v>
      </c>
    </row>
    <row r="19" spans="1:6" ht="25.5" customHeight="1" x14ac:dyDescent="0.25">
      <c r="A19" s="4">
        <v>17</v>
      </c>
      <c r="B19" s="11" t="s">
        <v>90</v>
      </c>
      <c r="C19" s="1"/>
      <c r="D19" s="11" t="s">
        <v>41</v>
      </c>
      <c r="E19" s="1">
        <v>68.774000000000001</v>
      </c>
      <c r="F19" s="2">
        <v>13.319000000000001</v>
      </c>
    </row>
    <row r="20" spans="1:6" ht="25.5" customHeight="1" x14ac:dyDescent="0.25">
      <c r="A20" s="4">
        <v>18</v>
      </c>
      <c r="B20" s="11" t="s">
        <v>89</v>
      </c>
      <c r="C20" s="1" t="s">
        <v>113</v>
      </c>
      <c r="D20" s="11" t="s">
        <v>41</v>
      </c>
      <c r="E20" s="1">
        <v>10149.174000000001</v>
      </c>
      <c r="F20" s="2">
        <v>13.396000000000001</v>
      </c>
    </row>
    <row r="21" spans="1:6" ht="25.5" customHeight="1" x14ac:dyDescent="0.25">
      <c r="A21" s="4">
        <v>19</v>
      </c>
      <c r="B21" s="11" t="s">
        <v>109</v>
      </c>
      <c r="C21" s="1"/>
      <c r="D21" s="11" t="s">
        <v>10</v>
      </c>
      <c r="E21" s="1">
        <v>37.945999999999998</v>
      </c>
      <c r="F21" s="2">
        <v>11</v>
      </c>
    </row>
    <row r="22" spans="1:6" x14ac:dyDescent="0.25">
      <c r="F22" s="28">
        <f>SUMPRODUCT($E$3:$E$21,F3:F21)</f>
        <v>25687133.634355001</v>
      </c>
    </row>
    <row r="23" spans="1:6" x14ac:dyDescent="0.25">
      <c r="F23" s="16">
        <f>F22/100000</f>
        <v>256.87133634355001</v>
      </c>
    </row>
  </sheetData>
  <mergeCells count="5">
    <mergeCell ref="A1:A2"/>
    <mergeCell ref="B1:B2"/>
    <mergeCell ref="C1:C2"/>
    <mergeCell ref="D1:D2"/>
    <mergeCell ref="E1:E2"/>
  </mergeCells>
  <pageMargins left="0.25" right="0.25" top="0.75" bottom="0.75" header="0.3" footer="0.3"/>
  <pageSetup scale="9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topLeftCell="B40" zoomScale="130" zoomScaleNormal="130" workbookViewId="0">
      <selection activeCell="H48" sqref="H48"/>
    </sheetView>
  </sheetViews>
  <sheetFormatPr defaultRowHeight="15" x14ac:dyDescent="0.25"/>
  <cols>
    <col min="2" max="2" width="14.7109375" bestFit="1" customWidth="1"/>
    <col min="3" max="3" width="39.140625" bestFit="1" customWidth="1"/>
    <col min="6" max="6" width="14.5703125" bestFit="1" customWidth="1"/>
    <col min="7" max="7" width="12.42578125" customWidth="1"/>
    <col min="8" max="8" width="12" customWidth="1"/>
  </cols>
  <sheetData>
    <row r="1" spans="1:12" ht="18.75" customHeight="1" x14ac:dyDescent="0.25">
      <c r="A1" s="27" t="s">
        <v>0</v>
      </c>
      <c r="B1" s="27" t="s">
        <v>1</v>
      </c>
      <c r="C1" s="27" t="s">
        <v>2</v>
      </c>
      <c r="D1" s="27" t="s">
        <v>3</v>
      </c>
      <c r="E1" s="27" t="s">
        <v>4</v>
      </c>
      <c r="F1" s="25" t="s">
        <v>121</v>
      </c>
      <c r="G1" s="26"/>
    </row>
    <row r="2" spans="1:12" ht="18.75" x14ac:dyDescent="0.3">
      <c r="A2" s="27"/>
      <c r="B2" s="27"/>
      <c r="C2" s="27"/>
      <c r="D2" s="27"/>
      <c r="E2" s="27"/>
      <c r="F2" s="21"/>
      <c r="G2" s="22" t="s">
        <v>128</v>
      </c>
      <c r="H2" s="2" t="s">
        <v>129</v>
      </c>
    </row>
    <row r="3" spans="1:12" ht="25.5" customHeight="1" x14ac:dyDescent="0.25">
      <c r="A3" s="4">
        <v>1</v>
      </c>
      <c r="B3" s="4" t="s">
        <v>12</v>
      </c>
      <c r="C3" s="8" t="s">
        <v>13</v>
      </c>
      <c r="D3" s="4" t="s">
        <v>10</v>
      </c>
      <c r="E3" s="4">
        <v>988.11800000000005</v>
      </c>
      <c r="F3" s="2"/>
      <c r="G3" s="2">
        <v>4</v>
      </c>
      <c r="H3" s="2">
        <v>4</v>
      </c>
      <c r="K3" t="s">
        <v>12</v>
      </c>
      <c r="L3">
        <v>988.11800000000005</v>
      </c>
    </row>
    <row r="4" spans="1:12" ht="25.5" customHeight="1" x14ac:dyDescent="0.25">
      <c r="A4" s="4">
        <v>2</v>
      </c>
      <c r="B4" s="4" t="s">
        <v>19</v>
      </c>
      <c r="C4" s="8" t="s">
        <v>20</v>
      </c>
      <c r="D4" s="4" t="s">
        <v>10</v>
      </c>
      <c r="E4" s="4">
        <v>1876.386</v>
      </c>
      <c r="F4" s="11"/>
      <c r="G4" s="2">
        <v>4</v>
      </c>
      <c r="H4" s="2">
        <v>4</v>
      </c>
      <c r="K4" t="s">
        <v>19</v>
      </c>
      <c r="L4">
        <v>1876.386</v>
      </c>
    </row>
    <row r="5" spans="1:12" ht="25.5" customHeight="1" x14ac:dyDescent="0.25">
      <c r="A5" s="4">
        <v>3</v>
      </c>
      <c r="B5" s="4" t="s">
        <v>84</v>
      </c>
      <c r="C5" s="8" t="s">
        <v>26</v>
      </c>
      <c r="D5" s="4" t="s">
        <v>11</v>
      </c>
      <c r="E5" s="4">
        <v>5.5860000000000003</v>
      </c>
      <c r="F5" s="4"/>
      <c r="G5" s="2">
        <v>21842.73</v>
      </c>
      <c r="H5" s="2">
        <v>21842.73</v>
      </c>
      <c r="K5" t="s">
        <v>84</v>
      </c>
      <c r="L5">
        <v>5.5860000000000003</v>
      </c>
    </row>
    <row r="6" spans="1:12" ht="25.5" customHeight="1" x14ac:dyDescent="0.25">
      <c r="A6" s="4"/>
      <c r="B6" s="4" t="s">
        <v>116</v>
      </c>
      <c r="C6" s="8"/>
      <c r="D6" s="4" t="s">
        <v>11</v>
      </c>
      <c r="E6" s="4">
        <v>145.59800000000001</v>
      </c>
      <c r="F6" s="2"/>
      <c r="G6" s="2">
        <v>1968.463</v>
      </c>
      <c r="H6" s="2">
        <v>1968.463</v>
      </c>
      <c r="K6" t="s">
        <v>116</v>
      </c>
      <c r="L6">
        <v>145.59800000000001</v>
      </c>
    </row>
    <row r="7" spans="1:12" ht="25.5" customHeight="1" x14ac:dyDescent="0.25">
      <c r="A7" s="4">
        <v>4</v>
      </c>
      <c r="B7" s="11" t="s">
        <v>23</v>
      </c>
      <c r="C7" s="8" t="s">
        <v>66</v>
      </c>
      <c r="D7" s="2" t="s">
        <v>11</v>
      </c>
      <c r="E7" s="2">
        <v>18.931999999999999</v>
      </c>
      <c r="F7" s="2"/>
      <c r="G7" s="2">
        <v>984.23099999999999</v>
      </c>
      <c r="H7" s="2">
        <v>984.23099999999999</v>
      </c>
      <c r="K7" t="s">
        <v>23</v>
      </c>
      <c r="L7">
        <v>18.931999999999999</v>
      </c>
    </row>
    <row r="8" spans="1:12" ht="25.5" customHeight="1" x14ac:dyDescent="0.25">
      <c r="A8" s="4">
        <v>5</v>
      </c>
      <c r="B8" s="11" t="s">
        <v>6</v>
      </c>
      <c r="C8" s="4" t="s">
        <v>68</v>
      </c>
      <c r="D8" s="2" t="s">
        <v>11</v>
      </c>
      <c r="E8" s="2">
        <v>122.413</v>
      </c>
      <c r="F8" s="4"/>
      <c r="G8" s="2">
        <v>2427.5369999999998</v>
      </c>
      <c r="H8" s="2">
        <v>2427.5369999999998</v>
      </c>
      <c r="K8" t="s">
        <v>6</v>
      </c>
      <c r="L8">
        <v>122.413</v>
      </c>
    </row>
    <row r="9" spans="1:12" ht="25.5" customHeight="1" x14ac:dyDescent="0.25">
      <c r="A9" s="4">
        <v>6</v>
      </c>
      <c r="B9" s="4" t="s">
        <v>85</v>
      </c>
      <c r="C9" s="8" t="s">
        <v>27</v>
      </c>
      <c r="D9" s="4" t="s">
        <v>28</v>
      </c>
      <c r="E9" s="4">
        <v>120112.575</v>
      </c>
      <c r="F9" s="4"/>
      <c r="G9" s="2">
        <v>8.4960000000000004</v>
      </c>
      <c r="H9" s="2">
        <v>8.4960000000000004</v>
      </c>
      <c r="K9" t="s">
        <v>85</v>
      </c>
      <c r="L9">
        <v>120112.575</v>
      </c>
    </row>
    <row r="10" spans="1:12" ht="25.5" customHeight="1" x14ac:dyDescent="0.25">
      <c r="A10" s="4">
        <v>7</v>
      </c>
      <c r="B10" s="4" t="s">
        <v>86</v>
      </c>
      <c r="C10" s="8" t="s">
        <v>29</v>
      </c>
      <c r="D10" s="4" t="s">
        <v>18</v>
      </c>
      <c r="E10" s="4">
        <v>29.298999999999999</v>
      </c>
      <c r="F10" s="4"/>
      <c r="G10" s="2">
        <v>19.5</v>
      </c>
      <c r="H10" s="2">
        <v>19.5</v>
      </c>
      <c r="K10" t="s">
        <v>86</v>
      </c>
      <c r="L10">
        <v>29.298999999999999</v>
      </c>
    </row>
    <row r="11" spans="1:12" ht="25.5" customHeight="1" x14ac:dyDescent="0.25">
      <c r="A11" s="4">
        <v>8</v>
      </c>
      <c r="B11" s="4" t="s">
        <v>31</v>
      </c>
      <c r="C11" s="8" t="s">
        <v>32</v>
      </c>
      <c r="D11" s="4" t="s">
        <v>16</v>
      </c>
      <c r="E11" s="4">
        <v>216.61500000000001</v>
      </c>
      <c r="F11" s="4"/>
      <c r="G11" s="2">
        <v>115.05</v>
      </c>
      <c r="H11" s="2">
        <v>115.05</v>
      </c>
      <c r="K11" t="s">
        <v>31</v>
      </c>
      <c r="L11">
        <v>216.61500000000001</v>
      </c>
    </row>
    <row r="12" spans="1:12" ht="25.5" customHeight="1" x14ac:dyDescent="0.25">
      <c r="A12" s="4">
        <v>9</v>
      </c>
      <c r="B12" s="4" t="s">
        <v>87</v>
      </c>
      <c r="C12" s="9" t="s">
        <v>30</v>
      </c>
      <c r="D12" s="4" t="s">
        <v>16</v>
      </c>
      <c r="E12" s="4">
        <v>973.57799999999997</v>
      </c>
      <c r="F12" s="18"/>
      <c r="G12" s="2">
        <v>117</v>
      </c>
      <c r="H12" s="2">
        <v>117</v>
      </c>
      <c r="K12" t="s">
        <v>87</v>
      </c>
      <c r="L12">
        <v>973.57799999999997</v>
      </c>
    </row>
    <row r="13" spans="1:12" ht="25.5" customHeight="1" x14ac:dyDescent="0.25">
      <c r="A13" s="4">
        <v>10</v>
      </c>
      <c r="B13" s="4" t="s">
        <v>33</v>
      </c>
      <c r="C13" s="8" t="s">
        <v>34</v>
      </c>
      <c r="D13" s="4" t="s">
        <v>16</v>
      </c>
      <c r="E13" s="4">
        <v>337.09199999999998</v>
      </c>
      <c r="F13" s="4"/>
      <c r="G13" s="2">
        <v>23.4</v>
      </c>
      <c r="H13" s="2">
        <v>23.4</v>
      </c>
      <c r="K13" t="s">
        <v>33</v>
      </c>
      <c r="L13">
        <v>337.09199999999998</v>
      </c>
    </row>
    <row r="14" spans="1:12" ht="25.5" customHeight="1" x14ac:dyDescent="0.25">
      <c r="A14" s="4">
        <v>11</v>
      </c>
      <c r="B14" s="4" t="s">
        <v>96</v>
      </c>
      <c r="C14" s="8" t="s">
        <v>35</v>
      </c>
      <c r="D14" s="4" t="s">
        <v>16</v>
      </c>
      <c r="E14" s="4">
        <v>15.058999999999999</v>
      </c>
      <c r="F14" s="4"/>
      <c r="G14" s="2">
        <v>132.93100000000001</v>
      </c>
      <c r="H14" s="2">
        <v>132.93100000000001</v>
      </c>
      <c r="K14" t="s">
        <v>96</v>
      </c>
      <c r="L14">
        <v>15.058999999999999</v>
      </c>
    </row>
    <row r="15" spans="1:12" ht="25.5" customHeight="1" x14ac:dyDescent="0.25">
      <c r="A15" s="4">
        <v>12</v>
      </c>
      <c r="B15" s="4" t="s">
        <v>36</v>
      </c>
      <c r="C15" s="8" t="s">
        <v>37</v>
      </c>
      <c r="D15" s="4" t="s">
        <v>11</v>
      </c>
      <c r="E15" s="4">
        <v>9408.6589999999997</v>
      </c>
      <c r="F15" s="4"/>
      <c r="G15" s="2">
        <v>22.036999999999999</v>
      </c>
      <c r="H15" s="2">
        <v>22.036999999999999</v>
      </c>
      <c r="K15" t="s">
        <v>189</v>
      </c>
      <c r="L15">
        <v>9408.6589999999997</v>
      </c>
    </row>
    <row r="16" spans="1:12" ht="25.5" customHeight="1" x14ac:dyDescent="0.25">
      <c r="A16" s="4">
        <v>13</v>
      </c>
      <c r="B16" s="4" t="s">
        <v>88</v>
      </c>
      <c r="C16" s="8" t="s">
        <v>38</v>
      </c>
      <c r="D16" s="4" t="s">
        <v>11</v>
      </c>
      <c r="E16" s="4">
        <v>9106.8829999999998</v>
      </c>
      <c r="F16" s="4"/>
      <c r="G16" s="2">
        <v>0.75600000000000001</v>
      </c>
      <c r="H16" s="2">
        <v>0.75600000000000001</v>
      </c>
      <c r="K16" t="s">
        <v>88</v>
      </c>
      <c r="L16">
        <v>9106.8829999999998</v>
      </c>
    </row>
    <row r="17" spans="1:12" ht="25.5" customHeight="1" x14ac:dyDescent="0.25">
      <c r="A17" s="4">
        <v>14</v>
      </c>
      <c r="B17" s="4" t="s">
        <v>117</v>
      </c>
      <c r="C17" s="8"/>
      <c r="D17" s="4" t="s">
        <v>41</v>
      </c>
      <c r="E17" s="4">
        <v>78.334999999999994</v>
      </c>
      <c r="F17" s="4"/>
      <c r="G17" s="2">
        <v>11157.638999999999</v>
      </c>
      <c r="H17" s="2">
        <v>11157.638999999999</v>
      </c>
      <c r="K17" t="s">
        <v>117</v>
      </c>
      <c r="L17">
        <v>78.334999999999994</v>
      </c>
    </row>
    <row r="18" spans="1:12" ht="25.5" customHeight="1" x14ac:dyDescent="0.25">
      <c r="A18" s="4">
        <v>15</v>
      </c>
      <c r="B18" s="4" t="s">
        <v>90</v>
      </c>
      <c r="C18" s="8" t="s">
        <v>42</v>
      </c>
      <c r="D18" s="4" t="s">
        <v>41</v>
      </c>
      <c r="E18" s="4">
        <v>68.774000000000001</v>
      </c>
      <c r="F18" s="4"/>
      <c r="G18" s="2">
        <v>20.559000000000001</v>
      </c>
      <c r="H18" s="2">
        <v>20.559000000000001</v>
      </c>
      <c r="K18" t="s">
        <v>90</v>
      </c>
      <c r="L18">
        <v>68.774000000000001</v>
      </c>
    </row>
    <row r="19" spans="1:12" ht="25.5" customHeight="1" x14ac:dyDescent="0.25">
      <c r="A19" s="4">
        <v>16</v>
      </c>
      <c r="B19" s="4" t="s">
        <v>43</v>
      </c>
      <c r="C19" s="10" t="s">
        <v>44</v>
      </c>
      <c r="D19" s="4" t="s">
        <v>16</v>
      </c>
      <c r="E19" s="4">
        <v>565.76099999999997</v>
      </c>
      <c r="F19" s="4"/>
      <c r="G19" s="2">
        <v>128.096</v>
      </c>
      <c r="H19" s="2">
        <v>128.096</v>
      </c>
      <c r="K19" t="s">
        <v>43</v>
      </c>
      <c r="L19">
        <v>565.76099999999997</v>
      </c>
    </row>
    <row r="20" spans="1:12" ht="25.5" customHeight="1" x14ac:dyDescent="0.25">
      <c r="A20" s="4">
        <v>17</v>
      </c>
      <c r="B20" s="4" t="s">
        <v>45</v>
      </c>
      <c r="C20" s="10" t="s">
        <v>46</v>
      </c>
      <c r="D20" s="4" t="s">
        <v>16</v>
      </c>
      <c r="E20" s="4">
        <v>684.47299999999996</v>
      </c>
      <c r="F20" s="4"/>
      <c r="G20" s="2">
        <v>269.87799999999999</v>
      </c>
      <c r="H20" s="2">
        <v>269.87799999999999</v>
      </c>
      <c r="K20" t="s">
        <v>45</v>
      </c>
      <c r="L20">
        <v>684.47299999999996</v>
      </c>
    </row>
    <row r="21" spans="1:12" ht="25.5" customHeight="1" x14ac:dyDescent="0.25">
      <c r="A21" s="4">
        <v>18</v>
      </c>
      <c r="B21" s="4" t="s">
        <v>118</v>
      </c>
      <c r="C21" s="10" t="s">
        <v>48</v>
      </c>
      <c r="D21" s="4" t="s">
        <v>16</v>
      </c>
      <c r="E21" s="4">
        <v>18343.661</v>
      </c>
      <c r="F21" s="4"/>
      <c r="G21" s="2">
        <v>65.204999999999998</v>
      </c>
      <c r="H21" s="2">
        <v>65.204999999999998</v>
      </c>
      <c r="K21" t="s">
        <v>118</v>
      </c>
      <c r="L21">
        <v>18343.661</v>
      </c>
    </row>
    <row r="22" spans="1:12" ht="25.5" customHeight="1" x14ac:dyDescent="0.25">
      <c r="A22" s="4">
        <v>19</v>
      </c>
      <c r="B22" s="4" t="s">
        <v>97</v>
      </c>
      <c r="C22" s="8" t="s">
        <v>50</v>
      </c>
      <c r="D22" s="4" t="s">
        <v>11</v>
      </c>
      <c r="E22" s="4">
        <v>1023.461</v>
      </c>
      <c r="F22" s="4"/>
      <c r="G22" s="2">
        <v>18.98</v>
      </c>
      <c r="H22" s="2">
        <v>18.98</v>
      </c>
      <c r="K22" t="s">
        <v>97</v>
      </c>
      <c r="L22">
        <v>1023.461</v>
      </c>
    </row>
    <row r="23" spans="1:12" ht="25.5" customHeight="1" x14ac:dyDescent="0.25">
      <c r="A23" s="4">
        <v>20</v>
      </c>
      <c r="B23" s="2" t="s">
        <v>53</v>
      </c>
      <c r="C23" s="8" t="s">
        <v>54</v>
      </c>
      <c r="D23" s="2" t="s">
        <v>11</v>
      </c>
      <c r="E23" s="2">
        <v>3449.4690000000001</v>
      </c>
      <c r="F23" s="2"/>
      <c r="G23" s="2">
        <v>16.271999999999998</v>
      </c>
      <c r="H23" s="2">
        <v>16.271999999999998</v>
      </c>
      <c r="K23" t="s">
        <v>53</v>
      </c>
      <c r="L23">
        <v>3449.4690000000001</v>
      </c>
    </row>
    <row r="24" spans="1:12" ht="25.5" customHeight="1" x14ac:dyDescent="0.25">
      <c r="A24" s="4">
        <v>21</v>
      </c>
      <c r="B24" s="2" t="s">
        <v>51</v>
      </c>
      <c r="C24" s="8" t="s">
        <v>52</v>
      </c>
      <c r="D24" s="2" t="s">
        <v>11</v>
      </c>
      <c r="E24" s="2">
        <v>3169.9059999999999</v>
      </c>
      <c r="F24" s="2"/>
      <c r="G24" s="2">
        <v>15.273999999999999</v>
      </c>
      <c r="H24" s="2">
        <v>15.273999999999999</v>
      </c>
      <c r="K24" t="s">
        <v>51</v>
      </c>
      <c r="L24">
        <v>3169.9059999999999</v>
      </c>
    </row>
    <row r="25" spans="1:12" ht="25.5" customHeight="1" x14ac:dyDescent="0.25">
      <c r="A25" s="4">
        <v>22</v>
      </c>
      <c r="B25" s="2" t="s">
        <v>96</v>
      </c>
      <c r="C25" s="8"/>
      <c r="D25" s="2" t="s">
        <v>16</v>
      </c>
      <c r="E25" s="2">
        <v>15.058999999999999</v>
      </c>
      <c r="F25" s="2"/>
      <c r="G25" s="2">
        <v>129.9</v>
      </c>
      <c r="H25" s="2">
        <v>129.9</v>
      </c>
      <c r="K25" t="s">
        <v>96</v>
      </c>
      <c r="L25">
        <v>15.058999999999999</v>
      </c>
    </row>
    <row r="26" spans="1:12" ht="25.5" customHeight="1" x14ac:dyDescent="0.25">
      <c r="A26" s="4">
        <v>23</v>
      </c>
      <c r="B26" s="4" t="s">
        <v>91</v>
      </c>
      <c r="C26" s="13" t="s">
        <v>49</v>
      </c>
      <c r="D26" s="4" t="s">
        <v>18</v>
      </c>
      <c r="E26" s="4">
        <v>825.40099999999995</v>
      </c>
      <c r="F26" s="4"/>
      <c r="G26" s="2">
        <v>13.6</v>
      </c>
      <c r="H26" s="2">
        <v>13.6</v>
      </c>
      <c r="K26" t="s">
        <v>91</v>
      </c>
      <c r="L26">
        <v>825.40099999999995</v>
      </c>
    </row>
    <row r="27" spans="1:12" ht="25.5" customHeight="1" x14ac:dyDescent="0.25">
      <c r="A27" s="4">
        <v>24</v>
      </c>
      <c r="B27" s="4" t="s">
        <v>89</v>
      </c>
      <c r="C27" s="8" t="s">
        <v>39</v>
      </c>
      <c r="D27" s="4" t="s">
        <v>11</v>
      </c>
      <c r="E27" s="4">
        <v>10149.174000000001</v>
      </c>
      <c r="F27" s="4"/>
      <c r="G27" s="2">
        <v>136.38999999999999</v>
      </c>
      <c r="H27" s="2">
        <v>136.38999999999999</v>
      </c>
      <c r="K27" t="s">
        <v>89</v>
      </c>
      <c r="L27">
        <v>10149.174000000001</v>
      </c>
    </row>
    <row r="28" spans="1:12" ht="25.5" customHeight="1" x14ac:dyDescent="0.25">
      <c r="A28" s="4">
        <v>25</v>
      </c>
      <c r="B28" s="2" t="s">
        <v>119</v>
      </c>
      <c r="C28" s="8"/>
      <c r="D28" s="2" t="s">
        <v>16</v>
      </c>
      <c r="E28" s="2">
        <v>340.79700000000003</v>
      </c>
      <c r="F28" s="2"/>
      <c r="G28" s="2">
        <v>7.0970000000000004</v>
      </c>
      <c r="H28" s="2">
        <v>7.0970000000000004</v>
      </c>
      <c r="K28" t="s">
        <v>119</v>
      </c>
      <c r="L28">
        <v>340.79700000000003</v>
      </c>
    </row>
    <row r="29" spans="1:12" ht="25.5" customHeight="1" x14ac:dyDescent="0.25">
      <c r="A29" s="4">
        <v>26</v>
      </c>
      <c r="B29" s="11" t="s">
        <v>58</v>
      </c>
      <c r="C29" s="8" t="s">
        <v>59</v>
      </c>
      <c r="D29" s="2" t="s">
        <v>41</v>
      </c>
      <c r="E29" s="2">
        <v>115.083</v>
      </c>
      <c r="F29" s="2"/>
      <c r="G29" s="2">
        <v>536.75900000000001</v>
      </c>
      <c r="H29" s="2">
        <v>536.75900000000001</v>
      </c>
      <c r="K29" t="s">
        <v>58</v>
      </c>
      <c r="L29">
        <v>115.083</v>
      </c>
    </row>
    <row r="30" spans="1:12" ht="25.5" customHeight="1" x14ac:dyDescent="0.25">
      <c r="A30" s="4">
        <v>27</v>
      </c>
      <c r="B30" s="11" t="s">
        <v>103</v>
      </c>
      <c r="C30" s="8"/>
      <c r="D30" s="2" t="s">
        <v>18</v>
      </c>
      <c r="E30" s="2">
        <v>52.668999999999997</v>
      </c>
      <c r="F30" s="2"/>
      <c r="G30" s="2">
        <v>25.6</v>
      </c>
      <c r="H30" s="2">
        <v>25.6</v>
      </c>
      <c r="K30" t="s">
        <v>103</v>
      </c>
      <c r="L30">
        <v>52.668999999999997</v>
      </c>
    </row>
    <row r="31" spans="1:12" ht="25.5" customHeight="1" x14ac:dyDescent="0.25">
      <c r="A31" s="4">
        <v>28</v>
      </c>
      <c r="B31" s="11" t="s">
        <v>55</v>
      </c>
      <c r="C31" s="8" t="s">
        <v>56</v>
      </c>
      <c r="D31" s="2" t="s">
        <v>10</v>
      </c>
      <c r="E31" s="2">
        <v>266.346</v>
      </c>
      <c r="F31" s="2"/>
      <c r="G31" s="2">
        <v>2151</v>
      </c>
      <c r="H31" s="2">
        <v>2151</v>
      </c>
      <c r="K31" t="s">
        <v>55</v>
      </c>
      <c r="L31">
        <v>266.346</v>
      </c>
    </row>
    <row r="32" spans="1:12" ht="25.5" customHeight="1" x14ac:dyDescent="0.25">
      <c r="A32" s="4">
        <v>29</v>
      </c>
      <c r="B32" s="11" t="s">
        <v>112</v>
      </c>
      <c r="C32" s="8"/>
      <c r="D32" s="2" t="s">
        <v>10</v>
      </c>
      <c r="E32" s="2">
        <v>320.60199999999998</v>
      </c>
      <c r="F32" s="2"/>
      <c r="G32" s="2">
        <v>1322</v>
      </c>
      <c r="H32" s="2">
        <v>1322</v>
      </c>
      <c r="K32" t="s">
        <v>112</v>
      </c>
      <c r="L32">
        <v>320.60199999999998</v>
      </c>
    </row>
    <row r="33" spans="1:12" ht="31.5" x14ac:dyDescent="0.25">
      <c r="A33" s="4">
        <v>30</v>
      </c>
      <c r="B33" s="11" t="s">
        <v>80</v>
      </c>
      <c r="C33" s="19" t="s">
        <v>81</v>
      </c>
      <c r="D33" s="2" t="s">
        <v>18</v>
      </c>
      <c r="E33" s="2">
        <v>162.678</v>
      </c>
      <c r="F33" s="2"/>
      <c r="G33" s="2">
        <v>6.9</v>
      </c>
      <c r="H33" s="2">
        <v>6.9</v>
      </c>
      <c r="K33" t="s">
        <v>251</v>
      </c>
      <c r="L33">
        <v>162.678</v>
      </c>
    </row>
    <row r="34" spans="1:12" ht="25.5" customHeight="1" x14ac:dyDescent="0.25">
      <c r="A34" s="4">
        <v>31</v>
      </c>
      <c r="B34" s="11" t="s">
        <v>7</v>
      </c>
      <c r="C34" s="8" t="s">
        <v>65</v>
      </c>
      <c r="D34" s="2" t="s">
        <v>11</v>
      </c>
      <c r="E34" s="2">
        <v>122.44799999999999</v>
      </c>
      <c r="F34" s="2"/>
      <c r="G34" s="2">
        <v>6875</v>
      </c>
      <c r="H34" s="2">
        <v>6875</v>
      </c>
      <c r="K34" t="s">
        <v>7</v>
      </c>
      <c r="L34">
        <v>122.44799999999999</v>
      </c>
    </row>
    <row r="35" spans="1:12" ht="25.5" customHeight="1" x14ac:dyDescent="0.25">
      <c r="A35" s="4">
        <v>32</v>
      </c>
      <c r="B35" s="11" t="s">
        <v>9</v>
      </c>
      <c r="C35" s="14" t="s">
        <v>67</v>
      </c>
      <c r="D35" s="2" t="s">
        <v>11</v>
      </c>
      <c r="E35" s="2">
        <v>12.548999999999999</v>
      </c>
      <c r="F35" s="2"/>
      <c r="G35" s="2">
        <v>6875</v>
      </c>
      <c r="H35" s="2">
        <v>6875</v>
      </c>
      <c r="K35" t="s">
        <v>9</v>
      </c>
      <c r="L35">
        <v>12.548999999999999</v>
      </c>
    </row>
    <row r="36" spans="1:12" ht="25.5" customHeight="1" x14ac:dyDescent="0.25">
      <c r="A36" s="4">
        <v>33</v>
      </c>
      <c r="B36" s="11" t="s">
        <v>120</v>
      </c>
      <c r="C36" s="4" t="s">
        <v>69</v>
      </c>
      <c r="D36" s="2" t="s">
        <v>18</v>
      </c>
      <c r="E36" s="2">
        <v>62.459000000000003</v>
      </c>
      <c r="F36" s="2"/>
      <c r="G36" s="2">
        <v>2.8</v>
      </c>
      <c r="H36" s="2">
        <v>2.8</v>
      </c>
      <c r="K36" t="s">
        <v>120</v>
      </c>
      <c r="L36">
        <v>62.459000000000003</v>
      </c>
    </row>
    <row r="37" spans="1:12" ht="25.5" customHeight="1" x14ac:dyDescent="0.25">
      <c r="A37" s="4">
        <v>34</v>
      </c>
      <c r="B37" s="11" t="s">
        <v>8</v>
      </c>
      <c r="C37" s="4" t="s">
        <v>70</v>
      </c>
      <c r="D37" s="2" t="s">
        <v>11</v>
      </c>
      <c r="E37" s="2">
        <v>122.44799999999999</v>
      </c>
      <c r="F37" s="2"/>
      <c r="G37" s="2">
        <v>3516.5</v>
      </c>
      <c r="H37" s="2">
        <v>3516.5</v>
      </c>
      <c r="K37" t="s">
        <v>8</v>
      </c>
      <c r="L37">
        <v>122.44799999999999</v>
      </c>
    </row>
    <row r="38" spans="1:12" ht="25.5" customHeight="1" x14ac:dyDescent="0.25">
      <c r="A38" s="4">
        <v>35</v>
      </c>
      <c r="B38" s="1" t="s">
        <v>97</v>
      </c>
      <c r="C38" s="2" t="s">
        <v>71</v>
      </c>
      <c r="D38" s="1" t="s">
        <v>11</v>
      </c>
      <c r="E38" s="2">
        <v>1023.461</v>
      </c>
      <c r="F38" s="2"/>
      <c r="G38" s="2">
        <v>610.59</v>
      </c>
      <c r="H38" s="2">
        <v>610.59</v>
      </c>
      <c r="K38" t="s">
        <v>97</v>
      </c>
      <c r="L38">
        <v>1023.461</v>
      </c>
    </row>
    <row r="39" spans="1:12" ht="25.5" customHeight="1" x14ac:dyDescent="0.25">
      <c r="A39" s="4">
        <v>36</v>
      </c>
      <c r="B39" s="11" t="s">
        <v>95</v>
      </c>
      <c r="C39" s="4" t="s">
        <v>71</v>
      </c>
      <c r="D39" s="2" t="s">
        <v>11</v>
      </c>
      <c r="E39" s="2">
        <v>647.90300000000002</v>
      </c>
      <c r="F39" s="2"/>
      <c r="G39" s="2">
        <v>413.99799999999999</v>
      </c>
      <c r="H39" s="2">
        <v>413.99799999999999</v>
      </c>
      <c r="K39" t="s">
        <v>95</v>
      </c>
      <c r="L39">
        <v>647.90300000000002</v>
      </c>
    </row>
    <row r="40" spans="1:12" ht="25.5" customHeight="1" x14ac:dyDescent="0.25">
      <c r="A40" s="4">
        <v>37</v>
      </c>
      <c r="B40" s="11" t="s">
        <v>74</v>
      </c>
      <c r="C40" s="4" t="s">
        <v>75</v>
      </c>
      <c r="D40" s="2" t="s">
        <v>11</v>
      </c>
      <c r="E40" s="2">
        <v>3.6019999999999999</v>
      </c>
      <c r="F40" s="2"/>
      <c r="G40" s="2">
        <v>0.126</v>
      </c>
      <c r="H40" s="2">
        <v>0.126</v>
      </c>
      <c r="K40" t="s">
        <v>74</v>
      </c>
      <c r="L40">
        <v>3.6019999999999999</v>
      </c>
    </row>
    <row r="41" spans="1:12" ht="25.5" customHeight="1" x14ac:dyDescent="0.25">
      <c r="A41" s="4">
        <v>38</v>
      </c>
      <c r="B41" s="11" t="s">
        <v>92</v>
      </c>
      <c r="C41" s="8" t="s">
        <v>60</v>
      </c>
      <c r="D41" s="2" t="s">
        <v>10</v>
      </c>
      <c r="E41" s="2">
        <v>67677.429000000004</v>
      </c>
      <c r="F41" s="15"/>
      <c r="G41" s="2">
        <v>1</v>
      </c>
      <c r="H41" s="2">
        <v>1</v>
      </c>
      <c r="K41" t="s">
        <v>92</v>
      </c>
      <c r="L41">
        <v>67677.429000000004</v>
      </c>
    </row>
    <row r="42" spans="1:12" ht="25.5" customHeight="1" x14ac:dyDescent="0.25">
      <c r="A42" s="4">
        <v>39</v>
      </c>
      <c r="B42" s="11" t="s">
        <v>93</v>
      </c>
      <c r="C42" s="8" t="s">
        <v>61</v>
      </c>
      <c r="D42" s="2" t="s">
        <v>10</v>
      </c>
      <c r="E42" s="2">
        <v>7206.7550000000001</v>
      </c>
      <c r="F42" s="2"/>
      <c r="G42" s="2">
        <v>1</v>
      </c>
      <c r="H42" s="2">
        <v>1</v>
      </c>
      <c r="K42" t="s">
        <v>93</v>
      </c>
      <c r="L42">
        <v>7206.7550000000001</v>
      </c>
    </row>
    <row r="43" spans="1:12" ht="31.5" x14ac:dyDescent="0.25">
      <c r="A43" s="4">
        <v>40</v>
      </c>
      <c r="B43" s="11" t="s">
        <v>62</v>
      </c>
      <c r="C43" s="10" t="s">
        <v>63</v>
      </c>
      <c r="D43" s="2" t="s">
        <v>10</v>
      </c>
      <c r="E43">
        <v>58527.343999999997</v>
      </c>
      <c r="F43" s="20"/>
      <c r="G43" s="2">
        <v>1</v>
      </c>
      <c r="H43" s="2">
        <v>1</v>
      </c>
      <c r="K43" t="s">
        <v>62</v>
      </c>
      <c r="L43">
        <v>58527.343999999997</v>
      </c>
    </row>
    <row r="44" spans="1:12" ht="25.5" customHeight="1" x14ac:dyDescent="0.25">
      <c r="A44" s="4">
        <v>41</v>
      </c>
      <c r="B44" s="11" t="s">
        <v>94</v>
      </c>
      <c r="C44" s="8" t="s">
        <v>64</v>
      </c>
      <c r="D44" s="2" t="s">
        <v>11</v>
      </c>
      <c r="E44">
        <v>161.184</v>
      </c>
      <c r="F44" s="2"/>
      <c r="G44" s="2">
        <v>2289</v>
      </c>
      <c r="H44" s="2">
        <v>2289</v>
      </c>
      <c r="K44" t="s">
        <v>94</v>
      </c>
      <c r="L44">
        <v>161.184</v>
      </c>
    </row>
    <row r="45" spans="1:12" ht="25.5" customHeight="1" x14ac:dyDescent="0.25">
      <c r="A45" s="4">
        <v>42</v>
      </c>
      <c r="B45" s="11" t="s">
        <v>82</v>
      </c>
      <c r="C45" s="4" t="s">
        <v>83</v>
      </c>
      <c r="D45" s="2" t="s">
        <v>111</v>
      </c>
      <c r="E45">
        <v>5000.0010000000002</v>
      </c>
      <c r="F45" s="2"/>
      <c r="G45" s="2">
        <v>1</v>
      </c>
      <c r="H45" s="2">
        <v>1</v>
      </c>
      <c r="K45" t="s">
        <v>82</v>
      </c>
      <c r="L45">
        <v>5000.0010000000002</v>
      </c>
    </row>
    <row r="46" spans="1:12" ht="25.5" customHeight="1" x14ac:dyDescent="0.25">
      <c r="A46" s="2">
        <v>43</v>
      </c>
      <c r="B46" s="11" t="s">
        <v>82</v>
      </c>
      <c r="C46" s="4" t="s">
        <v>83</v>
      </c>
      <c r="D46" s="2" t="s">
        <v>111</v>
      </c>
      <c r="E46">
        <v>3000.0010000000002</v>
      </c>
      <c r="F46" s="1"/>
      <c r="G46" s="2">
        <v>1</v>
      </c>
      <c r="H46">
        <v>1</v>
      </c>
      <c r="K46" t="s">
        <v>82</v>
      </c>
      <c r="L46">
        <v>3000.0010000000002</v>
      </c>
    </row>
    <row r="47" spans="1:12" x14ac:dyDescent="0.25">
      <c r="G47">
        <f>SUMPRODUCT($E$3:$E$46,G3:G46)</f>
        <v>9795786.8087170012</v>
      </c>
      <c r="H47">
        <f>SUMPRODUCT($E$3:$E$46,H3:H46)</f>
        <v>9795786.8087170012</v>
      </c>
    </row>
    <row r="48" spans="1:12" x14ac:dyDescent="0.25">
      <c r="G48">
        <f>G47/100000</f>
        <v>97.957868087170013</v>
      </c>
      <c r="H48">
        <f>H47/100000</f>
        <v>97.957868087170013</v>
      </c>
    </row>
  </sheetData>
  <sortState ref="A3:G59">
    <sortCondition ref="A3:A59"/>
  </sortState>
  <mergeCells count="6">
    <mergeCell ref="F1:G1"/>
    <mergeCell ref="A1:A2"/>
    <mergeCell ref="B1:B2"/>
    <mergeCell ref="C1:C2"/>
    <mergeCell ref="D1:D2"/>
    <mergeCell ref="E1:E2"/>
  </mergeCells>
  <pageMargins left="0.25" right="0.25" top="0.75" bottom="0.75" header="0.3" footer="0.3"/>
  <pageSetup scale="8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42" zoomScaleNormal="100" workbookViewId="0">
      <selection activeCell="F55" sqref="F55"/>
    </sheetView>
  </sheetViews>
  <sheetFormatPr defaultRowHeight="15" x14ac:dyDescent="0.25"/>
  <cols>
    <col min="2" max="2" width="14.7109375" bestFit="1" customWidth="1"/>
    <col min="3" max="3" width="39.140625" bestFit="1" customWidth="1"/>
    <col min="6" max="6" width="14.7109375" customWidth="1"/>
  </cols>
  <sheetData>
    <row r="1" spans="1:10" ht="18.75" customHeight="1" x14ac:dyDescent="0.25">
      <c r="A1" s="27" t="s">
        <v>0</v>
      </c>
      <c r="B1" s="27" t="s">
        <v>1</v>
      </c>
      <c r="C1" s="27" t="s">
        <v>2</v>
      </c>
      <c r="D1" s="27" t="s">
        <v>3</v>
      </c>
      <c r="E1" s="27" t="s">
        <v>4</v>
      </c>
      <c r="F1" s="17" t="s">
        <v>122</v>
      </c>
    </row>
    <row r="2" spans="1:10" x14ac:dyDescent="0.25">
      <c r="A2" s="27"/>
      <c r="B2" s="27"/>
      <c r="C2" s="27"/>
      <c r="D2" s="27"/>
      <c r="E2" s="27"/>
      <c r="F2" s="1" t="s">
        <v>123</v>
      </c>
    </row>
    <row r="3" spans="1:10" ht="25.5" customHeight="1" x14ac:dyDescent="0.25">
      <c r="A3" s="4">
        <v>1</v>
      </c>
      <c r="B3" s="4" t="s">
        <v>12</v>
      </c>
      <c r="C3" s="8" t="s">
        <v>13</v>
      </c>
      <c r="D3" s="4" t="s">
        <v>10</v>
      </c>
      <c r="E3" s="4">
        <v>988.11800000000005</v>
      </c>
      <c r="F3" s="2">
        <v>4</v>
      </c>
      <c r="G3">
        <v>4</v>
      </c>
      <c r="I3" t="s">
        <v>12</v>
      </c>
      <c r="J3">
        <v>988.11800000000005</v>
      </c>
    </row>
    <row r="4" spans="1:10" ht="25.5" customHeight="1" x14ac:dyDescent="0.25">
      <c r="A4" s="4">
        <v>2</v>
      </c>
      <c r="B4" s="4" t="s">
        <v>14</v>
      </c>
      <c r="C4" s="8" t="s">
        <v>15</v>
      </c>
      <c r="D4" s="4" t="s">
        <v>16</v>
      </c>
      <c r="E4" s="4">
        <v>23.285</v>
      </c>
      <c r="F4" s="2">
        <v>9000</v>
      </c>
      <c r="G4">
        <v>9000</v>
      </c>
      <c r="I4" t="s">
        <v>14</v>
      </c>
      <c r="J4">
        <v>23.285</v>
      </c>
    </row>
    <row r="5" spans="1:10" ht="25.5" customHeight="1" x14ac:dyDescent="0.25">
      <c r="A5" s="4">
        <v>3</v>
      </c>
      <c r="B5" s="4" t="s">
        <v>124</v>
      </c>
      <c r="C5" s="8"/>
      <c r="D5" s="4" t="s">
        <v>111</v>
      </c>
      <c r="E5" s="4">
        <v>1099251.4609999999</v>
      </c>
      <c r="F5" s="2">
        <v>1</v>
      </c>
      <c r="G5">
        <v>1</v>
      </c>
      <c r="I5" t="s">
        <v>301</v>
      </c>
      <c r="J5">
        <v>1099251.4609999999</v>
      </c>
    </row>
    <row r="6" spans="1:10" ht="25.5" customHeight="1" x14ac:dyDescent="0.25">
      <c r="A6" s="4">
        <v>4</v>
      </c>
      <c r="B6" s="4" t="s">
        <v>103</v>
      </c>
      <c r="C6" s="8" t="s">
        <v>17</v>
      </c>
      <c r="D6" s="4" t="s">
        <v>18</v>
      </c>
      <c r="E6" s="4">
        <v>52.668999999999997</v>
      </c>
      <c r="F6" s="2">
        <v>37.624000000000002</v>
      </c>
      <c r="G6">
        <v>37.624000000000002</v>
      </c>
      <c r="I6" t="s">
        <v>103</v>
      </c>
      <c r="J6">
        <v>52.668999999999997</v>
      </c>
    </row>
    <row r="7" spans="1:10" ht="25.5" customHeight="1" x14ac:dyDescent="0.25">
      <c r="A7" s="4">
        <v>5</v>
      </c>
      <c r="B7" s="4" t="s">
        <v>19</v>
      </c>
      <c r="C7" s="8" t="s">
        <v>20</v>
      </c>
      <c r="D7" s="4" t="s">
        <v>10</v>
      </c>
      <c r="E7" s="4">
        <v>1876.386</v>
      </c>
      <c r="F7" s="2">
        <v>6</v>
      </c>
      <c r="G7">
        <v>6</v>
      </c>
      <c r="I7" t="s">
        <v>19</v>
      </c>
      <c r="J7">
        <v>1876.386</v>
      </c>
    </row>
    <row r="8" spans="1:10" ht="25.5" customHeight="1" x14ac:dyDescent="0.25">
      <c r="A8" s="4">
        <v>6</v>
      </c>
      <c r="B8" s="4" t="s">
        <v>21</v>
      </c>
      <c r="C8" s="8" t="s">
        <v>22</v>
      </c>
      <c r="D8" s="4" t="s">
        <v>11</v>
      </c>
      <c r="E8" s="4">
        <v>122.44799999999999</v>
      </c>
      <c r="F8" s="2">
        <v>6289.3950000000004</v>
      </c>
      <c r="G8">
        <v>6289.3950000000004</v>
      </c>
      <c r="I8" t="s">
        <v>21</v>
      </c>
      <c r="J8">
        <v>122.44799999999999</v>
      </c>
    </row>
    <row r="9" spans="1:10" ht="25.5" customHeight="1" x14ac:dyDescent="0.25">
      <c r="A9" s="4">
        <v>7</v>
      </c>
      <c r="B9" s="4" t="s">
        <v>24</v>
      </c>
      <c r="C9" s="8" t="s">
        <v>25</v>
      </c>
      <c r="D9" s="4" t="s">
        <v>16</v>
      </c>
      <c r="E9" s="4">
        <v>531.18399999999997</v>
      </c>
      <c r="F9" s="2">
        <v>243</v>
      </c>
      <c r="G9">
        <v>243</v>
      </c>
      <c r="I9" t="s">
        <v>311</v>
      </c>
      <c r="J9">
        <v>531.18399999999997</v>
      </c>
    </row>
    <row r="10" spans="1:10" ht="25.5" customHeight="1" x14ac:dyDescent="0.25">
      <c r="A10" s="4">
        <v>8</v>
      </c>
      <c r="B10" s="4" t="s">
        <v>84</v>
      </c>
      <c r="C10" s="8" t="s">
        <v>26</v>
      </c>
      <c r="D10" s="4" t="s">
        <v>11</v>
      </c>
      <c r="E10" s="4">
        <v>5.5860000000000003</v>
      </c>
      <c r="F10" s="2">
        <v>64087.199999999997</v>
      </c>
      <c r="G10">
        <v>64087.199999999997</v>
      </c>
      <c r="I10" t="s">
        <v>84</v>
      </c>
      <c r="J10">
        <v>5.5860000000000003</v>
      </c>
    </row>
    <row r="11" spans="1:10" ht="25.5" customHeight="1" x14ac:dyDescent="0.25">
      <c r="A11" s="4">
        <v>9</v>
      </c>
      <c r="B11" s="4" t="s">
        <v>125</v>
      </c>
      <c r="C11" s="8" t="s">
        <v>27</v>
      </c>
      <c r="D11" s="4" t="s">
        <v>28</v>
      </c>
      <c r="E11" s="4">
        <v>120112.575</v>
      </c>
      <c r="F11" s="2">
        <v>30.143999999999998</v>
      </c>
      <c r="G11">
        <v>30.143999999999998</v>
      </c>
      <c r="I11" t="s">
        <v>85</v>
      </c>
      <c r="J11">
        <v>120112.575</v>
      </c>
    </row>
    <row r="12" spans="1:10" ht="25.5" customHeight="1" x14ac:dyDescent="0.25">
      <c r="A12" s="4">
        <v>10</v>
      </c>
      <c r="B12" s="4" t="s">
        <v>86</v>
      </c>
      <c r="C12" s="8" t="s">
        <v>29</v>
      </c>
      <c r="D12" s="4" t="s">
        <v>18</v>
      </c>
      <c r="E12" s="4">
        <v>29.568999999999999</v>
      </c>
      <c r="F12" s="2">
        <v>68.25</v>
      </c>
      <c r="G12">
        <v>68.25</v>
      </c>
      <c r="I12" t="s">
        <v>86</v>
      </c>
      <c r="J12">
        <v>29.568999999999999</v>
      </c>
    </row>
    <row r="13" spans="1:10" ht="25.5" customHeight="1" x14ac:dyDescent="0.25">
      <c r="A13" s="4">
        <v>11</v>
      </c>
      <c r="B13" s="4" t="s">
        <v>31</v>
      </c>
      <c r="C13" s="8" t="s">
        <v>32</v>
      </c>
      <c r="D13" s="4" t="s">
        <v>16</v>
      </c>
      <c r="E13" s="4">
        <v>972.10599999999999</v>
      </c>
      <c r="F13" s="2">
        <v>408.2</v>
      </c>
      <c r="G13">
        <v>251.2</v>
      </c>
      <c r="I13" t="s">
        <v>87</v>
      </c>
      <c r="J13">
        <v>972.10599999999999</v>
      </c>
    </row>
    <row r="14" spans="1:10" ht="25.5" customHeight="1" x14ac:dyDescent="0.25">
      <c r="A14" s="4">
        <v>12</v>
      </c>
      <c r="B14" s="4" t="s">
        <v>87</v>
      </c>
      <c r="C14" s="9" t="s">
        <v>30</v>
      </c>
      <c r="D14" s="4" t="s">
        <v>16</v>
      </c>
      <c r="E14" s="4">
        <v>216.61500000000001</v>
      </c>
      <c r="F14" s="2">
        <v>251.2</v>
      </c>
      <c r="G14">
        <v>408.2</v>
      </c>
      <c r="I14" t="s">
        <v>31</v>
      </c>
      <c r="J14">
        <v>216.61500000000001</v>
      </c>
    </row>
    <row r="15" spans="1:10" ht="25.5" customHeight="1" x14ac:dyDescent="0.25">
      <c r="A15" s="4">
        <v>13</v>
      </c>
      <c r="B15" s="4" t="s">
        <v>33</v>
      </c>
      <c r="C15" s="8" t="s">
        <v>34</v>
      </c>
      <c r="D15" s="4" t="s">
        <v>16</v>
      </c>
      <c r="E15" s="4">
        <v>337.09199999999998</v>
      </c>
      <c r="F15" s="2">
        <v>91.844999999999999</v>
      </c>
      <c r="G15">
        <v>91.844999999999999</v>
      </c>
      <c r="I15" t="s">
        <v>33</v>
      </c>
      <c r="J15">
        <v>337.09199999999998</v>
      </c>
    </row>
    <row r="16" spans="1:10" ht="25.5" customHeight="1" x14ac:dyDescent="0.25">
      <c r="A16" s="4">
        <v>14</v>
      </c>
      <c r="B16" s="4" t="s">
        <v>96</v>
      </c>
      <c r="C16" s="8" t="s">
        <v>35</v>
      </c>
      <c r="D16" s="4" t="s">
        <v>16</v>
      </c>
      <c r="E16" s="4">
        <v>15.058999999999999</v>
      </c>
      <c r="F16" s="2">
        <v>424.209</v>
      </c>
      <c r="G16">
        <v>424.209</v>
      </c>
      <c r="I16" t="s">
        <v>96</v>
      </c>
      <c r="J16">
        <v>15.058999999999999</v>
      </c>
    </row>
    <row r="17" spans="1:10" ht="25.5" customHeight="1" x14ac:dyDescent="0.25">
      <c r="A17" s="4">
        <v>15</v>
      </c>
      <c r="B17" s="4" t="s">
        <v>36</v>
      </c>
      <c r="C17" s="8" t="s">
        <v>37</v>
      </c>
      <c r="D17" s="4" t="s">
        <v>11</v>
      </c>
      <c r="E17" s="4">
        <v>9408.6589999999997</v>
      </c>
      <c r="F17" s="2">
        <v>63.860999999999997</v>
      </c>
      <c r="G17">
        <v>63.860999999999997</v>
      </c>
      <c r="I17" t="s">
        <v>189</v>
      </c>
      <c r="J17">
        <v>9408.6589999999997</v>
      </c>
    </row>
    <row r="18" spans="1:10" ht="25.5" customHeight="1" x14ac:dyDescent="0.25">
      <c r="A18" s="4">
        <v>16</v>
      </c>
      <c r="B18" s="4" t="s">
        <v>88</v>
      </c>
      <c r="C18" s="8" t="s">
        <v>38</v>
      </c>
      <c r="D18" s="4" t="s">
        <v>11</v>
      </c>
      <c r="E18" s="4">
        <v>9106.8829999999998</v>
      </c>
      <c r="F18" s="2">
        <v>1.946</v>
      </c>
      <c r="G18">
        <v>1.946</v>
      </c>
      <c r="I18" t="s">
        <v>88</v>
      </c>
      <c r="J18">
        <v>9106.8829999999998</v>
      </c>
    </row>
    <row r="19" spans="1:10" ht="25.5" customHeight="1" x14ac:dyDescent="0.25">
      <c r="A19" s="4">
        <v>17</v>
      </c>
      <c r="B19" s="4" t="s">
        <v>89</v>
      </c>
      <c r="C19" s="8" t="s">
        <v>39</v>
      </c>
      <c r="D19" s="4" t="s">
        <v>11</v>
      </c>
      <c r="E19" s="4">
        <v>10149.174000000001</v>
      </c>
      <c r="F19" s="2">
        <v>497.03500000000003</v>
      </c>
      <c r="G19">
        <v>497.03500000000003</v>
      </c>
      <c r="I19" t="s">
        <v>89</v>
      </c>
      <c r="J19">
        <v>10149.174000000001</v>
      </c>
    </row>
    <row r="20" spans="1:10" ht="25.5" customHeight="1" x14ac:dyDescent="0.25">
      <c r="A20" s="4">
        <v>18</v>
      </c>
      <c r="B20" s="4" t="s">
        <v>104</v>
      </c>
      <c r="C20" s="8" t="s">
        <v>40</v>
      </c>
      <c r="D20" s="4" t="s">
        <v>41</v>
      </c>
      <c r="E20" s="4">
        <v>77.736999999999995</v>
      </c>
      <c r="F20" s="2">
        <v>41665.675999999999</v>
      </c>
      <c r="G20">
        <v>41665.675999999999</v>
      </c>
      <c r="I20" t="s">
        <v>104</v>
      </c>
      <c r="J20">
        <v>77.736999999999995</v>
      </c>
    </row>
    <row r="21" spans="1:10" ht="25.5" customHeight="1" x14ac:dyDescent="0.25">
      <c r="A21" s="4">
        <v>19</v>
      </c>
      <c r="B21" s="4" t="s">
        <v>90</v>
      </c>
      <c r="C21" s="8" t="s">
        <v>42</v>
      </c>
      <c r="D21" s="4" t="s">
        <v>41</v>
      </c>
      <c r="E21" s="4">
        <v>68.774000000000001</v>
      </c>
      <c r="F21" s="2">
        <v>54.45</v>
      </c>
      <c r="G21">
        <v>54.45</v>
      </c>
      <c r="I21" t="s">
        <v>90</v>
      </c>
      <c r="J21">
        <v>68.774000000000001</v>
      </c>
    </row>
    <row r="22" spans="1:10" ht="25.5" customHeight="1" x14ac:dyDescent="0.25">
      <c r="A22" s="4">
        <v>20</v>
      </c>
      <c r="B22" s="4" t="s">
        <v>43</v>
      </c>
      <c r="C22" s="8" t="s">
        <v>44</v>
      </c>
      <c r="D22" s="4" t="s">
        <v>16</v>
      </c>
      <c r="E22" s="4">
        <v>565.76099999999997</v>
      </c>
      <c r="F22" s="2">
        <v>304</v>
      </c>
      <c r="G22">
        <v>304</v>
      </c>
      <c r="I22" t="s">
        <v>43</v>
      </c>
      <c r="J22">
        <v>565.76099999999997</v>
      </c>
    </row>
    <row r="23" spans="1:10" ht="25.5" customHeight="1" x14ac:dyDescent="0.25">
      <c r="A23" s="4">
        <v>21</v>
      </c>
      <c r="B23" s="4" t="s">
        <v>45</v>
      </c>
      <c r="C23" s="8" t="s">
        <v>46</v>
      </c>
      <c r="D23" s="4" t="s">
        <v>16</v>
      </c>
      <c r="E23" s="4">
        <v>684.47299999999996</v>
      </c>
      <c r="F23" s="2">
        <v>793.16499999999996</v>
      </c>
      <c r="G23">
        <v>793.16499999999996</v>
      </c>
      <c r="I23" t="s">
        <v>45</v>
      </c>
      <c r="J23">
        <v>684.47299999999996</v>
      </c>
    </row>
    <row r="24" spans="1:10" ht="25.5" customHeight="1" x14ac:dyDescent="0.25">
      <c r="A24" s="4">
        <v>22</v>
      </c>
      <c r="B24" s="4" t="s">
        <v>47</v>
      </c>
      <c r="C24" s="8" t="s">
        <v>48</v>
      </c>
      <c r="D24" s="4" t="s">
        <v>16</v>
      </c>
      <c r="E24" s="4">
        <v>691.67200000000003</v>
      </c>
      <c r="F24" s="2">
        <v>126.55</v>
      </c>
      <c r="G24">
        <v>126.55</v>
      </c>
      <c r="I24" t="s">
        <v>47</v>
      </c>
      <c r="J24">
        <v>691.67200000000003</v>
      </c>
    </row>
    <row r="25" spans="1:10" ht="25.5" customHeight="1" x14ac:dyDescent="0.25">
      <c r="A25" s="4">
        <v>23</v>
      </c>
      <c r="B25" s="4" t="s">
        <v>91</v>
      </c>
      <c r="C25" s="13" t="s">
        <v>49</v>
      </c>
      <c r="D25" s="4" t="s">
        <v>18</v>
      </c>
      <c r="E25" s="4">
        <v>825.40099999999995</v>
      </c>
      <c r="F25" s="2">
        <v>29.3</v>
      </c>
      <c r="G25">
        <v>29.3</v>
      </c>
      <c r="I25" t="s">
        <v>91</v>
      </c>
      <c r="J25">
        <v>825.40099999999995</v>
      </c>
    </row>
    <row r="26" spans="1:10" ht="25.5" customHeight="1" x14ac:dyDescent="0.25">
      <c r="A26" s="4">
        <v>24</v>
      </c>
      <c r="B26" s="4" t="s">
        <v>126</v>
      </c>
      <c r="C26" s="13"/>
      <c r="D26" s="4" t="s">
        <v>18</v>
      </c>
      <c r="E26" s="4">
        <v>133.87100000000001</v>
      </c>
      <c r="F26" s="2">
        <v>9.1300000000000008</v>
      </c>
      <c r="G26">
        <v>9.1300000000000008</v>
      </c>
      <c r="I26" t="s">
        <v>386</v>
      </c>
      <c r="J26">
        <v>133.87100000000001</v>
      </c>
    </row>
    <row r="27" spans="1:10" ht="25.5" customHeight="1" x14ac:dyDescent="0.25">
      <c r="A27" s="4">
        <v>25</v>
      </c>
      <c r="B27" s="1" t="s">
        <v>97</v>
      </c>
      <c r="C27" s="2" t="s">
        <v>71</v>
      </c>
      <c r="D27" s="1" t="s">
        <v>11</v>
      </c>
      <c r="E27" s="4">
        <v>1023.461</v>
      </c>
      <c r="F27" s="2">
        <v>341.45400000000001</v>
      </c>
      <c r="G27">
        <v>341.45400000000001</v>
      </c>
      <c r="I27" t="s">
        <v>97</v>
      </c>
      <c r="J27">
        <v>1023.461</v>
      </c>
    </row>
    <row r="28" spans="1:10" ht="25.5" customHeight="1" x14ac:dyDescent="0.25">
      <c r="A28" s="4">
        <v>26</v>
      </c>
      <c r="B28" s="2" t="s">
        <v>51</v>
      </c>
      <c r="C28" s="8" t="s">
        <v>52</v>
      </c>
      <c r="D28" s="2" t="s">
        <v>11</v>
      </c>
      <c r="E28" s="4">
        <v>3169.9059999999999</v>
      </c>
      <c r="F28" s="2">
        <v>59.518000000000001</v>
      </c>
      <c r="G28">
        <v>59.518000000000001</v>
      </c>
      <c r="I28" t="s">
        <v>51</v>
      </c>
      <c r="J28">
        <v>3169.9059999999999</v>
      </c>
    </row>
    <row r="29" spans="1:10" ht="25.5" customHeight="1" x14ac:dyDescent="0.25">
      <c r="A29" s="4">
        <v>27</v>
      </c>
      <c r="B29" s="2" t="s">
        <v>53</v>
      </c>
      <c r="C29" s="8" t="s">
        <v>54</v>
      </c>
      <c r="D29" s="2" t="s">
        <v>11</v>
      </c>
      <c r="E29" s="4">
        <v>3449.4690000000001</v>
      </c>
      <c r="F29" s="2">
        <v>59.518000000000001</v>
      </c>
      <c r="G29">
        <v>59.518000000000001</v>
      </c>
      <c r="I29" t="s">
        <v>53</v>
      </c>
      <c r="J29">
        <v>3449.4690000000001</v>
      </c>
    </row>
    <row r="30" spans="1:10" ht="25.5" customHeight="1" x14ac:dyDescent="0.25">
      <c r="A30" s="4">
        <v>28</v>
      </c>
      <c r="B30" s="11" t="s">
        <v>55</v>
      </c>
      <c r="C30" s="8" t="s">
        <v>56</v>
      </c>
      <c r="D30" s="2" t="s">
        <v>10</v>
      </c>
      <c r="E30" s="4">
        <v>266.346</v>
      </c>
      <c r="F30" s="2">
        <v>13316</v>
      </c>
      <c r="G30">
        <v>13316</v>
      </c>
      <c r="I30" t="s">
        <v>55</v>
      </c>
      <c r="J30">
        <v>266.346</v>
      </c>
    </row>
    <row r="31" spans="1:10" ht="25.5" customHeight="1" x14ac:dyDescent="0.25">
      <c r="A31" s="4">
        <v>29</v>
      </c>
      <c r="B31" s="2" t="s">
        <v>96</v>
      </c>
      <c r="C31" s="8"/>
      <c r="D31" s="2" t="s">
        <v>16</v>
      </c>
      <c r="E31" s="4">
        <v>961.22400000000005</v>
      </c>
      <c r="F31" s="2">
        <v>359.53199999999998</v>
      </c>
      <c r="G31">
        <v>359.53199999999998</v>
      </c>
      <c r="I31" t="s">
        <v>57</v>
      </c>
      <c r="J31">
        <v>961.22400000000005</v>
      </c>
    </row>
    <row r="32" spans="1:10" ht="25.5" customHeight="1" x14ac:dyDescent="0.25">
      <c r="A32" s="4">
        <v>30</v>
      </c>
      <c r="B32" s="11" t="s">
        <v>58</v>
      </c>
      <c r="C32" s="8" t="s">
        <v>59</v>
      </c>
      <c r="D32" s="2" t="s">
        <v>41</v>
      </c>
      <c r="E32" s="4">
        <v>115.083</v>
      </c>
      <c r="F32" s="2">
        <v>3727.4639999999999</v>
      </c>
      <c r="G32">
        <v>3727.4639999999999</v>
      </c>
      <c r="I32" t="s">
        <v>58</v>
      </c>
      <c r="J32">
        <v>115.083</v>
      </c>
    </row>
    <row r="33" spans="1:10" ht="25.5" customHeight="1" x14ac:dyDescent="0.25">
      <c r="A33" s="4">
        <v>31</v>
      </c>
      <c r="B33" s="11" t="s">
        <v>80</v>
      </c>
      <c r="C33" s="12" t="s">
        <v>81</v>
      </c>
      <c r="D33" s="2" t="s">
        <v>18</v>
      </c>
      <c r="E33" s="4">
        <v>162.678</v>
      </c>
      <c r="F33" s="2">
        <v>4.5</v>
      </c>
      <c r="G33">
        <v>4.5</v>
      </c>
      <c r="I33" t="s">
        <v>251</v>
      </c>
      <c r="J33">
        <v>162.678</v>
      </c>
    </row>
    <row r="34" spans="1:10" ht="25.5" customHeight="1" x14ac:dyDescent="0.25">
      <c r="A34" s="4">
        <v>32</v>
      </c>
      <c r="B34" s="11" t="s">
        <v>92</v>
      </c>
      <c r="C34" s="8" t="s">
        <v>60</v>
      </c>
      <c r="D34" s="2" t="s">
        <v>10</v>
      </c>
      <c r="E34" s="4">
        <v>67677.429000000004</v>
      </c>
      <c r="F34" s="2">
        <v>8</v>
      </c>
      <c r="G34">
        <v>8</v>
      </c>
      <c r="I34" t="s">
        <v>92</v>
      </c>
      <c r="J34">
        <v>67677.429000000004</v>
      </c>
    </row>
    <row r="35" spans="1:10" ht="25.5" customHeight="1" x14ac:dyDescent="0.25">
      <c r="A35" s="4">
        <v>33</v>
      </c>
      <c r="B35" s="11" t="s">
        <v>93</v>
      </c>
      <c r="C35" s="8" t="s">
        <v>61</v>
      </c>
      <c r="D35" s="2" t="s">
        <v>10</v>
      </c>
      <c r="E35" s="4">
        <v>7206.7550000000001</v>
      </c>
      <c r="F35" s="2">
        <v>8</v>
      </c>
      <c r="G35">
        <v>8</v>
      </c>
      <c r="I35" t="s">
        <v>93</v>
      </c>
      <c r="J35">
        <v>7206.7550000000001</v>
      </c>
    </row>
    <row r="36" spans="1:10" ht="25.5" customHeight="1" x14ac:dyDescent="0.25">
      <c r="A36" s="4">
        <v>34</v>
      </c>
      <c r="B36" s="11" t="s">
        <v>62</v>
      </c>
      <c r="C36" s="10" t="s">
        <v>63</v>
      </c>
      <c r="D36" s="2" t="s">
        <v>10</v>
      </c>
      <c r="E36" s="4">
        <v>58527.343999999997</v>
      </c>
      <c r="F36" s="2">
        <v>8</v>
      </c>
      <c r="G36">
        <v>8</v>
      </c>
      <c r="I36" t="s">
        <v>62</v>
      </c>
      <c r="J36">
        <v>58527.343999999997</v>
      </c>
    </row>
    <row r="37" spans="1:10" ht="25.5" customHeight="1" x14ac:dyDescent="0.25">
      <c r="A37" s="4">
        <v>35</v>
      </c>
      <c r="B37" s="11" t="s">
        <v>94</v>
      </c>
      <c r="C37" s="8" t="s">
        <v>64</v>
      </c>
      <c r="D37" s="2" t="s">
        <v>11</v>
      </c>
      <c r="E37" s="2">
        <v>161.184</v>
      </c>
      <c r="F37" s="2">
        <v>2012.5</v>
      </c>
      <c r="G37">
        <v>2012.5</v>
      </c>
      <c r="I37" t="s">
        <v>94</v>
      </c>
      <c r="J37">
        <v>161.184</v>
      </c>
    </row>
    <row r="38" spans="1:10" ht="25.5" customHeight="1" x14ac:dyDescent="0.25">
      <c r="A38" s="4">
        <v>36</v>
      </c>
      <c r="B38" s="11" t="s">
        <v>7</v>
      </c>
      <c r="C38" s="8" t="s">
        <v>65</v>
      </c>
      <c r="D38" s="2" t="s">
        <v>11</v>
      </c>
      <c r="E38" s="4">
        <v>122.44799999999999</v>
      </c>
      <c r="F38" s="2">
        <v>3064.14</v>
      </c>
      <c r="G38">
        <v>3064.14</v>
      </c>
      <c r="I38" t="s">
        <v>7</v>
      </c>
      <c r="J38">
        <v>122.44799999999999</v>
      </c>
    </row>
    <row r="39" spans="1:10" ht="25.5" customHeight="1" x14ac:dyDescent="0.25">
      <c r="A39" s="4">
        <v>37</v>
      </c>
      <c r="B39" s="11" t="s">
        <v>23</v>
      </c>
      <c r="C39" s="8" t="s">
        <v>66</v>
      </c>
      <c r="D39" s="2" t="s">
        <v>11</v>
      </c>
      <c r="E39" s="4">
        <v>9.4659999999999993</v>
      </c>
      <c r="F39" s="2">
        <v>1532.07</v>
      </c>
      <c r="G39">
        <v>1532.07</v>
      </c>
      <c r="I39" t="s">
        <v>23</v>
      </c>
      <c r="J39">
        <v>9.4659999999999993</v>
      </c>
    </row>
    <row r="40" spans="1:10" ht="25.5" customHeight="1" x14ac:dyDescent="0.25">
      <c r="A40" s="4">
        <v>38</v>
      </c>
      <c r="B40" s="11" t="s">
        <v>6</v>
      </c>
      <c r="C40" s="4" t="s">
        <v>68</v>
      </c>
      <c r="D40" s="2" t="s">
        <v>11</v>
      </c>
      <c r="E40" s="4">
        <v>122.413</v>
      </c>
      <c r="F40" s="2">
        <v>390.37099999999998</v>
      </c>
      <c r="G40">
        <v>390.37099999999998</v>
      </c>
      <c r="I40" t="s">
        <v>6</v>
      </c>
      <c r="J40">
        <v>122.413</v>
      </c>
    </row>
    <row r="41" spans="1:10" ht="25.5" customHeight="1" x14ac:dyDescent="0.25">
      <c r="A41" s="4">
        <v>39</v>
      </c>
      <c r="B41" s="11" t="s">
        <v>120</v>
      </c>
      <c r="C41" s="4" t="s">
        <v>69</v>
      </c>
      <c r="D41" s="2" t="s">
        <v>18</v>
      </c>
      <c r="E41" s="4">
        <v>62.459000000000003</v>
      </c>
      <c r="F41" s="2">
        <v>5.6</v>
      </c>
      <c r="G41">
        <v>5.6</v>
      </c>
      <c r="I41" t="s">
        <v>120</v>
      </c>
      <c r="J41">
        <v>62.459000000000003</v>
      </c>
    </row>
    <row r="42" spans="1:10" ht="25.5" customHeight="1" x14ac:dyDescent="0.25">
      <c r="A42" s="4">
        <v>40</v>
      </c>
      <c r="B42" s="11" t="s">
        <v>127</v>
      </c>
      <c r="C42" s="4"/>
      <c r="D42" s="2" t="s">
        <v>11</v>
      </c>
      <c r="E42" s="4">
        <v>141.595</v>
      </c>
      <c r="F42" s="2">
        <v>1159.1220000000001</v>
      </c>
      <c r="G42">
        <v>1159.1220000000001</v>
      </c>
      <c r="I42" t="s">
        <v>127</v>
      </c>
      <c r="J42">
        <v>141.595</v>
      </c>
    </row>
    <row r="43" spans="1:10" ht="25.5" customHeight="1" x14ac:dyDescent="0.25">
      <c r="A43" s="4">
        <v>41</v>
      </c>
      <c r="B43" s="11" t="s">
        <v>95</v>
      </c>
      <c r="C43" s="4" t="s">
        <v>71</v>
      </c>
      <c r="D43" s="2" t="s">
        <v>11</v>
      </c>
      <c r="E43" s="4">
        <v>647.64300000000003</v>
      </c>
      <c r="F43" s="2">
        <v>2153.2689999999998</v>
      </c>
      <c r="G43">
        <v>2153.2689999999998</v>
      </c>
      <c r="I43" t="s">
        <v>95</v>
      </c>
      <c r="J43">
        <v>647.64300000000003</v>
      </c>
    </row>
    <row r="44" spans="1:10" ht="25.5" customHeight="1" x14ac:dyDescent="0.25">
      <c r="A44" s="4">
        <v>42</v>
      </c>
      <c r="B44" s="11" t="s">
        <v>72</v>
      </c>
      <c r="C44" s="4" t="s">
        <v>73</v>
      </c>
      <c r="D44" s="2" t="s">
        <v>11</v>
      </c>
      <c r="E44" s="4">
        <v>134.55500000000001</v>
      </c>
      <c r="F44" s="2">
        <v>927.94399999999996</v>
      </c>
      <c r="G44">
        <v>927.94399999999996</v>
      </c>
      <c r="I44" t="s">
        <v>72</v>
      </c>
      <c r="J44">
        <v>134.55500000000001</v>
      </c>
    </row>
    <row r="45" spans="1:10" ht="25.5" customHeight="1" x14ac:dyDescent="0.25">
      <c r="A45" s="4">
        <v>43</v>
      </c>
      <c r="B45" s="11" t="s">
        <v>74</v>
      </c>
      <c r="C45" s="4" t="s">
        <v>75</v>
      </c>
      <c r="D45" s="2" t="s">
        <v>11</v>
      </c>
      <c r="E45" s="4">
        <v>31552.313999999998</v>
      </c>
      <c r="F45" s="2">
        <v>8.16</v>
      </c>
      <c r="G45">
        <v>8.16</v>
      </c>
      <c r="I45" t="s">
        <v>74</v>
      </c>
      <c r="J45">
        <v>31552.313999999998</v>
      </c>
    </row>
    <row r="46" spans="1:10" ht="25.5" customHeight="1" x14ac:dyDescent="0.25">
      <c r="A46" s="4">
        <v>44</v>
      </c>
      <c r="B46" s="11" t="s">
        <v>76</v>
      </c>
      <c r="C46" s="4" t="s">
        <v>77</v>
      </c>
      <c r="D46" s="2" t="s">
        <v>16</v>
      </c>
      <c r="E46" s="4">
        <v>17.928000000000001</v>
      </c>
      <c r="F46" s="2">
        <v>1300</v>
      </c>
      <c r="G46">
        <v>1300</v>
      </c>
      <c r="I46" t="s">
        <v>76</v>
      </c>
      <c r="J46">
        <v>17.928000000000001</v>
      </c>
    </row>
    <row r="47" spans="1:10" ht="25.5" customHeight="1" x14ac:dyDescent="0.25">
      <c r="A47" s="4">
        <v>45</v>
      </c>
      <c r="B47" s="11" t="s">
        <v>78</v>
      </c>
      <c r="C47" s="12" t="s">
        <v>79</v>
      </c>
      <c r="D47" s="2" t="s">
        <v>18</v>
      </c>
      <c r="E47" s="4">
        <v>523.11099999999999</v>
      </c>
      <c r="F47" s="2">
        <v>17.600000000000001</v>
      </c>
      <c r="G47">
        <v>17.600000000000001</v>
      </c>
      <c r="I47" t="s">
        <v>78</v>
      </c>
      <c r="J47">
        <v>523.11099999999999</v>
      </c>
    </row>
    <row r="48" spans="1:10" ht="25.5" customHeight="1" x14ac:dyDescent="0.25">
      <c r="A48" s="4">
        <v>46</v>
      </c>
      <c r="B48" s="11" t="s">
        <v>82</v>
      </c>
      <c r="C48" s="4" t="s">
        <v>83</v>
      </c>
      <c r="D48" s="2" t="s">
        <v>111</v>
      </c>
      <c r="E48" s="4">
        <v>100000.001</v>
      </c>
      <c r="F48" s="2">
        <v>1</v>
      </c>
      <c r="G48">
        <v>1</v>
      </c>
      <c r="I48" t="s">
        <v>82</v>
      </c>
      <c r="J48">
        <v>100000.001</v>
      </c>
    </row>
    <row r="49" spans="1:10" ht="25.5" customHeight="1" x14ac:dyDescent="0.25">
      <c r="A49" s="4">
        <v>47</v>
      </c>
      <c r="B49" s="2" t="s">
        <v>124</v>
      </c>
      <c r="C49" s="8"/>
      <c r="D49" s="2" t="s">
        <v>111</v>
      </c>
      <c r="E49" s="4">
        <v>93401.226999999999</v>
      </c>
      <c r="F49" s="2">
        <v>1</v>
      </c>
      <c r="G49">
        <v>1</v>
      </c>
      <c r="I49" t="s">
        <v>114</v>
      </c>
      <c r="J49">
        <v>93401.226999999999</v>
      </c>
    </row>
    <row r="50" spans="1:10" ht="25.5" customHeight="1" x14ac:dyDescent="0.25">
      <c r="A50" s="4">
        <v>48</v>
      </c>
      <c r="B50" s="2" t="s">
        <v>124</v>
      </c>
      <c r="C50" s="8"/>
      <c r="D50" s="2" t="s">
        <v>110</v>
      </c>
      <c r="E50" s="2">
        <v>99890.637000000002</v>
      </c>
      <c r="F50" s="2">
        <v>60</v>
      </c>
      <c r="G50">
        <v>1</v>
      </c>
      <c r="I50" t="s">
        <v>114</v>
      </c>
      <c r="J50">
        <v>99890.637000000002</v>
      </c>
    </row>
    <row r="51" spans="1:10" ht="25.5" customHeight="1" x14ac:dyDescent="0.25">
      <c r="A51" s="4">
        <v>49</v>
      </c>
      <c r="B51" s="11" t="s">
        <v>124</v>
      </c>
      <c r="C51" s="1"/>
      <c r="D51" s="15" t="s">
        <v>111</v>
      </c>
      <c r="E51" s="2">
        <v>107563.79300000001</v>
      </c>
      <c r="F51" s="2">
        <v>1</v>
      </c>
      <c r="G51">
        <v>1</v>
      </c>
      <c r="I51" t="s">
        <v>114</v>
      </c>
      <c r="J51">
        <v>107563.79300000001</v>
      </c>
    </row>
    <row r="52" spans="1:10" ht="25.5" customHeight="1" x14ac:dyDescent="0.25">
      <c r="A52" s="4">
        <v>50</v>
      </c>
      <c r="B52" s="11" t="s">
        <v>124</v>
      </c>
      <c r="C52" s="8"/>
      <c r="D52" s="2" t="s">
        <v>111</v>
      </c>
      <c r="E52" s="2">
        <v>108710.844</v>
      </c>
      <c r="F52" s="2">
        <v>1</v>
      </c>
      <c r="G52">
        <v>1</v>
      </c>
      <c r="I52" t="s">
        <v>114</v>
      </c>
      <c r="J52">
        <v>108710.844</v>
      </c>
    </row>
    <row r="53" spans="1:10" ht="25.5" customHeight="1" x14ac:dyDescent="0.25">
      <c r="A53" s="4">
        <v>51</v>
      </c>
      <c r="B53" s="11" t="s">
        <v>124</v>
      </c>
      <c r="C53" s="1"/>
      <c r="D53" s="15" t="s">
        <v>111</v>
      </c>
      <c r="E53" s="2">
        <v>86051.035000000003</v>
      </c>
      <c r="F53" s="2">
        <v>1</v>
      </c>
      <c r="G53">
        <v>1</v>
      </c>
      <c r="I53" t="s">
        <v>114</v>
      </c>
      <c r="J53">
        <v>86051.035000000003</v>
      </c>
    </row>
    <row r="54" spans="1:10" x14ac:dyDescent="0.25">
      <c r="F54">
        <f>SUMPRODUCT(J3:J53,F3:F53)</f>
        <v>31785652.748935003</v>
      </c>
    </row>
  </sheetData>
  <mergeCells count="5">
    <mergeCell ref="A1:A2"/>
    <mergeCell ref="B1:B2"/>
    <mergeCell ref="C1:C2"/>
    <mergeCell ref="D1:D2"/>
    <mergeCell ref="E1:E2"/>
  </mergeCells>
  <pageMargins left="0.25" right="0.25" top="0.75" bottom="0.75" header="0.3" footer="0.3"/>
  <pageSetup scale="8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topLeftCell="A32" workbookViewId="0">
      <selection activeCell="I48" sqref="I48"/>
    </sheetView>
  </sheetViews>
  <sheetFormatPr defaultRowHeight="15" x14ac:dyDescent="0.25"/>
  <sheetData>
    <row r="1" spans="1:10" x14ac:dyDescent="0.25">
      <c r="A1" t="s">
        <v>145</v>
      </c>
      <c r="B1" t="s">
        <v>12</v>
      </c>
      <c r="C1" t="s">
        <v>12</v>
      </c>
      <c r="D1" t="s">
        <v>146</v>
      </c>
      <c r="E1" t="s">
        <v>130</v>
      </c>
      <c r="F1">
        <v>8</v>
      </c>
      <c r="G1">
        <v>988.11800000000005</v>
      </c>
      <c r="H1" t="s">
        <v>147</v>
      </c>
      <c r="I1">
        <v>7904.9440000000004</v>
      </c>
      <c r="J1" t="s">
        <v>148</v>
      </c>
    </row>
    <row r="2" spans="1:10" x14ac:dyDescent="0.25">
      <c r="A2">
        <v>21</v>
      </c>
      <c r="B2" t="s">
        <v>19</v>
      </c>
      <c r="C2" t="s">
        <v>19</v>
      </c>
      <c r="D2" t="s">
        <v>149</v>
      </c>
      <c r="E2" t="s">
        <v>130</v>
      </c>
      <c r="F2">
        <v>8</v>
      </c>
      <c r="G2">
        <v>1876.386</v>
      </c>
      <c r="H2" t="s">
        <v>150</v>
      </c>
      <c r="I2">
        <v>15011.088</v>
      </c>
      <c r="J2" t="s">
        <v>151</v>
      </c>
    </row>
    <row r="3" spans="1:10" x14ac:dyDescent="0.25">
      <c r="A3">
        <v>22</v>
      </c>
      <c r="B3" t="s">
        <v>152</v>
      </c>
      <c r="C3" t="s">
        <v>84</v>
      </c>
      <c r="D3" t="s">
        <v>153</v>
      </c>
      <c r="E3" t="s">
        <v>11</v>
      </c>
      <c r="F3">
        <v>43685.46</v>
      </c>
      <c r="G3">
        <v>5.5860000000000003</v>
      </c>
      <c r="H3" t="s">
        <v>154</v>
      </c>
      <c r="I3">
        <v>244026.98</v>
      </c>
      <c r="J3" t="s">
        <v>155</v>
      </c>
    </row>
    <row r="4" spans="1:10" x14ac:dyDescent="0.25">
      <c r="A4">
        <v>23</v>
      </c>
      <c r="B4" t="s">
        <v>116</v>
      </c>
      <c r="C4" t="s">
        <v>116</v>
      </c>
      <c r="D4" t="s">
        <v>156</v>
      </c>
      <c r="E4" t="s">
        <v>131</v>
      </c>
      <c r="F4">
        <v>3936.9259999999999</v>
      </c>
      <c r="G4">
        <v>145.59800000000001</v>
      </c>
      <c r="H4" t="s">
        <v>157</v>
      </c>
      <c r="I4">
        <v>573208.55200000003</v>
      </c>
      <c r="J4" t="s">
        <v>158</v>
      </c>
    </row>
    <row r="5" spans="1:10" x14ac:dyDescent="0.25">
      <c r="A5">
        <v>24</v>
      </c>
      <c r="B5" t="s">
        <v>23</v>
      </c>
      <c r="C5" t="s">
        <v>23</v>
      </c>
      <c r="D5" t="s">
        <v>159</v>
      </c>
      <c r="E5" t="s">
        <v>160</v>
      </c>
      <c r="F5">
        <v>1968.462</v>
      </c>
      <c r="G5">
        <v>18.931999999999999</v>
      </c>
      <c r="H5" t="s">
        <v>161</v>
      </c>
      <c r="I5">
        <v>37266.923000000003</v>
      </c>
      <c r="J5" t="s">
        <v>162</v>
      </c>
    </row>
    <row r="6" spans="1:10" x14ac:dyDescent="0.25">
      <c r="A6">
        <v>25</v>
      </c>
      <c r="B6" t="s">
        <v>6</v>
      </c>
      <c r="C6" t="s">
        <v>6</v>
      </c>
      <c r="D6" t="s">
        <v>163</v>
      </c>
      <c r="E6" t="s">
        <v>11</v>
      </c>
      <c r="F6">
        <v>4855.0739999999996</v>
      </c>
      <c r="G6">
        <v>122.413</v>
      </c>
      <c r="H6" t="s">
        <v>164</v>
      </c>
      <c r="I6">
        <v>594324.174</v>
      </c>
      <c r="J6" t="s">
        <v>165</v>
      </c>
    </row>
    <row r="7" spans="1:10" x14ac:dyDescent="0.25">
      <c r="A7">
        <v>26</v>
      </c>
      <c r="B7" t="s">
        <v>166</v>
      </c>
      <c r="C7" t="s">
        <v>85</v>
      </c>
      <c r="D7" t="s">
        <v>167</v>
      </c>
      <c r="E7" t="s">
        <v>168</v>
      </c>
      <c r="F7">
        <v>16.992000000000001</v>
      </c>
      <c r="G7">
        <v>120112.575</v>
      </c>
      <c r="H7" t="s">
        <v>169</v>
      </c>
      <c r="I7">
        <v>2040952.8740000001</v>
      </c>
      <c r="J7" t="s">
        <v>170</v>
      </c>
    </row>
    <row r="8" spans="1:10" x14ac:dyDescent="0.25">
      <c r="A8">
        <v>27</v>
      </c>
      <c r="B8" t="s">
        <v>171</v>
      </c>
      <c r="C8" t="s">
        <v>86</v>
      </c>
      <c r="D8" t="s">
        <v>172</v>
      </c>
      <c r="E8" t="s">
        <v>18</v>
      </c>
      <c r="F8">
        <v>39</v>
      </c>
      <c r="G8">
        <v>29.298999999999999</v>
      </c>
      <c r="H8" t="s">
        <v>173</v>
      </c>
      <c r="I8">
        <v>1142.6610000000001</v>
      </c>
      <c r="J8" t="s">
        <v>174</v>
      </c>
    </row>
    <row r="9" spans="1:10" x14ac:dyDescent="0.25">
      <c r="A9">
        <v>28</v>
      </c>
      <c r="B9" t="s">
        <v>31</v>
      </c>
      <c r="C9" t="s">
        <v>31</v>
      </c>
      <c r="D9" t="s">
        <v>175</v>
      </c>
      <c r="E9" t="s">
        <v>102</v>
      </c>
      <c r="F9">
        <v>230.1</v>
      </c>
      <c r="G9">
        <v>216.61500000000001</v>
      </c>
      <c r="H9" t="s">
        <v>176</v>
      </c>
      <c r="I9">
        <v>49843.112000000001</v>
      </c>
      <c r="J9" t="s">
        <v>177</v>
      </c>
    </row>
    <row r="10" spans="1:10" x14ac:dyDescent="0.25">
      <c r="A10">
        <v>29</v>
      </c>
      <c r="B10" t="s">
        <v>178</v>
      </c>
      <c r="C10" t="s">
        <v>87</v>
      </c>
      <c r="D10" t="s">
        <v>179</v>
      </c>
      <c r="E10" t="s">
        <v>16</v>
      </c>
      <c r="F10">
        <v>234</v>
      </c>
      <c r="G10">
        <v>973.57799999999997</v>
      </c>
      <c r="H10" t="s">
        <v>180</v>
      </c>
      <c r="I10">
        <v>227817.25200000001</v>
      </c>
      <c r="J10" t="s">
        <v>181</v>
      </c>
    </row>
    <row r="11" spans="1:10" x14ac:dyDescent="0.25">
      <c r="A11">
        <v>30</v>
      </c>
      <c r="B11" t="s">
        <v>33</v>
      </c>
      <c r="C11" t="s">
        <v>33</v>
      </c>
      <c r="D11" t="s">
        <v>182</v>
      </c>
      <c r="E11" t="s">
        <v>16</v>
      </c>
      <c r="F11">
        <v>46.8</v>
      </c>
      <c r="G11">
        <v>337.09199999999998</v>
      </c>
      <c r="H11" t="s">
        <v>183</v>
      </c>
      <c r="I11">
        <v>15775.906000000001</v>
      </c>
      <c r="J11" t="s">
        <v>184</v>
      </c>
    </row>
    <row r="12" spans="1:10" x14ac:dyDescent="0.25">
      <c r="A12">
        <v>31</v>
      </c>
      <c r="B12" t="s">
        <v>185</v>
      </c>
      <c r="C12" t="s">
        <v>96</v>
      </c>
      <c r="D12" t="s">
        <v>186</v>
      </c>
      <c r="E12" t="s">
        <v>102</v>
      </c>
      <c r="F12">
        <v>265.86200000000002</v>
      </c>
      <c r="G12">
        <v>15.058999999999999</v>
      </c>
      <c r="H12" t="s">
        <v>187</v>
      </c>
      <c r="I12">
        <v>4003.616</v>
      </c>
      <c r="J12" t="s">
        <v>188</v>
      </c>
    </row>
    <row r="13" spans="1:10" x14ac:dyDescent="0.25">
      <c r="A13">
        <v>32</v>
      </c>
      <c r="B13" t="s">
        <v>36</v>
      </c>
      <c r="C13" t="s">
        <v>189</v>
      </c>
      <c r="D13" t="s">
        <v>190</v>
      </c>
      <c r="E13" t="s">
        <v>131</v>
      </c>
      <c r="F13">
        <v>44.073999999999998</v>
      </c>
      <c r="G13">
        <v>9408.6589999999997</v>
      </c>
      <c r="H13" t="s">
        <v>191</v>
      </c>
      <c r="I13">
        <v>414677.23700000002</v>
      </c>
      <c r="J13" t="s">
        <v>192</v>
      </c>
    </row>
    <row r="14" spans="1:10" x14ac:dyDescent="0.25">
      <c r="A14">
        <v>33</v>
      </c>
      <c r="B14" t="s">
        <v>193</v>
      </c>
      <c r="C14" t="s">
        <v>88</v>
      </c>
      <c r="D14" t="s">
        <v>194</v>
      </c>
      <c r="E14" t="s">
        <v>131</v>
      </c>
      <c r="F14">
        <v>1.512</v>
      </c>
      <c r="G14">
        <v>9106.8829999999998</v>
      </c>
      <c r="H14" t="s">
        <v>195</v>
      </c>
      <c r="I14">
        <v>13769.607</v>
      </c>
      <c r="J14" t="s">
        <v>196</v>
      </c>
    </row>
    <row r="15" spans="1:10" x14ac:dyDescent="0.25">
      <c r="A15">
        <v>34</v>
      </c>
      <c r="B15" t="s">
        <v>197</v>
      </c>
      <c r="C15" t="s">
        <v>117</v>
      </c>
      <c r="D15" t="s">
        <v>198</v>
      </c>
      <c r="E15" t="s">
        <v>41</v>
      </c>
      <c r="F15">
        <v>22315.277999999998</v>
      </c>
      <c r="G15">
        <v>78.334999999999994</v>
      </c>
      <c r="H15" t="s">
        <v>199</v>
      </c>
      <c r="I15">
        <v>1748067.3019999999</v>
      </c>
      <c r="J15" t="s">
        <v>200</v>
      </c>
    </row>
    <row r="16" spans="1:10" x14ac:dyDescent="0.25">
      <c r="A16">
        <v>35</v>
      </c>
      <c r="B16" t="s">
        <v>140</v>
      </c>
      <c r="C16" t="s">
        <v>90</v>
      </c>
      <c r="D16" t="s">
        <v>201</v>
      </c>
      <c r="E16" t="s">
        <v>41</v>
      </c>
      <c r="F16">
        <v>41.118000000000002</v>
      </c>
      <c r="G16">
        <v>68.774000000000001</v>
      </c>
      <c r="H16" t="s">
        <v>142</v>
      </c>
      <c r="I16">
        <v>2827.8490000000002</v>
      </c>
      <c r="J16" t="s">
        <v>202</v>
      </c>
    </row>
    <row r="17" spans="1:10" x14ac:dyDescent="0.25">
      <c r="A17" t="s">
        <v>203</v>
      </c>
      <c r="B17" t="s">
        <v>136</v>
      </c>
      <c r="C17" t="s">
        <v>43</v>
      </c>
      <c r="D17" t="s">
        <v>204</v>
      </c>
      <c r="E17" t="s">
        <v>102</v>
      </c>
      <c r="F17">
        <v>256.19200000000001</v>
      </c>
      <c r="G17">
        <v>565.76099999999997</v>
      </c>
      <c r="H17" t="s">
        <v>205</v>
      </c>
      <c r="I17">
        <v>144943.44200000001</v>
      </c>
      <c r="J17" t="s">
        <v>206</v>
      </c>
    </row>
    <row r="18" spans="1:10" x14ac:dyDescent="0.25">
      <c r="A18" t="s">
        <v>207</v>
      </c>
      <c r="B18" t="s">
        <v>136</v>
      </c>
      <c r="C18" t="s">
        <v>45</v>
      </c>
      <c r="D18" t="s">
        <v>208</v>
      </c>
      <c r="E18" t="s">
        <v>102</v>
      </c>
      <c r="F18">
        <v>539.75599999999997</v>
      </c>
      <c r="G18">
        <v>684.47299999999996</v>
      </c>
      <c r="H18" t="s">
        <v>137</v>
      </c>
      <c r="I18">
        <v>369448.40899999999</v>
      </c>
      <c r="J18" t="s">
        <v>209</v>
      </c>
    </row>
    <row r="19" spans="1:10" x14ac:dyDescent="0.25">
      <c r="A19" t="s">
        <v>210</v>
      </c>
      <c r="B19" t="s">
        <v>136</v>
      </c>
      <c r="C19" t="s">
        <v>118</v>
      </c>
      <c r="D19" t="s">
        <v>211</v>
      </c>
      <c r="E19" t="s">
        <v>102</v>
      </c>
      <c r="F19">
        <v>130.41</v>
      </c>
      <c r="G19">
        <v>18343.661</v>
      </c>
      <c r="H19" t="s">
        <v>212</v>
      </c>
      <c r="I19">
        <v>2392196.8309999998</v>
      </c>
      <c r="J19" t="s">
        <v>213</v>
      </c>
    </row>
    <row r="20" spans="1:10" x14ac:dyDescent="0.25">
      <c r="A20">
        <v>37</v>
      </c>
      <c r="B20" t="s">
        <v>214</v>
      </c>
      <c r="C20" t="s">
        <v>97</v>
      </c>
      <c r="D20" t="s">
        <v>215</v>
      </c>
      <c r="E20" t="s">
        <v>131</v>
      </c>
      <c r="F20">
        <v>37.96</v>
      </c>
      <c r="G20">
        <v>1023.461</v>
      </c>
      <c r="H20" t="s">
        <v>216</v>
      </c>
      <c r="I20">
        <v>38850.58</v>
      </c>
      <c r="J20" t="s">
        <v>217</v>
      </c>
    </row>
    <row r="21" spans="1:10" x14ac:dyDescent="0.25">
      <c r="A21">
        <v>38</v>
      </c>
      <c r="B21" t="s">
        <v>218</v>
      </c>
      <c r="C21" t="s">
        <v>53</v>
      </c>
      <c r="D21" t="s">
        <v>219</v>
      </c>
      <c r="E21" t="s">
        <v>11</v>
      </c>
      <c r="F21">
        <v>32.543999999999997</v>
      </c>
      <c r="G21">
        <v>3449.4690000000001</v>
      </c>
      <c r="H21" t="s">
        <v>220</v>
      </c>
      <c r="I21">
        <v>112259.519</v>
      </c>
      <c r="J21" t="s">
        <v>221</v>
      </c>
    </row>
    <row r="22" spans="1:10" x14ac:dyDescent="0.25">
      <c r="A22">
        <v>39</v>
      </c>
      <c r="B22" t="s">
        <v>218</v>
      </c>
      <c r="C22" t="s">
        <v>51</v>
      </c>
      <c r="D22" t="s">
        <v>222</v>
      </c>
      <c r="E22" t="s">
        <v>131</v>
      </c>
      <c r="F22">
        <v>30.547999999999998</v>
      </c>
      <c r="G22">
        <v>3169.9059999999999</v>
      </c>
      <c r="H22" t="s">
        <v>223</v>
      </c>
      <c r="I22">
        <v>96834.288</v>
      </c>
      <c r="J22" t="s">
        <v>224</v>
      </c>
    </row>
    <row r="23" spans="1:10" x14ac:dyDescent="0.25">
      <c r="A23">
        <v>40</v>
      </c>
      <c r="B23" t="s">
        <v>185</v>
      </c>
      <c r="C23" t="s">
        <v>96</v>
      </c>
      <c r="D23" t="s">
        <v>225</v>
      </c>
      <c r="E23" t="s">
        <v>102</v>
      </c>
      <c r="F23">
        <v>259.8</v>
      </c>
      <c r="G23">
        <v>15.058999999999999</v>
      </c>
      <c r="H23" t="s">
        <v>187</v>
      </c>
      <c r="I23">
        <v>3912.328</v>
      </c>
      <c r="J23" t="s">
        <v>226</v>
      </c>
    </row>
    <row r="24" spans="1:10" x14ac:dyDescent="0.25">
      <c r="A24">
        <v>41</v>
      </c>
      <c r="B24" t="s">
        <v>227</v>
      </c>
      <c r="C24" t="s">
        <v>91</v>
      </c>
      <c r="D24" t="s">
        <v>228</v>
      </c>
      <c r="E24" t="s">
        <v>18</v>
      </c>
      <c r="F24">
        <v>27.2</v>
      </c>
      <c r="G24">
        <v>825.40099999999995</v>
      </c>
      <c r="H24" t="s">
        <v>229</v>
      </c>
      <c r="I24">
        <v>22450.906999999999</v>
      </c>
      <c r="J24" t="s">
        <v>230</v>
      </c>
    </row>
    <row r="25" spans="1:10" x14ac:dyDescent="0.25">
      <c r="A25">
        <v>42</v>
      </c>
      <c r="B25" t="s">
        <v>143</v>
      </c>
      <c r="C25" t="s">
        <v>89</v>
      </c>
      <c r="D25" t="s">
        <v>231</v>
      </c>
      <c r="E25" t="s">
        <v>131</v>
      </c>
      <c r="F25">
        <v>272.77999999999997</v>
      </c>
      <c r="G25">
        <v>10149.174000000001</v>
      </c>
      <c r="H25" t="s">
        <v>144</v>
      </c>
      <c r="I25">
        <v>2768491.6839999999</v>
      </c>
      <c r="J25" t="s">
        <v>232</v>
      </c>
    </row>
    <row r="26" spans="1:10" x14ac:dyDescent="0.25">
      <c r="A26">
        <v>43</v>
      </c>
      <c r="B26" t="s">
        <v>233</v>
      </c>
      <c r="C26" t="s">
        <v>119</v>
      </c>
      <c r="D26" t="s">
        <v>234</v>
      </c>
      <c r="E26" t="s">
        <v>16</v>
      </c>
      <c r="F26">
        <v>14.194000000000001</v>
      </c>
      <c r="G26">
        <v>340.79700000000003</v>
      </c>
      <c r="H26" t="s">
        <v>235</v>
      </c>
      <c r="I26">
        <v>4837.2730000000001</v>
      </c>
      <c r="J26" t="s">
        <v>236</v>
      </c>
    </row>
    <row r="27" spans="1:10" x14ac:dyDescent="0.25">
      <c r="A27">
        <v>44</v>
      </c>
      <c r="B27" t="s">
        <v>58</v>
      </c>
      <c r="C27" t="s">
        <v>58</v>
      </c>
      <c r="D27" t="s">
        <v>237</v>
      </c>
      <c r="E27" t="s">
        <v>141</v>
      </c>
      <c r="F27">
        <v>1073.518</v>
      </c>
      <c r="G27">
        <v>115.083</v>
      </c>
      <c r="H27" t="s">
        <v>238</v>
      </c>
      <c r="I27">
        <v>123543.67200000001</v>
      </c>
      <c r="J27" t="s">
        <v>239</v>
      </c>
    </row>
    <row r="28" spans="1:10" x14ac:dyDescent="0.25">
      <c r="A28">
        <v>45</v>
      </c>
      <c r="B28" t="s">
        <v>240</v>
      </c>
      <c r="C28" t="s">
        <v>103</v>
      </c>
      <c r="D28" t="s">
        <v>241</v>
      </c>
      <c r="E28" t="s">
        <v>18</v>
      </c>
      <c r="F28">
        <v>51.2</v>
      </c>
      <c r="G28">
        <v>52.668999999999997</v>
      </c>
      <c r="H28" t="s">
        <v>242</v>
      </c>
      <c r="I28">
        <v>2696.6529999999998</v>
      </c>
      <c r="J28" t="s">
        <v>243</v>
      </c>
    </row>
    <row r="29" spans="1:10" x14ac:dyDescent="0.25">
      <c r="A29">
        <v>46</v>
      </c>
      <c r="B29" t="s">
        <v>244</v>
      </c>
      <c r="C29" t="s">
        <v>55</v>
      </c>
      <c r="D29" t="s">
        <v>245</v>
      </c>
      <c r="E29" t="s">
        <v>130</v>
      </c>
      <c r="F29">
        <v>4302</v>
      </c>
      <c r="G29">
        <v>266.346</v>
      </c>
      <c r="H29" t="s">
        <v>246</v>
      </c>
      <c r="I29">
        <v>1145820.4920000001</v>
      </c>
      <c r="J29" t="s">
        <v>247</v>
      </c>
    </row>
    <row r="30" spans="1:10" x14ac:dyDescent="0.25">
      <c r="A30">
        <v>47</v>
      </c>
      <c r="B30" t="s">
        <v>244</v>
      </c>
      <c r="C30" t="s">
        <v>112</v>
      </c>
      <c r="D30" t="s">
        <v>245</v>
      </c>
      <c r="E30" t="s">
        <v>10</v>
      </c>
      <c r="F30">
        <v>2644</v>
      </c>
      <c r="G30">
        <v>320.60199999999998</v>
      </c>
      <c r="H30" t="s">
        <v>248</v>
      </c>
      <c r="I30">
        <v>847671.68799999997</v>
      </c>
      <c r="J30" t="s">
        <v>249</v>
      </c>
    </row>
    <row r="31" spans="1:10" x14ac:dyDescent="0.25">
      <c r="A31">
        <v>48</v>
      </c>
      <c r="B31" t="s">
        <v>250</v>
      </c>
      <c r="C31" t="s">
        <v>251</v>
      </c>
      <c r="D31" t="s">
        <v>252</v>
      </c>
      <c r="E31" t="s">
        <v>18</v>
      </c>
      <c r="F31">
        <v>13.8</v>
      </c>
      <c r="G31">
        <v>162.678</v>
      </c>
      <c r="H31" t="s">
        <v>253</v>
      </c>
      <c r="I31">
        <v>2244.9560000000001</v>
      </c>
      <c r="J31" t="s">
        <v>254</v>
      </c>
    </row>
    <row r="32" spans="1:10" x14ac:dyDescent="0.25">
      <c r="A32">
        <v>49</v>
      </c>
      <c r="B32" t="s">
        <v>7</v>
      </c>
      <c r="C32" t="s">
        <v>7</v>
      </c>
      <c r="D32" t="s">
        <v>255</v>
      </c>
      <c r="E32" t="s">
        <v>11</v>
      </c>
      <c r="F32">
        <v>13750</v>
      </c>
      <c r="G32">
        <v>122.44799999999999</v>
      </c>
      <c r="H32" t="s">
        <v>256</v>
      </c>
      <c r="I32">
        <v>1683660</v>
      </c>
      <c r="J32" t="s">
        <v>257</v>
      </c>
    </row>
    <row r="33" spans="1:10" x14ac:dyDescent="0.25">
      <c r="A33">
        <v>50</v>
      </c>
      <c r="B33" t="s">
        <v>9</v>
      </c>
      <c r="C33" t="s">
        <v>9</v>
      </c>
      <c r="D33" t="s">
        <v>258</v>
      </c>
      <c r="E33" t="s">
        <v>160</v>
      </c>
      <c r="F33">
        <v>13750</v>
      </c>
      <c r="G33">
        <v>12.548999999999999</v>
      </c>
      <c r="H33" t="s">
        <v>259</v>
      </c>
      <c r="I33">
        <v>172548.75</v>
      </c>
      <c r="J33" t="s">
        <v>260</v>
      </c>
    </row>
    <row r="34" spans="1:10" x14ac:dyDescent="0.25">
      <c r="A34">
        <v>51</v>
      </c>
      <c r="B34" t="s">
        <v>261</v>
      </c>
      <c r="C34" t="s">
        <v>120</v>
      </c>
      <c r="D34" t="s">
        <v>262</v>
      </c>
      <c r="E34" t="s">
        <v>18</v>
      </c>
      <c r="F34">
        <v>5.6</v>
      </c>
      <c r="G34">
        <v>62.459000000000003</v>
      </c>
      <c r="H34" t="s">
        <v>263</v>
      </c>
      <c r="I34">
        <v>349.77</v>
      </c>
      <c r="J34" t="s">
        <v>264</v>
      </c>
    </row>
    <row r="35" spans="1:10" x14ac:dyDescent="0.25">
      <c r="A35">
        <v>52</v>
      </c>
      <c r="B35" t="s">
        <v>8</v>
      </c>
      <c r="C35" t="s">
        <v>8</v>
      </c>
      <c r="D35" t="s">
        <v>265</v>
      </c>
      <c r="E35" t="s">
        <v>11</v>
      </c>
      <c r="F35">
        <v>7033.6</v>
      </c>
      <c r="G35">
        <v>122.44799999999999</v>
      </c>
      <c r="H35" t="s">
        <v>256</v>
      </c>
      <c r="I35">
        <v>861250.25300000003</v>
      </c>
      <c r="J35" t="s">
        <v>266</v>
      </c>
    </row>
    <row r="36" spans="1:10" x14ac:dyDescent="0.25">
      <c r="A36">
        <v>53</v>
      </c>
      <c r="B36" t="s">
        <v>214</v>
      </c>
      <c r="C36" t="s">
        <v>97</v>
      </c>
      <c r="D36" t="s">
        <v>267</v>
      </c>
      <c r="E36" t="s">
        <v>131</v>
      </c>
      <c r="F36">
        <v>1221.18</v>
      </c>
      <c r="G36">
        <v>1023.461</v>
      </c>
      <c r="H36" t="s">
        <v>216</v>
      </c>
      <c r="I36">
        <v>1249830.1040000001</v>
      </c>
      <c r="J36" t="s">
        <v>268</v>
      </c>
    </row>
    <row r="37" spans="1:10" x14ac:dyDescent="0.25">
      <c r="A37">
        <v>54</v>
      </c>
      <c r="B37" t="s">
        <v>269</v>
      </c>
      <c r="C37" t="s">
        <v>95</v>
      </c>
      <c r="D37" t="s">
        <v>270</v>
      </c>
      <c r="E37" t="s">
        <v>131</v>
      </c>
      <c r="F37">
        <v>827.99599999999998</v>
      </c>
      <c r="G37">
        <v>647.90300000000002</v>
      </c>
      <c r="H37" t="s">
        <v>271</v>
      </c>
      <c r="I37">
        <v>536461.09199999995</v>
      </c>
      <c r="J37" t="s">
        <v>272</v>
      </c>
    </row>
    <row r="38" spans="1:10" x14ac:dyDescent="0.25">
      <c r="A38">
        <v>55</v>
      </c>
      <c r="B38" t="s">
        <v>74</v>
      </c>
      <c r="C38" t="s">
        <v>74</v>
      </c>
      <c r="D38" t="s">
        <v>273</v>
      </c>
      <c r="E38" t="s">
        <v>131</v>
      </c>
      <c r="F38">
        <v>0.252</v>
      </c>
      <c r="G38">
        <v>3.6019999999999999</v>
      </c>
      <c r="H38" t="s">
        <v>133</v>
      </c>
      <c r="I38">
        <v>0.90800000000000003</v>
      </c>
      <c r="J38" t="s">
        <v>274</v>
      </c>
    </row>
    <row r="39" spans="1:10" x14ac:dyDescent="0.25">
      <c r="A39">
        <v>56</v>
      </c>
      <c r="B39" t="s">
        <v>275</v>
      </c>
      <c r="C39" t="s">
        <v>92</v>
      </c>
      <c r="D39" t="s">
        <v>276</v>
      </c>
      <c r="E39" t="s">
        <v>10</v>
      </c>
      <c r="F39">
        <v>2</v>
      </c>
      <c r="G39">
        <v>67677.429000000004</v>
      </c>
      <c r="H39" t="s">
        <v>277</v>
      </c>
      <c r="I39">
        <v>135354.85800000001</v>
      </c>
      <c r="J39" t="s">
        <v>278</v>
      </c>
    </row>
    <row r="40" spans="1:10" x14ac:dyDescent="0.25">
      <c r="A40">
        <v>57</v>
      </c>
      <c r="B40" t="s">
        <v>279</v>
      </c>
      <c r="C40" t="s">
        <v>93</v>
      </c>
      <c r="D40" t="s">
        <v>280</v>
      </c>
      <c r="E40" t="s">
        <v>10</v>
      </c>
      <c r="F40">
        <v>2</v>
      </c>
      <c r="G40">
        <v>7206.7550000000001</v>
      </c>
      <c r="H40" t="s">
        <v>281</v>
      </c>
      <c r="I40">
        <v>14413.51</v>
      </c>
      <c r="J40" t="s">
        <v>282</v>
      </c>
    </row>
    <row r="41" spans="1:10" x14ac:dyDescent="0.25">
      <c r="A41">
        <v>58</v>
      </c>
      <c r="B41" t="s">
        <v>62</v>
      </c>
      <c r="C41" t="s">
        <v>62</v>
      </c>
      <c r="D41" t="s">
        <v>283</v>
      </c>
      <c r="E41" t="s">
        <v>130</v>
      </c>
      <c r="F41">
        <v>2</v>
      </c>
      <c r="G41">
        <v>58527.343999999997</v>
      </c>
      <c r="H41" t="s">
        <v>284</v>
      </c>
      <c r="I41">
        <v>117054.68799999999</v>
      </c>
      <c r="J41" t="s">
        <v>285</v>
      </c>
    </row>
    <row r="42" spans="1:10" x14ac:dyDescent="0.25">
      <c r="A42">
        <v>59</v>
      </c>
      <c r="B42" t="s">
        <v>286</v>
      </c>
      <c r="C42" t="s">
        <v>94</v>
      </c>
      <c r="D42" t="s">
        <v>287</v>
      </c>
      <c r="E42" t="s">
        <v>11</v>
      </c>
      <c r="F42">
        <v>4578</v>
      </c>
      <c r="G42">
        <v>161.184</v>
      </c>
      <c r="H42" t="s">
        <v>288</v>
      </c>
      <c r="I42">
        <v>737900.35199999996</v>
      </c>
      <c r="J42" t="s">
        <v>289</v>
      </c>
    </row>
    <row r="43" spans="1:10" x14ac:dyDescent="0.25">
      <c r="A43">
        <v>60</v>
      </c>
      <c r="B43" t="s">
        <v>82</v>
      </c>
      <c r="C43" t="s">
        <v>82</v>
      </c>
      <c r="D43" t="s">
        <v>290</v>
      </c>
      <c r="E43" t="s">
        <v>111</v>
      </c>
      <c r="F43">
        <v>2</v>
      </c>
      <c r="G43">
        <v>5000.0010000000002</v>
      </c>
      <c r="H43" t="s">
        <v>291</v>
      </c>
      <c r="I43">
        <v>10000.002</v>
      </c>
      <c r="J43" t="s">
        <v>292</v>
      </c>
    </row>
    <row r="44" spans="1:10" x14ac:dyDescent="0.25">
      <c r="A44">
        <v>61</v>
      </c>
      <c r="B44" t="s">
        <v>82</v>
      </c>
      <c r="C44" t="s">
        <v>82</v>
      </c>
      <c r="D44" t="s">
        <v>293</v>
      </c>
      <c r="E44" t="s">
        <v>111</v>
      </c>
      <c r="F44">
        <v>2</v>
      </c>
      <c r="G44">
        <v>3000.0010000000002</v>
      </c>
      <c r="H44" t="s">
        <v>294</v>
      </c>
      <c r="I44">
        <v>6000.0020000000004</v>
      </c>
      <c r="J44" t="s">
        <v>412</v>
      </c>
    </row>
    <row r="45" spans="1:10" x14ac:dyDescent="0.25">
      <c r="I45">
        <f>SUM(I1:I44)</f>
        <v>19591647.088</v>
      </c>
    </row>
    <row r="46" spans="1:10" x14ac:dyDescent="0.25">
      <c r="I46">
        <f>I45/2</f>
        <v>9795823.5439999998</v>
      </c>
    </row>
    <row r="47" spans="1:10" x14ac:dyDescent="0.25">
      <c r="I47">
        <f>I46/100000</f>
        <v>97.958235439999996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topLeftCell="A25" workbookViewId="0">
      <selection activeCell="G41" sqref="G41:G44"/>
    </sheetView>
  </sheetViews>
  <sheetFormatPr defaultRowHeight="15" x14ac:dyDescent="0.25"/>
  <sheetData>
    <row r="1" spans="1:10" x14ac:dyDescent="0.25">
      <c r="A1" t="s">
        <v>145</v>
      </c>
      <c r="B1" t="s">
        <v>12</v>
      </c>
      <c r="C1" t="s">
        <v>12</v>
      </c>
      <c r="D1" t="s">
        <v>146</v>
      </c>
      <c r="E1" t="s">
        <v>130</v>
      </c>
      <c r="F1">
        <v>8</v>
      </c>
      <c r="G1">
        <v>988.11800000000005</v>
      </c>
      <c r="H1" t="s">
        <v>147</v>
      </c>
      <c r="I1">
        <v>7904.9440000000004</v>
      </c>
      <c r="J1" t="s">
        <v>148</v>
      </c>
    </row>
    <row r="2" spans="1:10" x14ac:dyDescent="0.25">
      <c r="A2">
        <v>21</v>
      </c>
      <c r="B2" t="s">
        <v>19</v>
      </c>
      <c r="C2" t="s">
        <v>19</v>
      </c>
      <c r="D2" t="s">
        <v>149</v>
      </c>
      <c r="E2" t="s">
        <v>130</v>
      </c>
      <c r="F2">
        <v>8</v>
      </c>
      <c r="G2">
        <v>1876.386</v>
      </c>
      <c r="H2" t="s">
        <v>150</v>
      </c>
      <c r="I2">
        <v>15011.088</v>
      </c>
      <c r="J2" t="s">
        <v>151</v>
      </c>
    </row>
    <row r="3" spans="1:10" x14ac:dyDescent="0.25">
      <c r="A3">
        <v>22</v>
      </c>
      <c r="B3" t="s">
        <v>152</v>
      </c>
      <c r="C3" t="s">
        <v>84</v>
      </c>
      <c r="D3" t="s">
        <v>153</v>
      </c>
      <c r="E3" t="s">
        <v>11</v>
      </c>
      <c r="F3">
        <v>43685.46</v>
      </c>
      <c r="G3">
        <v>5.5860000000000003</v>
      </c>
      <c r="H3" t="s">
        <v>154</v>
      </c>
      <c r="I3">
        <v>244026.98</v>
      </c>
      <c r="J3" t="s">
        <v>155</v>
      </c>
    </row>
    <row r="4" spans="1:10" x14ac:dyDescent="0.25">
      <c r="A4">
        <v>23</v>
      </c>
      <c r="B4" t="s">
        <v>116</v>
      </c>
      <c r="C4" t="s">
        <v>116</v>
      </c>
      <c r="D4" t="s">
        <v>156</v>
      </c>
      <c r="E4" t="s">
        <v>131</v>
      </c>
      <c r="F4">
        <v>3936.9259999999999</v>
      </c>
      <c r="G4">
        <v>145.59800000000001</v>
      </c>
      <c r="H4" t="s">
        <v>157</v>
      </c>
      <c r="I4">
        <v>573208.55200000003</v>
      </c>
      <c r="J4" t="s">
        <v>158</v>
      </c>
    </row>
    <row r="5" spans="1:10" x14ac:dyDescent="0.25">
      <c r="A5">
        <v>24</v>
      </c>
      <c r="B5" t="s">
        <v>23</v>
      </c>
      <c r="C5" t="s">
        <v>23</v>
      </c>
      <c r="D5" t="s">
        <v>159</v>
      </c>
      <c r="E5" t="s">
        <v>160</v>
      </c>
      <c r="F5">
        <v>1968.462</v>
      </c>
      <c r="G5">
        <v>18.931999999999999</v>
      </c>
      <c r="H5" t="s">
        <v>161</v>
      </c>
      <c r="I5">
        <v>37266.923000000003</v>
      </c>
      <c r="J5" t="s">
        <v>162</v>
      </c>
    </row>
    <row r="6" spans="1:10" x14ac:dyDescent="0.25">
      <c r="A6">
        <v>25</v>
      </c>
      <c r="B6" t="s">
        <v>6</v>
      </c>
      <c r="C6" t="s">
        <v>6</v>
      </c>
      <c r="D6" t="s">
        <v>163</v>
      </c>
      <c r="E6" t="s">
        <v>11</v>
      </c>
      <c r="F6">
        <v>4855.0739999999996</v>
      </c>
      <c r="G6">
        <v>122.413</v>
      </c>
      <c r="H6" t="s">
        <v>164</v>
      </c>
      <c r="I6">
        <v>594324.174</v>
      </c>
      <c r="J6" t="s">
        <v>165</v>
      </c>
    </row>
    <row r="7" spans="1:10" x14ac:dyDescent="0.25">
      <c r="A7">
        <v>26</v>
      </c>
      <c r="B7" t="s">
        <v>166</v>
      </c>
      <c r="C7" t="s">
        <v>85</v>
      </c>
      <c r="D7" t="s">
        <v>167</v>
      </c>
      <c r="E7" t="s">
        <v>168</v>
      </c>
      <c r="F7">
        <v>16.992000000000001</v>
      </c>
      <c r="G7">
        <v>120112.575</v>
      </c>
      <c r="H7" t="s">
        <v>169</v>
      </c>
      <c r="I7">
        <v>2040952.8740000001</v>
      </c>
      <c r="J7" t="s">
        <v>170</v>
      </c>
    </row>
    <row r="8" spans="1:10" x14ac:dyDescent="0.25">
      <c r="A8">
        <v>27</v>
      </c>
      <c r="B8" t="s">
        <v>171</v>
      </c>
      <c r="C8" t="s">
        <v>86</v>
      </c>
      <c r="D8" t="s">
        <v>172</v>
      </c>
      <c r="E8" t="s">
        <v>18</v>
      </c>
      <c r="F8">
        <v>39</v>
      </c>
      <c r="G8">
        <v>29.298999999999999</v>
      </c>
      <c r="H8" t="s">
        <v>173</v>
      </c>
      <c r="I8">
        <v>1142.6610000000001</v>
      </c>
      <c r="J8" t="s">
        <v>174</v>
      </c>
    </row>
    <row r="9" spans="1:10" x14ac:dyDescent="0.25">
      <c r="A9">
        <v>28</v>
      </c>
      <c r="B9" t="s">
        <v>31</v>
      </c>
      <c r="C9" t="s">
        <v>31</v>
      </c>
      <c r="D9" t="s">
        <v>175</v>
      </c>
      <c r="E9" t="s">
        <v>102</v>
      </c>
      <c r="F9">
        <v>230.1</v>
      </c>
      <c r="G9">
        <v>216.61500000000001</v>
      </c>
      <c r="H9" t="s">
        <v>176</v>
      </c>
      <c r="I9">
        <v>49843.112000000001</v>
      </c>
      <c r="J9" t="s">
        <v>177</v>
      </c>
    </row>
    <row r="10" spans="1:10" x14ac:dyDescent="0.25">
      <c r="A10">
        <v>29</v>
      </c>
      <c r="B10" t="s">
        <v>178</v>
      </c>
      <c r="C10" t="s">
        <v>87</v>
      </c>
      <c r="D10" t="s">
        <v>179</v>
      </c>
      <c r="E10" t="s">
        <v>16</v>
      </c>
      <c r="F10">
        <v>234</v>
      </c>
      <c r="G10">
        <v>973.57799999999997</v>
      </c>
      <c r="H10" t="s">
        <v>180</v>
      </c>
      <c r="I10">
        <v>227817.25200000001</v>
      </c>
      <c r="J10" t="s">
        <v>181</v>
      </c>
    </row>
    <row r="11" spans="1:10" x14ac:dyDescent="0.25">
      <c r="A11">
        <v>30</v>
      </c>
      <c r="B11" t="s">
        <v>33</v>
      </c>
      <c r="C11" t="s">
        <v>33</v>
      </c>
      <c r="D11" t="s">
        <v>182</v>
      </c>
      <c r="E11" t="s">
        <v>16</v>
      </c>
      <c r="F11">
        <v>46.8</v>
      </c>
      <c r="G11">
        <v>337.09199999999998</v>
      </c>
      <c r="H11" t="s">
        <v>183</v>
      </c>
      <c r="I11">
        <v>15775.906000000001</v>
      </c>
      <c r="J11" t="s">
        <v>184</v>
      </c>
    </row>
    <row r="12" spans="1:10" x14ac:dyDescent="0.25">
      <c r="A12">
        <v>31</v>
      </c>
      <c r="B12" t="s">
        <v>185</v>
      </c>
      <c r="C12" t="s">
        <v>96</v>
      </c>
      <c r="D12" t="s">
        <v>186</v>
      </c>
      <c r="E12" t="s">
        <v>102</v>
      </c>
      <c r="F12">
        <v>265.86200000000002</v>
      </c>
      <c r="G12">
        <v>15.058999999999999</v>
      </c>
      <c r="H12" t="s">
        <v>187</v>
      </c>
      <c r="I12">
        <v>4003.616</v>
      </c>
      <c r="J12" t="s">
        <v>188</v>
      </c>
    </row>
    <row r="13" spans="1:10" x14ac:dyDescent="0.25">
      <c r="A13">
        <v>32</v>
      </c>
      <c r="B13" t="s">
        <v>36</v>
      </c>
      <c r="C13" t="s">
        <v>189</v>
      </c>
      <c r="D13" t="s">
        <v>190</v>
      </c>
      <c r="E13" t="s">
        <v>131</v>
      </c>
      <c r="F13">
        <v>44.073999999999998</v>
      </c>
      <c r="G13">
        <v>9408.6589999999997</v>
      </c>
      <c r="H13" t="s">
        <v>191</v>
      </c>
      <c r="I13">
        <v>414677.23700000002</v>
      </c>
      <c r="J13" t="s">
        <v>192</v>
      </c>
    </row>
    <row r="14" spans="1:10" x14ac:dyDescent="0.25">
      <c r="A14">
        <v>33</v>
      </c>
      <c r="B14" t="s">
        <v>193</v>
      </c>
      <c r="C14" t="s">
        <v>88</v>
      </c>
      <c r="D14" t="s">
        <v>194</v>
      </c>
      <c r="E14" t="s">
        <v>131</v>
      </c>
      <c r="F14">
        <v>1.512</v>
      </c>
      <c r="G14">
        <v>9106.8829999999998</v>
      </c>
      <c r="H14" t="s">
        <v>195</v>
      </c>
      <c r="I14">
        <v>13769.607</v>
      </c>
      <c r="J14" t="s">
        <v>196</v>
      </c>
    </row>
    <row r="15" spans="1:10" x14ac:dyDescent="0.25">
      <c r="A15">
        <v>34</v>
      </c>
      <c r="B15" t="s">
        <v>197</v>
      </c>
      <c r="C15" t="s">
        <v>117</v>
      </c>
      <c r="D15" t="s">
        <v>198</v>
      </c>
      <c r="E15" t="s">
        <v>41</v>
      </c>
      <c r="F15">
        <v>22315.277999999998</v>
      </c>
      <c r="G15">
        <v>78.334999999999994</v>
      </c>
      <c r="H15" t="s">
        <v>199</v>
      </c>
      <c r="I15">
        <v>1748067.3019999999</v>
      </c>
      <c r="J15" t="s">
        <v>200</v>
      </c>
    </row>
    <row r="16" spans="1:10" x14ac:dyDescent="0.25">
      <c r="A16">
        <v>35</v>
      </c>
      <c r="B16" t="s">
        <v>140</v>
      </c>
      <c r="C16" t="s">
        <v>90</v>
      </c>
      <c r="D16" t="s">
        <v>201</v>
      </c>
      <c r="E16" t="s">
        <v>41</v>
      </c>
      <c r="F16">
        <v>41.118000000000002</v>
      </c>
      <c r="G16">
        <v>68.774000000000001</v>
      </c>
      <c r="H16" t="s">
        <v>142</v>
      </c>
      <c r="I16">
        <v>2827.8490000000002</v>
      </c>
      <c r="J16" t="s">
        <v>202</v>
      </c>
    </row>
    <row r="17" spans="1:10" x14ac:dyDescent="0.25">
      <c r="A17" t="s">
        <v>203</v>
      </c>
      <c r="B17" t="s">
        <v>136</v>
      </c>
      <c r="C17" t="s">
        <v>43</v>
      </c>
      <c r="D17" t="s">
        <v>204</v>
      </c>
      <c r="E17" t="s">
        <v>102</v>
      </c>
      <c r="F17">
        <v>256.19200000000001</v>
      </c>
      <c r="G17">
        <v>565.76099999999997</v>
      </c>
      <c r="H17" t="s">
        <v>205</v>
      </c>
      <c r="I17">
        <v>144943.44200000001</v>
      </c>
      <c r="J17" t="s">
        <v>206</v>
      </c>
    </row>
    <row r="18" spans="1:10" x14ac:dyDescent="0.25">
      <c r="A18" t="s">
        <v>207</v>
      </c>
      <c r="B18" t="s">
        <v>136</v>
      </c>
      <c r="C18" t="s">
        <v>45</v>
      </c>
      <c r="D18" t="s">
        <v>208</v>
      </c>
      <c r="E18" t="s">
        <v>102</v>
      </c>
      <c r="F18">
        <v>539.75599999999997</v>
      </c>
      <c r="G18">
        <v>684.47299999999996</v>
      </c>
      <c r="H18" t="s">
        <v>137</v>
      </c>
      <c r="I18">
        <v>369448.40899999999</v>
      </c>
      <c r="J18" t="s">
        <v>209</v>
      </c>
    </row>
    <row r="19" spans="1:10" x14ac:dyDescent="0.25">
      <c r="A19" t="s">
        <v>210</v>
      </c>
      <c r="B19" t="s">
        <v>136</v>
      </c>
      <c r="C19" t="s">
        <v>118</v>
      </c>
      <c r="D19" t="s">
        <v>211</v>
      </c>
      <c r="E19" t="s">
        <v>102</v>
      </c>
      <c r="F19">
        <v>130.41</v>
      </c>
      <c r="G19">
        <v>18343.661</v>
      </c>
      <c r="H19" t="s">
        <v>212</v>
      </c>
      <c r="I19">
        <v>2392196.8309999998</v>
      </c>
      <c r="J19" t="s">
        <v>213</v>
      </c>
    </row>
    <row r="20" spans="1:10" x14ac:dyDescent="0.25">
      <c r="A20">
        <v>37</v>
      </c>
      <c r="B20" t="s">
        <v>214</v>
      </c>
      <c r="C20" t="s">
        <v>97</v>
      </c>
      <c r="D20" t="s">
        <v>215</v>
      </c>
      <c r="E20" t="s">
        <v>131</v>
      </c>
      <c r="F20">
        <v>37.96</v>
      </c>
      <c r="G20">
        <v>1023.461</v>
      </c>
      <c r="H20" t="s">
        <v>216</v>
      </c>
      <c r="I20">
        <v>38850.58</v>
      </c>
      <c r="J20" t="s">
        <v>217</v>
      </c>
    </row>
    <row r="21" spans="1:10" x14ac:dyDescent="0.25">
      <c r="A21">
        <v>38</v>
      </c>
      <c r="B21" t="s">
        <v>218</v>
      </c>
      <c r="C21" t="s">
        <v>53</v>
      </c>
      <c r="D21" t="s">
        <v>219</v>
      </c>
      <c r="E21" t="s">
        <v>11</v>
      </c>
      <c r="F21">
        <v>32.543999999999997</v>
      </c>
      <c r="G21">
        <v>3449.4690000000001</v>
      </c>
      <c r="H21" t="s">
        <v>220</v>
      </c>
      <c r="I21">
        <v>112259.519</v>
      </c>
      <c r="J21" t="s">
        <v>221</v>
      </c>
    </row>
    <row r="22" spans="1:10" x14ac:dyDescent="0.25">
      <c r="A22">
        <v>39</v>
      </c>
      <c r="B22" t="s">
        <v>218</v>
      </c>
      <c r="C22" t="s">
        <v>51</v>
      </c>
      <c r="D22" t="s">
        <v>222</v>
      </c>
      <c r="E22" t="s">
        <v>131</v>
      </c>
      <c r="F22">
        <v>30.547999999999998</v>
      </c>
      <c r="G22">
        <v>3169.9059999999999</v>
      </c>
      <c r="H22" t="s">
        <v>223</v>
      </c>
      <c r="I22">
        <v>96834.288</v>
      </c>
      <c r="J22" t="s">
        <v>224</v>
      </c>
    </row>
    <row r="23" spans="1:10" x14ac:dyDescent="0.25">
      <c r="A23">
        <v>40</v>
      </c>
      <c r="B23" t="s">
        <v>185</v>
      </c>
      <c r="C23" t="s">
        <v>96</v>
      </c>
      <c r="D23" t="s">
        <v>225</v>
      </c>
      <c r="E23" t="s">
        <v>102</v>
      </c>
      <c r="F23">
        <v>259.8</v>
      </c>
      <c r="G23">
        <v>15.058999999999999</v>
      </c>
      <c r="H23" t="s">
        <v>187</v>
      </c>
      <c r="I23">
        <v>3912.328</v>
      </c>
      <c r="J23" t="s">
        <v>226</v>
      </c>
    </row>
    <row r="24" spans="1:10" x14ac:dyDescent="0.25">
      <c r="A24">
        <v>41</v>
      </c>
      <c r="B24" t="s">
        <v>227</v>
      </c>
      <c r="C24" t="s">
        <v>91</v>
      </c>
      <c r="D24" t="s">
        <v>228</v>
      </c>
      <c r="E24" t="s">
        <v>18</v>
      </c>
      <c r="F24">
        <v>27.2</v>
      </c>
      <c r="G24">
        <v>825.40099999999995</v>
      </c>
      <c r="H24" t="s">
        <v>229</v>
      </c>
      <c r="I24">
        <v>22450.906999999999</v>
      </c>
      <c r="J24" t="s">
        <v>230</v>
      </c>
    </row>
    <row r="25" spans="1:10" x14ac:dyDescent="0.25">
      <c r="A25">
        <v>42</v>
      </c>
      <c r="B25" t="s">
        <v>143</v>
      </c>
      <c r="C25" t="s">
        <v>89</v>
      </c>
      <c r="D25" t="s">
        <v>231</v>
      </c>
      <c r="E25" t="s">
        <v>131</v>
      </c>
      <c r="F25">
        <v>272.77999999999997</v>
      </c>
      <c r="G25">
        <v>10149.174000000001</v>
      </c>
      <c r="H25" t="s">
        <v>144</v>
      </c>
      <c r="I25">
        <v>2768491.6839999999</v>
      </c>
      <c r="J25" t="s">
        <v>232</v>
      </c>
    </row>
    <row r="26" spans="1:10" x14ac:dyDescent="0.25">
      <c r="A26">
        <v>43</v>
      </c>
      <c r="B26" t="s">
        <v>233</v>
      </c>
      <c r="C26" t="s">
        <v>119</v>
      </c>
      <c r="D26" t="s">
        <v>234</v>
      </c>
      <c r="E26" t="s">
        <v>16</v>
      </c>
      <c r="F26">
        <v>14.194000000000001</v>
      </c>
      <c r="G26">
        <v>340.79700000000003</v>
      </c>
      <c r="H26" t="s">
        <v>235</v>
      </c>
      <c r="I26">
        <v>4837.2730000000001</v>
      </c>
      <c r="J26" t="s">
        <v>236</v>
      </c>
    </row>
    <row r="27" spans="1:10" x14ac:dyDescent="0.25">
      <c r="A27">
        <v>44</v>
      </c>
      <c r="B27" t="s">
        <v>58</v>
      </c>
      <c r="C27" t="s">
        <v>58</v>
      </c>
      <c r="D27" t="s">
        <v>237</v>
      </c>
      <c r="E27" t="s">
        <v>141</v>
      </c>
      <c r="F27">
        <v>1073.518</v>
      </c>
      <c r="G27">
        <v>115.083</v>
      </c>
      <c r="H27" t="s">
        <v>238</v>
      </c>
      <c r="I27">
        <v>123543.67200000001</v>
      </c>
      <c r="J27" t="s">
        <v>239</v>
      </c>
    </row>
    <row r="28" spans="1:10" x14ac:dyDescent="0.25">
      <c r="A28">
        <v>45</v>
      </c>
      <c r="B28" t="s">
        <v>240</v>
      </c>
      <c r="C28" t="s">
        <v>103</v>
      </c>
      <c r="D28" t="s">
        <v>241</v>
      </c>
      <c r="E28" t="s">
        <v>18</v>
      </c>
      <c r="F28">
        <v>51.2</v>
      </c>
      <c r="G28">
        <v>52.668999999999997</v>
      </c>
      <c r="H28" t="s">
        <v>242</v>
      </c>
      <c r="I28">
        <v>2696.6529999999998</v>
      </c>
      <c r="J28" t="s">
        <v>243</v>
      </c>
    </row>
    <row r="29" spans="1:10" x14ac:dyDescent="0.25">
      <c r="A29">
        <v>46</v>
      </c>
      <c r="B29" t="s">
        <v>244</v>
      </c>
      <c r="C29" t="s">
        <v>55</v>
      </c>
      <c r="D29" t="s">
        <v>245</v>
      </c>
      <c r="E29" t="s">
        <v>130</v>
      </c>
      <c r="F29">
        <v>4302</v>
      </c>
      <c r="G29">
        <v>266.346</v>
      </c>
      <c r="H29" t="s">
        <v>246</v>
      </c>
      <c r="I29">
        <v>1145820.4920000001</v>
      </c>
      <c r="J29" t="s">
        <v>247</v>
      </c>
    </row>
    <row r="30" spans="1:10" x14ac:dyDescent="0.25">
      <c r="A30">
        <v>47</v>
      </c>
      <c r="B30" t="s">
        <v>244</v>
      </c>
      <c r="C30" t="s">
        <v>112</v>
      </c>
      <c r="D30" t="s">
        <v>245</v>
      </c>
      <c r="E30" t="s">
        <v>10</v>
      </c>
      <c r="F30">
        <v>2644</v>
      </c>
      <c r="G30">
        <v>320.60199999999998</v>
      </c>
      <c r="H30" t="s">
        <v>248</v>
      </c>
      <c r="I30">
        <v>847671.68799999997</v>
      </c>
      <c r="J30" t="s">
        <v>249</v>
      </c>
    </row>
    <row r="31" spans="1:10" x14ac:dyDescent="0.25">
      <c r="A31">
        <v>48</v>
      </c>
      <c r="B31" t="s">
        <v>250</v>
      </c>
      <c r="C31" t="s">
        <v>251</v>
      </c>
      <c r="D31" t="s">
        <v>252</v>
      </c>
      <c r="E31" t="s">
        <v>18</v>
      </c>
      <c r="F31">
        <v>13.8</v>
      </c>
      <c r="G31">
        <v>162.678</v>
      </c>
      <c r="H31" t="s">
        <v>253</v>
      </c>
      <c r="I31">
        <v>2244.9560000000001</v>
      </c>
      <c r="J31" t="s">
        <v>254</v>
      </c>
    </row>
    <row r="32" spans="1:10" x14ac:dyDescent="0.25">
      <c r="A32">
        <v>49</v>
      </c>
      <c r="B32" t="s">
        <v>7</v>
      </c>
      <c r="C32" t="s">
        <v>7</v>
      </c>
      <c r="D32" t="s">
        <v>255</v>
      </c>
      <c r="E32" t="s">
        <v>11</v>
      </c>
      <c r="F32">
        <v>13750</v>
      </c>
      <c r="G32">
        <v>122.44799999999999</v>
      </c>
      <c r="H32" t="s">
        <v>256</v>
      </c>
      <c r="I32">
        <v>1683660</v>
      </c>
      <c r="J32" t="s">
        <v>257</v>
      </c>
    </row>
    <row r="33" spans="1:10" x14ac:dyDescent="0.25">
      <c r="A33">
        <v>50</v>
      </c>
      <c r="B33" t="s">
        <v>9</v>
      </c>
      <c r="C33" t="s">
        <v>9</v>
      </c>
      <c r="D33" t="s">
        <v>258</v>
      </c>
      <c r="E33" t="s">
        <v>160</v>
      </c>
      <c r="F33">
        <v>13750</v>
      </c>
      <c r="G33">
        <v>12.548999999999999</v>
      </c>
      <c r="H33" t="s">
        <v>259</v>
      </c>
      <c r="I33">
        <v>172548.75</v>
      </c>
      <c r="J33" t="s">
        <v>260</v>
      </c>
    </row>
    <row r="34" spans="1:10" x14ac:dyDescent="0.25">
      <c r="A34">
        <v>51</v>
      </c>
      <c r="B34" t="s">
        <v>261</v>
      </c>
      <c r="C34" t="s">
        <v>120</v>
      </c>
      <c r="D34" t="s">
        <v>262</v>
      </c>
      <c r="E34" t="s">
        <v>18</v>
      </c>
      <c r="F34">
        <v>5.6</v>
      </c>
      <c r="G34">
        <v>62.459000000000003</v>
      </c>
      <c r="H34" t="s">
        <v>263</v>
      </c>
      <c r="I34">
        <v>349.77</v>
      </c>
      <c r="J34" t="s">
        <v>264</v>
      </c>
    </row>
    <row r="35" spans="1:10" x14ac:dyDescent="0.25">
      <c r="A35">
        <v>52</v>
      </c>
      <c r="B35" t="s">
        <v>8</v>
      </c>
      <c r="C35" t="s">
        <v>8</v>
      </c>
      <c r="D35" t="s">
        <v>265</v>
      </c>
      <c r="E35" t="s">
        <v>11</v>
      </c>
      <c r="F35">
        <v>7033.6</v>
      </c>
      <c r="G35">
        <v>122.44799999999999</v>
      </c>
      <c r="H35" t="s">
        <v>256</v>
      </c>
      <c r="I35">
        <v>861250.25300000003</v>
      </c>
      <c r="J35" t="s">
        <v>266</v>
      </c>
    </row>
    <row r="36" spans="1:10" x14ac:dyDescent="0.25">
      <c r="A36">
        <v>53</v>
      </c>
      <c r="B36" t="s">
        <v>214</v>
      </c>
      <c r="C36" t="s">
        <v>97</v>
      </c>
      <c r="D36" t="s">
        <v>267</v>
      </c>
      <c r="E36" t="s">
        <v>131</v>
      </c>
      <c r="F36">
        <v>1221.18</v>
      </c>
      <c r="G36">
        <v>1023.461</v>
      </c>
      <c r="H36" t="s">
        <v>216</v>
      </c>
      <c r="I36">
        <v>1249830.1040000001</v>
      </c>
      <c r="J36" t="s">
        <v>268</v>
      </c>
    </row>
    <row r="37" spans="1:10" x14ac:dyDescent="0.25">
      <c r="A37">
        <v>54</v>
      </c>
      <c r="B37" t="s">
        <v>269</v>
      </c>
      <c r="C37" t="s">
        <v>95</v>
      </c>
      <c r="D37" t="s">
        <v>270</v>
      </c>
      <c r="E37" t="s">
        <v>131</v>
      </c>
      <c r="F37">
        <v>827.99599999999998</v>
      </c>
      <c r="G37">
        <v>647.90300000000002</v>
      </c>
      <c r="H37" t="s">
        <v>271</v>
      </c>
      <c r="I37">
        <v>536461.09199999995</v>
      </c>
      <c r="J37" t="s">
        <v>272</v>
      </c>
    </row>
    <row r="38" spans="1:10" x14ac:dyDescent="0.25">
      <c r="A38">
        <v>55</v>
      </c>
      <c r="B38" t="s">
        <v>74</v>
      </c>
      <c r="C38" t="s">
        <v>74</v>
      </c>
      <c r="D38" t="s">
        <v>273</v>
      </c>
      <c r="E38" t="s">
        <v>131</v>
      </c>
      <c r="F38">
        <v>0.252</v>
      </c>
      <c r="G38">
        <v>3.6019999999999999</v>
      </c>
      <c r="H38" t="s">
        <v>133</v>
      </c>
      <c r="I38">
        <v>0.90800000000000003</v>
      </c>
      <c r="J38" t="s">
        <v>274</v>
      </c>
    </row>
    <row r="39" spans="1:10" x14ac:dyDescent="0.25">
      <c r="A39">
        <v>56</v>
      </c>
      <c r="B39" t="s">
        <v>275</v>
      </c>
      <c r="C39" t="s">
        <v>92</v>
      </c>
      <c r="D39" t="s">
        <v>276</v>
      </c>
      <c r="E39" t="s">
        <v>10</v>
      </c>
      <c r="F39">
        <v>2</v>
      </c>
      <c r="G39">
        <v>67677.429000000004</v>
      </c>
      <c r="H39" t="s">
        <v>277</v>
      </c>
      <c r="I39">
        <v>135354.85800000001</v>
      </c>
      <c r="J39" t="s">
        <v>278</v>
      </c>
    </row>
    <row r="40" spans="1:10" x14ac:dyDescent="0.25">
      <c r="A40">
        <v>57</v>
      </c>
      <c r="B40" t="s">
        <v>279</v>
      </c>
      <c r="C40" t="s">
        <v>93</v>
      </c>
      <c r="D40" t="s">
        <v>280</v>
      </c>
      <c r="E40" t="s">
        <v>10</v>
      </c>
      <c r="F40">
        <v>2</v>
      </c>
      <c r="G40">
        <v>7206.7550000000001</v>
      </c>
      <c r="H40" t="s">
        <v>281</v>
      </c>
      <c r="I40">
        <v>14413.51</v>
      </c>
      <c r="J40" t="s">
        <v>282</v>
      </c>
    </row>
    <row r="41" spans="1:10" x14ac:dyDescent="0.25">
      <c r="A41">
        <v>58</v>
      </c>
      <c r="B41" t="s">
        <v>62</v>
      </c>
      <c r="C41" t="s">
        <v>62</v>
      </c>
      <c r="D41" t="s">
        <v>283</v>
      </c>
      <c r="E41" t="s">
        <v>130</v>
      </c>
      <c r="F41">
        <v>2</v>
      </c>
      <c r="G41">
        <v>58527.343999999997</v>
      </c>
      <c r="H41" t="s">
        <v>284</v>
      </c>
      <c r="I41">
        <v>117054.68799999999</v>
      </c>
      <c r="J41" t="s">
        <v>285</v>
      </c>
    </row>
    <row r="42" spans="1:10" x14ac:dyDescent="0.25">
      <c r="A42">
        <v>59</v>
      </c>
      <c r="B42" t="s">
        <v>286</v>
      </c>
      <c r="C42" t="s">
        <v>94</v>
      </c>
      <c r="D42" t="s">
        <v>287</v>
      </c>
      <c r="E42" t="s">
        <v>11</v>
      </c>
      <c r="F42">
        <v>4578</v>
      </c>
      <c r="G42">
        <v>161.184</v>
      </c>
      <c r="H42" t="s">
        <v>288</v>
      </c>
      <c r="I42">
        <v>737900.35199999996</v>
      </c>
      <c r="J42" t="s">
        <v>289</v>
      </c>
    </row>
    <row r="43" spans="1:10" x14ac:dyDescent="0.25">
      <c r="A43">
        <v>60</v>
      </c>
      <c r="B43" t="s">
        <v>82</v>
      </c>
      <c r="C43" t="s">
        <v>82</v>
      </c>
      <c r="D43" t="s">
        <v>290</v>
      </c>
      <c r="E43" t="s">
        <v>111</v>
      </c>
      <c r="F43">
        <v>2</v>
      </c>
      <c r="G43">
        <v>5000.0010000000002</v>
      </c>
      <c r="H43" t="s">
        <v>291</v>
      </c>
      <c r="I43">
        <v>10000.002</v>
      </c>
      <c r="J43" t="s">
        <v>292</v>
      </c>
    </row>
    <row r="44" spans="1:10" x14ac:dyDescent="0.25">
      <c r="A44">
        <v>61</v>
      </c>
      <c r="B44" t="s">
        <v>82</v>
      </c>
      <c r="C44" t="s">
        <v>82</v>
      </c>
      <c r="D44" t="s">
        <v>293</v>
      </c>
      <c r="E44" t="s">
        <v>111</v>
      </c>
      <c r="F44">
        <v>2</v>
      </c>
      <c r="G44">
        <v>3000.0010000000002</v>
      </c>
      <c r="H44" t="s">
        <v>294</v>
      </c>
      <c r="I44">
        <v>6000.0020000000004</v>
      </c>
      <c r="J44" t="s">
        <v>295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tabSelected="1" topLeftCell="A34" workbookViewId="0">
      <selection activeCell="I54" sqref="I54"/>
    </sheetView>
  </sheetViews>
  <sheetFormatPr defaultRowHeight="15" x14ac:dyDescent="0.25"/>
  <cols>
    <col min="3" max="3" width="15.7109375" customWidth="1"/>
  </cols>
  <sheetData>
    <row r="1" spans="1:10" x14ac:dyDescent="0.25">
      <c r="A1" t="s">
        <v>413</v>
      </c>
      <c r="B1" t="s">
        <v>12</v>
      </c>
      <c r="C1" t="s">
        <v>12</v>
      </c>
      <c r="D1" t="s">
        <v>296</v>
      </c>
      <c r="E1" t="s">
        <v>10</v>
      </c>
      <c r="F1">
        <v>4</v>
      </c>
      <c r="G1">
        <v>988.11800000000005</v>
      </c>
      <c r="H1" t="s">
        <v>147</v>
      </c>
      <c r="I1">
        <v>3952.4720000000002</v>
      </c>
      <c r="J1" t="s">
        <v>297</v>
      </c>
    </row>
    <row r="2" spans="1:10" x14ac:dyDescent="0.25">
      <c r="A2">
        <v>63</v>
      </c>
      <c r="B2" t="s">
        <v>14</v>
      </c>
      <c r="C2" t="s">
        <v>14</v>
      </c>
      <c r="D2" t="s">
        <v>298</v>
      </c>
      <c r="E2" t="s">
        <v>16</v>
      </c>
      <c r="F2">
        <v>9000</v>
      </c>
      <c r="G2">
        <v>23.285</v>
      </c>
      <c r="H2" t="s">
        <v>299</v>
      </c>
      <c r="I2">
        <v>209565</v>
      </c>
      <c r="J2" t="s">
        <v>300</v>
      </c>
    </row>
    <row r="3" spans="1:10" x14ac:dyDescent="0.25">
      <c r="A3">
        <v>64</v>
      </c>
      <c r="B3" t="s">
        <v>301</v>
      </c>
      <c r="C3" t="s">
        <v>301</v>
      </c>
      <c r="D3" t="s">
        <v>302</v>
      </c>
      <c r="E3" t="s">
        <v>303</v>
      </c>
      <c r="F3">
        <v>1</v>
      </c>
      <c r="G3">
        <v>1099251.4609999999</v>
      </c>
      <c r="H3" t="s">
        <v>304</v>
      </c>
      <c r="I3">
        <v>1099251.4609999999</v>
      </c>
      <c r="J3" t="s">
        <v>304</v>
      </c>
    </row>
    <row r="4" spans="1:10" x14ac:dyDescent="0.25">
      <c r="A4">
        <v>65</v>
      </c>
      <c r="B4" t="s">
        <v>240</v>
      </c>
      <c r="C4" t="s">
        <v>103</v>
      </c>
      <c r="D4" t="s">
        <v>305</v>
      </c>
      <c r="E4" t="s">
        <v>18</v>
      </c>
      <c r="F4">
        <v>37.624000000000002</v>
      </c>
      <c r="G4">
        <v>52.668999999999997</v>
      </c>
      <c r="H4" t="s">
        <v>242</v>
      </c>
      <c r="I4">
        <v>1981.6179999999999</v>
      </c>
      <c r="J4" t="s">
        <v>306</v>
      </c>
    </row>
    <row r="5" spans="1:10" x14ac:dyDescent="0.25">
      <c r="A5">
        <v>66</v>
      </c>
      <c r="B5" t="s">
        <v>19</v>
      </c>
      <c r="C5" t="s">
        <v>19</v>
      </c>
      <c r="D5" t="s">
        <v>307</v>
      </c>
      <c r="E5" t="s">
        <v>130</v>
      </c>
      <c r="F5">
        <v>6</v>
      </c>
      <c r="G5">
        <v>1876.386</v>
      </c>
      <c r="H5" t="s">
        <v>150</v>
      </c>
      <c r="I5">
        <v>11258.316000000001</v>
      </c>
      <c r="J5" t="s">
        <v>308</v>
      </c>
    </row>
    <row r="6" spans="1:10" x14ac:dyDescent="0.25">
      <c r="A6">
        <v>67</v>
      </c>
      <c r="B6" t="s">
        <v>21</v>
      </c>
      <c r="C6" t="s">
        <v>21</v>
      </c>
      <c r="D6" t="s">
        <v>309</v>
      </c>
      <c r="E6" t="s">
        <v>11</v>
      </c>
      <c r="F6">
        <v>6289.3950000000004</v>
      </c>
      <c r="G6">
        <v>122.44799999999999</v>
      </c>
      <c r="H6" t="s">
        <v>256</v>
      </c>
      <c r="I6">
        <v>770123.83900000004</v>
      </c>
      <c r="J6" t="s">
        <v>310</v>
      </c>
    </row>
    <row r="7" spans="1:10" x14ac:dyDescent="0.25">
      <c r="A7">
        <v>68</v>
      </c>
      <c r="B7" t="s">
        <v>24</v>
      </c>
      <c r="C7" t="s">
        <v>311</v>
      </c>
      <c r="D7" t="s">
        <v>312</v>
      </c>
      <c r="E7" t="s">
        <v>131</v>
      </c>
      <c r="F7">
        <v>243</v>
      </c>
      <c r="G7">
        <v>531.18399999999997</v>
      </c>
      <c r="H7" t="s">
        <v>313</v>
      </c>
      <c r="I7">
        <v>129077.712</v>
      </c>
      <c r="J7" t="s">
        <v>314</v>
      </c>
    </row>
    <row r="8" spans="1:10" x14ac:dyDescent="0.25">
      <c r="A8">
        <v>69</v>
      </c>
      <c r="B8" t="s">
        <v>152</v>
      </c>
      <c r="C8" t="s">
        <v>84</v>
      </c>
      <c r="D8" t="s">
        <v>315</v>
      </c>
      <c r="E8" t="s">
        <v>131</v>
      </c>
      <c r="F8">
        <v>64087.199999999997</v>
      </c>
      <c r="G8">
        <v>5.5860000000000003</v>
      </c>
      <c r="H8" t="s">
        <v>154</v>
      </c>
      <c r="I8">
        <v>357991.09899999999</v>
      </c>
      <c r="J8" t="s">
        <v>316</v>
      </c>
    </row>
    <row r="9" spans="1:10" x14ac:dyDescent="0.25">
      <c r="A9">
        <v>70</v>
      </c>
      <c r="B9" t="s">
        <v>166</v>
      </c>
      <c r="C9" t="s">
        <v>85</v>
      </c>
      <c r="D9" t="s">
        <v>167</v>
      </c>
      <c r="E9" t="s">
        <v>28</v>
      </c>
      <c r="F9">
        <v>30.143999999999998</v>
      </c>
      <c r="G9">
        <v>120112.575</v>
      </c>
      <c r="H9" t="s">
        <v>169</v>
      </c>
      <c r="I9">
        <v>3620673.4610000001</v>
      </c>
      <c r="J9" t="s">
        <v>317</v>
      </c>
    </row>
    <row r="10" spans="1:10" x14ac:dyDescent="0.25">
      <c r="A10">
        <v>71</v>
      </c>
      <c r="B10" t="s">
        <v>171</v>
      </c>
      <c r="C10" t="s">
        <v>86</v>
      </c>
      <c r="D10" t="s">
        <v>172</v>
      </c>
      <c r="E10" t="s">
        <v>18</v>
      </c>
      <c r="F10">
        <v>68.25</v>
      </c>
      <c r="G10">
        <v>29.568999999999999</v>
      </c>
      <c r="H10" t="s">
        <v>318</v>
      </c>
      <c r="I10">
        <v>2018.0840000000001</v>
      </c>
      <c r="J10" t="s">
        <v>319</v>
      </c>
    </row>
    <row r="11" spans="1:10" x14ac:dyDescent="0.25">
      <c r="A11">
        <v>72</v>
      </c>
      <c r="B11" t="s">
        <v>178</v>
      </c>
      <c r="C11" t="s">
        <v>87</v>
      </c>
      <c r="D11" t="s">
        <v>320</v>
      </c>
      <c r="E11" t="s">
        <v>16</v>
      </c>
      <c r="F11">
        <v>251.2</v>
      </c>
      <c r="G11">
        <v>972.10599999999999</v>
      </c>
      <c r="H11" t="s">
        <v>321</v>
      </c>
      <c r="I11">
        <v>244193.027</v>
      </c>
      <c r="J11" t="s">
        <v>322</v>
      </c>
    </row>
    <row r="12" spans="1:10" x14ac:dyDescent="0.25">
      <c r="A12">
        <v>73</v>
      </c>
      <c r="B12" t="s">
        <v>31</v>
      </c>
      <c r="C12" t="s">
        <v>31</v>
      </c>
      <c r="D12" t="s">
        <v>175</v>
      </c>
      <c r="E12" t="s">
        <v>102</v>
      </c>
      <c r="F12">
        <v>408.2</v>
      </c>
      <c r="G12">
        <v>216.61500000000001</v>
      </c>
      <c r="H12" t="s">
        <v>176</v>
      </c>
      <c r="I12">
        <v>88422.243000000002</v>
      </c>
      <c r="J12" t="s">
        <v>323</v>
      </c>
    </row>
    <row r="13" spans="1:10" x14ac:dyDescent="0.25">
      <c r="A13">
        <v>74</v>
      </c>
      <c r="B13" t="s">
        <v>33</v>
      </c>
      <c r="C13" t="s">
        <v>33</v>
      </c>
      <c r="D13" t="s">
        <v>182</v>
      </c>
      <c r="E13" t="s">
        <v>102</v>
      </c>
      <c r="F13">
        <v>91.844999999999999</v>
      </c>
      <c r="G13">
        <v>337.09199999999998</v>
      </c>
      <c r="H13" t="s">
        <v>183</v>
      </c>
      <c r="I13">
        <v>30960.215</v>
      </c>
      <c r="J13" t="s">
        <v>324</v>
      </c>
    </row>
    <row r="14" spans="1:10" x14ac:dyDescent="0.25">
      <c r="A14">
        <v>75</v>
      </c>
      <c r="B14" t="s">
        <v>185</v>
      </c>
      <c r="C14" t="s">
        <v>96</v>
      </c>
      <c r="D14" t="s">
        <v>325</v>
      </c>
      <c r="E14" t="s">
        <v>102</v>
      </c>
      <c r="F14">
        <v>424.209</v>
      </c>
      <c r="G14">
        <v>15.058999999999999</v>
      </c>
      <c r="H14" t="s">
        <v>187</v>
      </c>
      <c r="I14">
        <v>6388.1629999999996</v>
      </c>
      <c r="J14" t="s">
        <v>326</v>
      </c>
    </row>
    <row r="15" spans="1:10" x14ac:dyDescent="0.25">
      <c r="A15">
        <v>76</v>
      </c>
      <c r="B15" t="s">
        <v>36</v>
      </c>
      <c r="C15" t="s">
        <v>189</v>
      </c>
      <c r="D15" t="s">
        <v>327</v>
      </c>
      <c r="E15" t="s">
        <v>131</v>
      </c>
      <c r="F15">
        <v>63.860999999999997</v>
      </c>
      <c r="G15">
        <v>9408.6589999999997</v>
      </c>
      <c r="H15" t="s">
        <v>191</v>
      </c>
      <c r="I15">
        <v>600846.37199999997</v>
      </c>
      <c r="J15" t="s">
        <v>328</v>
      </c>
    </row>
    <row r="16" spans="1:10" x14ac:dyDescent="0.25">
      <c r="A16">
        <v>77</v>
      </c>
      <c r="B16" t="s">
        <v>193</v>
      </c>
      <c r="C16" t="s">
        <v>88</v>
      </c>
      <c r="D16" t="s">
        <v>329</v>
      </c>
      <c r="E16" t="s">
        <v>131</v>
      </c>
      <c r="F16">
        <v>1.946</v>
      </c>
      <c r="G16">
        <v>9106.8829999999998</v>
      </c>
      <c r="H16" t="s">
        <v>195</v>
      </c>
      <c r="I16">
        <v>17721.993999999999</v>
      </c>
      <c r="J16" t="s">
        <v>330</v>
      </c>
    </row>
    <row r="17" spans="1:10" x14ac:dyDescent="0.25">
      <c r="A17">
        <v>78</v>
      </c>
      <c r="B17" t="s">
        <v>143</v>
      </c>
      <c r="C17" t="s">
        <v>89</v>
      </c>
      <c r="D17" t="s">
        <v>231</v>
      </c>
      <c r="E17" t="s">
        <v>11</v>
      </c>
      <c r="F17">
        <v>497.03500000000003</v>
      </c>
      <c r="G17">
        <v>10149.174000000001</v>
      </c>
      <c r="H17" t="s">
        <v>144</v>
      </c>
      <c r="I17">
        <v>5044494.699</v>
      </c>
      <c r="J17" t="s">
        <v>369</v>
      </c>
    </row>
    <row r="18" spans="1:10" x14ac:dyDescent="0.25">
      <c r="A18">
        <v>79</v>
      </c>
      <c r="B18" t="s">
        <v>138</v>
      </c>
      <c r="C18" t="s">
        <v>104</v>
      </c>
      <c r="D18" t="s">
        <v>370</v>
      </c>
      <c r="E18" t="s">
        <v>141</v>
      </c>
      <c r="F18">
        <v>41665.675999999999</v>
      </c>
      <c r="G18">
        <v>77.736999999999995</v>
      </c>
      <c r="H18" t="s">
        <v>139</v>
      </c>
      <c r="I18">
        <v>3238964.6549999998</v>
      </c>
      <c r="J18" t="s">
        <v>371</v>
      </c>
    </row>
    <row r="19" spans="1:10" x14ac:dyDescent="0.25">
      <c r="A19">
        <v>80</v>
      </c>
      <c r="B19" t="s">
        <v>140</v>
      </c>
      <c r="C19" t="s">
        <v>90</v>
      </c>
      <c r="D19" t="s">
        <v>372</v>
      </c>
      <c r="E19" t="s">
        <v>141</v>
      </c>
      <c r="F19">
        <v>54.45</v>
      </c>
      <c r="G19">
        <v>68.774000000000001</v>
      </c>
      <c r="H19" t="s">
        <v>142</v>
      </c>
      <c r="I19">
        <v>3744.7440000000001</v>
      </c>
      <c r="J19" t="s">
        <v>373</v>
      </c>
    </row>
    <row r="20" spans="1:10" x14ac:dyDescent="0.25">
      <c r="A20" t="s">
        <v>374</v>
      </c>
      <c r="B20" t="s">
        <v>136</v>
      </c>
      <c r="C20" t="s">
        <v>43</v>
      </c>
      <c r="D20" t="s">
        <v>375</v>
      </c>
      <c r="E20" t="s">
        <v>16</v>
      </c>
      <c r="F20">
        <v>304</v>
      </c>
      <c r="G20">
        <v>565.76099999999997</v>
      </c>
      <c r="H20" t="s">
        <v>205</v>
      </c>
      <c r="I20">
        <v>171991.34400000001</v>
      </c>
      <c r="J20" t="s">
        <v>376</v>
      </c>
    </row>
    <row r="21" spans="1:10" x14ac:dyDescent="0.25">
      <c r="A21" t="s">
        <v>377</v>
      </c>
      <c r="B21" t="s">
        <v>136</v>
      </c>
      <c r="C21" t="s">
        <v>45</v>
      </c>
      <c r="D21" t="s">
        <v>378</v>
      </c>
      <c r="E21" t="s">
        <v>16</v>
      </c>
      <c r="F21">
        <v>793.16499999999996</v>
      </c>
      <c r="G21">
        <v>684.47299999999996</v>
      </c>
      <c r="H21" t="s">
        <v>137</v>
      </c>
      <c r="I21">
        <v>542900.027</v>
      </c>
      <c r="J21" t="s">
        <v>379</v>
      </c>
    </row>
    <row r="22" spans="1:10" x14ac:dyDescent="0.25">
      <c r="A22" t="s">
        <v>380</v>
      </c>
      <c r="B22" t="s">
        <v>136</v>
      </c>
      <c r="C22" t="s">
        <v>47</v>
      </c>
      <c r="D22" t="s">
        <v>381</v>
      </c>
      <c r="E22" t="s">
        <v>16</v>
      </c>
      <c r="F22">
        <v>126.55</v>
      </c>
      <c r="G22">
        <v>691.67200000000003</v>
      </c>
      <c r="H22" t="s">
        <v>382</v>
      </c>
      <c r="I22">
        <v>87531.092000000004</v>
      </c>
      <c r="J22" t="s">
        <v>383</v>
      </c>
    </row>
    <row r="23" spans="1:10" x14ac:dyDescent="0.25">
      <c r="A23">
        <v>82</v>
      </c>
      <c r="B23" t="s">
        <v>227</v>
      </c>
      <c r="C23" t="s">
        <v>91</v>
      </c>
      <c r="D23" t="s">
        <v>384</v>
      </c>
      <c r="E23" t="s">
        <v>18</v>
      </c>
      <c r="F23">
        <v>29.3</v>
      </c>
      <c r="G23">
        <v>825.40099999999995</v>
      </c>
      <c r="H23" t="s">
        <v>229</v>
      </c>
      <c r="I23">
        <v>24184.249</v>
      </c>
      <c r="J23" t="s">
        <v>385</v>
      </c>
    </row>
    <row r="24" spans="1:10" x14ac:dyDescent="0.25">
      <c r="A24">
        <v>83</v>
      </c>
      <c r="B24" t="s">
        <v>386</v>
      </c>
      <c r="C24" t="s">
        <v>386</v>
      </c>
      <c r="D24" t="s">
        <v>387</v>
      </c>
      <c r="E24" t="s">
        <v>18</v>
      </c>
      <c r="F24">
        <v>9.1300000000000008</v>
      </c>
      <c r="G24">
        <v>133.87100000000001</v>
      </c>
      <c r="H24" t="s">
        <v>388</v>
      </c>
      <c r="I24">
        <v>1222.242</v>
      </c>
      <c r="J24" t="s">
        <v>389</v>
      </c>
    </row>
    <row r="25" spans="1:10" x14ac:dyDescent="0.25">
      <c r="A25">
        <v>84</v>
      </c>
      <c r="B25" t="s">
        <v>214</v>
      </c>
      <c r="C25" t="s">
        <v>97</v>
      </c>
      <c r="D25" t="s">
        <v>390</v>
      </c>
      <c r="E25" t="s">
        <v>11</v>
      </c>
      <c r="F25">
        <v>341.45400000000001</v>
      </c>
      <c r="G25">
        <v>1023.461</v>
      </c>
      <c r="H25" t="s">
        <v>216</v>
      </c>
      <c r="I25">
        <v>349464.85200000001</v>
      </c>
      <c r="J25" t="s">
        <v>391</v>
      </c>
    </row>
    <row r="26" spans="1:10" x14ac:dyDescent="0.25">
      <c r="A26">
        <v>85</v>
      </c>
      <c r="B26" t="s">
        <v>218</v>
      </c>
      <c r="C26" t="s">
        <v>51</v>
      </c>
      <c r="D26" t="s">
        <v>392</v>
      </c>
      <c r="E26" t="s">
        <v>131</v>
      </c>
      <c r="F26">
        <v>59.518000000000001</v>
      </c>
      <c r="G26">
        <v>3169.9059999999999</v>
      </c>
      <c r="H26" t="s">
        <v>223</v>
      </c>
      <c r="I26">
        <v>188666.465</v>
      </c>
      <c r="J26" t="s">
        <v>393</v>
      </c>
    </row>
    <row r="27" spans="1:10" x14ac:dyDescent="0.25">
      <c r="A27">
        <v>86</v>
      </c>
      <c r="B27" t="s">
        <v>218</v>
      </c>
      <c r="C27" t="s">
        <v>53</v>
      </c>
      <c r="D27" t="s">
        <v>394</v>
      </c>
      <c r="E27" t="s">
        <v>131</v>
      </c>
      <c r="F27">
        <v>59.518000000000001</v>
      </c>
      <c r="G27">
        <v>3449.4690000000001</v>
      </c>
      <c r="H27" t="s">
        <v>220</v>
      </c>
      <c r="I27">
        <v>205305.49600000001</v>
      </c>
      <c r="J27" t="s">
        <v>395</v>
      </c>
    </row>
    <row r="28" spans="1:10" x14ac:dyDescent="0.25">
      <c r="A28">
        <v>87</v>
      </c>
      <c r="B28" t="s">
        <v>244</v>
      </c>
      <c r="C28" t="s">
        <v>55</v>
      </c>
      <c r="D28" t="s">
        <v>396</v>
      </c>
      <c r="E28" t="s">
        <v>130</v>
      </c>
      <c r="F28">
        <v>13316</v>
      </c>
      <c r="G28">
        <v>266.346</v>
      </c>
      <c r="H28" t="s">
        <v>246</v>
      </c>
      <c r="I28">
        <v>3546663.3360000001</v>
      </c>
      <c r="J28" t="s">
        <v>397</v>
      </c>
    </row>
    <row r="29" spans="1:10" x14ac:dyDescent="0.25">
      <c r="A29">
        <v>88</v>
      </c>
      <c r="B29" t="s">
        <v>134</v>
      </c>
      <c r="C29" t="s">
        <v>57</v>
      </c>
      <c r="D29" t="s">
        <v>398</v>
      </c>
      <c r="E29" t="s">
        <v>131</v>
      </c>
      <c r="F29">
        <v>359.53199999999998</v>
      </c>
      <c r="G29">
        <v>961.22400000000005</v>
      </c>
      <c r="H29" t="s">
        <v>135</v>
      </c>
      <c r="I29">
        <v>345590.78700000001</v>
      </c>
      <c r="J29" t="s">
        <v>399</v>
      </c>
    </row>
    <row r="30" spans="1:10" x14ac:dyDescent="0.25">
      <c r="A30">
        <v>89</v>
      </c>
      <c r="B30" t="s">
        <v>58</v>
      </c>
      <c r="C30" t="s">
        <v>58</v>
      </c>
      <c r="D30" t="s">
        <v>237</v>
      </c>
      <c r="E30" t="s">
        <v>41</v>
      </c>
      <c r="F30">
        <v>3727.4639999999999</v>
      </c>
      <c r="G30">
        <v>115.083</v>
      </c>
      <c r="H30" t="s">
        <v>238</v>
      </c>
      <c r="I30">
        <v>428967.74</v>
      </c>
      <c r="J30" t="s">
        <v>400</v>
      </c>
    </row>
    <row r="31" spans="1:10" x14ac:dyDescent="0.25">
      <c r="A31">
        <v>90</v>
      </c>
      <c r="B31" t="s">
        <v>250</v>
      </c>
      <c r="C31" t="s">
        <v>251</v>
      </c>
      <c r="D31" t="s">
        <v>401</v>
      </c>
      <c r="E31" t="s">
        <v>130</v>
      </c>
      <c r="F31">
        <v>4.5</v>
      </c>
      <c r="G31">
        <v>162.678</v>
      </c>
      <c r="H31" t="s">
        <v>253</v>
      </c>
      <c r="I31">
        <v>732.05100000000004</v>
      </c>
      <c r="J31" t="s">
        <v>402</v>
      </c>
    </row>
    <row r="32" spans="1:10" x14ac:dyDescent="0.25">
      <c r="A32">
        <v>91</v>
      </c>
      <c r="B32" t="s">
        <v>275</v>
      </c>
      <c r="C32" t="s">
        <v>92</v>
      </c>
      <c r="D32" t="s">
        <v>403</v>
      </c>
      <c r="E32" t="s">
        <v>130</v>
      </c>
      <c r="F32">
        <v>8</v>
      </c>
      <c r="G32">
        <v>67677.429000000004</v>
      </c>
      <c r="H32" t="s">
        <v>277</v>
      </c>
      <c r="I32">
        <v>541419.43200000003</v>
      </c>
      <c r="J32" t="s">
        <v>404</v>
      </c>
    </row>
    <row r="33" spans="1:10" x14ac:dyDescent="0.25">
      <c r="A33">
        <v>92</v>
      </c>
      <c r="B33" t="s">
        <v>279</v>
      </c>
      <c r="C33" t="s">
        <v>93</v>
      </c>
      <c r="D33" t="s">
        <v>405</v>
      </c>
      <c r="E33" t="s">
        <v>130</v>
      </c>
      <c r="F33">
        <v>8</v>
      </c>
      <c r="G33">
        <v>7206.7550000000001</v>
      </c>
      <c r="H33" t="s">
        <v>281</v>
      </c>
      <c r="I33">
        <v>57654.04</v>
      </c>
      <c r="J33" t="s">
        <v>406</v>
      </c>
    </row>
    <row r="34" spans="1:10" x14ac:dyDescent="0.25">
      <c r="A34">
        <v>93</v>
      </c>
      <c r="B34" t="s">
        <v>62</v>
      </c>
      <c r="C34" t="s">
        <v>62</v>
      </c>
      <c r="D34" t="s">
        <v>283</v>
      </c>
      <c r="E34" t="s">
        <v>130</v>
      </c>
      <c r="F34">
        <v>8</v>
      </c>
      <c r="G34">
        <v>58527.343999999997</v>
      </c>
      <c r="H34" t="s">
        <v>284</v>
      </c>
      <c r="I34">
        <v>468218.75199999998</v>
      </c>
      <c r="J34" t="s">
        <v>407</v>
      </c>
    </row>
    <row r="35" spans="1:10" x14ac:dyDescent="0.25">
      <c r="A35">
        <v>94</v>
      </c>
      <c r="B35" t="s">
        <v>286</v>
      </c>
      <c r="C35" t="s">
        <v>94</v>
      </c>
      <c r="D35" t="s">
        <v>408</v>
      </c>
      <c r="E35" t="s">
        <v>131</v>
      </c>
      <c r="F35">
        <v>2012.5</v>
      </c>
      <c r="G35">
        <v>161.184</v>
      </c>
      <c r="H35" t="s">
        <v>288</v>
      </c>
      <c r="I35">
        <v>324382.8</v>
      </c>
      <c r="J35" t="s">
        <v>409</v>
      </c>
    </row>
    <row r="36" spans="1:10" x14ac:dyDescent="0.25">
      <c r="A36">
        <v>95</v>
      </c>
      <c r="B36" t="s">
        <v>7</v>
      </c>
      <c r="C36" t="s">
        <v>7</v>
      </c>
      <c r="D36" t="s">
        <v>410</v>
      </c>
      <c r="E36" t="s">
        <v>131</v>
      </c>
      <c r="F36">
        <v>3064.14</v>
      </c>
      <c r="G36">
        <v>122.44799999999999</v>
      </c>
      <c r="H36" t="s">
        <v>256</v>
      </c>
      <c r="I36">
        <v>375197.815</v>
      </c>
      <c r="J36" t="s">
        <v>411</v>
      </c>
    </row>
    <row r="37" spans="1:10" x14ac:dyDescent="0.25">
      <c r="A37">
        <v>96</v>
      </c>
      <c r="B37" t="s">
        <v>23</v>
      </c>
      <c r="C37" t="s">
        <v>23</v>
      </c>
      <c r="D37" t="s">
        <v>331</v>
      </c>
      <c r="E37" t="s">
        <v>332</v>
      </c>
      <c r="F37">
        <v>1532.07</v>
      </c>
      <c r="G37">
        <v>9.4659999999999993</v>
      </c>
      <c r="H37" t="s">
        <v>333</v>
      </c>
      <c r="I37">
        <v>14502.575000000001</v>
      </c>
      <c r="J37" t="s">
        <v>334</v>
      </c>
    </row>
    <row r="38" spans="1:10" x14ac:dyDescent="0.25">
      <c r="A38">
        <v>97</v>
      </c>
      <c r="B38" t="s">
        <v>6</v>
      </c>
      <c r="C38" t="s">
        <v>6</v>
      </c>
      <c r="D38" t="s">
        <v>335</v>
      </c>
      <c r="E38" t="s">
        <v>131</v>
      </c>
      <c r="F38">
        <v>390.37099999999998</v>
      </c>
      <c r="G38">
        <v>122.413</v>
      </c>
      <c r="H38" t="s">
        <v>164</v>
      </c>
      <c r="I38">
        <v>47786.485000000001</v>
      </c>
      <c r="J38" t="s">
        <v>336</v>
      </c>
    </row>
    <row r="39" spans="1:10" x14ac:dyDescent="0.25">
      <c r="A39">
        <v>98</v>
      </c>
      <c r="B39" t="s">
        <v>261</v>
      </c>
      <c r="C39" t="s">
        <v>120</v>
      </c>
      <c r="D39" t="s">
        <v>337</v>
      </c>
      <c r="E39" t="s">
        <v>18</v>
      </c>
      <c r="F39">
        <v>5.6</v>
      </c>
      <c r="G39">
        <v>62.459000000000003</v>
      </c>
      <c r="H39" t="s">
        <v>263</v>
      </c>
      <c r="I39">
        <v>349.77</v>
      </c>
      <c r="J39" t="s">
        <v>264</v>
      </c>
    </row>
    <row r="40" spans="1:10" x14ac:dyDescent="0.25">
      <c r="A40">
        <v>99</v>
      </c>
      <c r="B40" t="s">
        <v>338</v>
      </c>
      <c r="C40" t="s">
        <v>127</v>
      </c>
      <c r="D40" t="s">
        <v>339</v>
      </c>
      <c r="E40" t="s">
        <v>131</v>
      </c>
      <c r="F40">
        <v>1159.1220000000001</v>
      </c>
      <c r="G40">
        <v>141.595</v>
      </c>
      <c r="H40" t="s">
        <v>340</v>
      </c>
      <c r="I40">
        <v>164125.88</v>
      </c>
      <c r="J40" t="s">
        <v>341</v>
      </c>
    </row>
    <row r="41" spans="1:10" x14ac:dyDescent="0.25">
      <c r="A41">
        <v>100</v>
      </c>
      <c r="B41" t="s">
        <v>269</v>
      </c>
      <c r="C41" t="s">
        <v>95</v>
      </c>
      <c r="D41" t="s">
        <v>342</v>
      </c>
      <c r="E41" t="s">
        <v>131</v>
      </c>
      <c r="F41">
        <v>2153.2689999999998</v>
      </c>
      <c r="G41">
        <v>647.64300000000003</v>
      </c>
      <c r="H41" t="s">
        <v>343</v>
      </c>
      <c r="I41">
        <v>1394549.595</v>
      </c>
      <c r="J41" t="s">
        <v>344</v>
      </c>
    </row>
    <row r="42" spans="1:10" x14ac:dyDescent="0.25">
      <c r="A42">
        <v>101</v>
      </c>
      <c r="B42" t="s">
        <v>72</v>
      </c>
      <c r="C42" t="s">
        <v>72</v>
      </c>
      <c r="D42" t="s">
        <v>345</v>
      </c>
      <c r="E42" t="s">
        <v>131</v>
      </c>
      <c r="F42">
        <v>927.94399999999996</v>
      </c>
      <c r="G42">
        <v>134.55500000000001</v>
      </c>
      <c r="H42" t="s">
        <v>346</v>
      </c>
      <c r="I42">
        <v>124859.505</v>
      </c>
      <c r="J42" t="s">
        <v>347</v>
      </c>
    </row>
    <row r="43" spans="1:10" x14ac:dyDescent="0.25">
      <c r="A43">
        <v>102</v>
      </c>
      <c r="B43" t="s">
        <v>74</v>
      </c>
      <c r="C43" t="s">
        <v>74</v>
      </c>
      <c r="D43" t="s">
        <v>348</v>
      </c>
      <c r="E43" t="s">
        <v>131</v>
      </c>
      <c r="F43">
        <v>8.16</v>
      </c>
      <c r="G43">
        <v>31552.313999999998</v>
      </c>
      <c r="H43" t="s">
        <v>349</v>
      </c>
      <c r="I43">
        <v>257466.88200000001</v>
      </c>
      <c r="J43" t="s">
        <v>350</v>
      </c>
    </row>
    <row r="44" spans="1:10" x14ac:dyDescent="0.25">
      <c r="A44">
        <v>103</v>
      </c>
      <c r="B44" t="s">
        <v>76</v>
      </c>
      <c r="C44" t="s">
        <v>76</v>
      </c>
      <c r="D44" t="s">
        <v>351</v>
      </c>
      <c r="E44" t="s">
        <v>102</v>
      </c>
      <c r="F44">
        <v>1300</v>
      </c>
      <c r="G44">
        <v>17.928000000000001</v>
      </c>
      <c r="H44" t="s">
        <v>132</v>
      </c>
      <c r="I44">
        <v>23306.400000000001</v>
      </c>
      <c r="J44" t="s">
        <v>352</v>
      </c>
    </row>
    <row r="45" spans="1:10" x14ac:dyDescent="0.25">
      <c r="A45">
        <v>104</v>
      </c>
      <c r="B45" t="s">
        <v>353</v>
      </c>
      <c r="C45" t="s">
        <v>78</v>
      </c>
      <c r="D45" t="s">
        <v>354</v>
      </c>
      <c r="E45" t="s">
        <v>18</v>
      </c>
      <c r="F45">
        <v>17.600000000000001</v>
      </c>
      <c r="G45">
        <v>523.11099999999999</v>
      </c>
      <c r="H45" t="s">
        <v>355</v>
      </c>
      <c r="I45">
        <v>9206.7540000000008</v>
      </c>
      <c r="J45" t="s">
        <v>356</v>
      </c>
    </row>
    <row r="46" spans="1:10" x14ac:dyDescent="0.25">
      <c r="A46">
        <v>105</v>
      </c>
      <c r="B46" t="s">
        <v>82</v>
      </c>
      <c r="C46" t="s">
        <v>82</v>
      </c>
      <c r="D46" t="s">
        <v>357</v>
      </c>
      <c r="E46" t="s">
        <v>303</v>
      </c>
      <c r="F46">
        <v>1</v>
      </c>
      <c r="G46">
        <v>100000.001</v>
      </c>
      <c r="H46" t="s">
        <v>358</v>
      </c>
      <c r="I46">
        <v>100000.001</v>
      </c>
      <c r="J46" t="s">
        <v>358</v>
      </c>
    </row>
    <row r="47" spans="1:10" x14ac:dyDescent="0.25">
      <c r="A47">
        <v>106</v>
      </c>
      <c r="B47" t="s">
        <v>114</v>
      </c>
      <c r="C47" t="s">
        <v>114</v>
      </c>
      <c r="D47" t="s">
        <v>359</v>
      </c>
      <c r="E47" t="s">
        <v>303</v>
      </c>
      <c r="F47">
        <v>1</v>
      </c>
      <c r="G47">
        <v>93401.226999999999</v>
      </c>
      <c r="H47" t="s">
        <v>360</v>
      </c>
      <c r="I47">
        <v>93401.226999999999</v>
      </c>
      <c r="J47" t="s">
        <v>360</v>
      </c>
    </row>
    <row r="48" spans="1:10" x14ac:dyDescent="0.25">
      <c r="A48">
        <v>107</v>
      </c>
      <c r="B48" t="s">
        <v>114</v>
      </c>
      <c r="C48" t="s">
        <v>114</v>
      </c>
      <c r="D48" t="s">
        <v>361</v>
      </c>
      <c r="E48" t="s">
        <v>303</v>
      </c>
      <c r="F48">
        <v>1</v>
      </c>
      <c r="G48">
        <v>99890.637000000002</v>
      </c>
      <c r="H48" t="s">
        <v>362</v>
      </c>
      <c r="I48">
        <v>99890.637000000002</v>
      </c>
      <c r="J48" t="s">
        <v>362</v>
      </c>
    </row>
    <row r="49" spans="1:10" x14ac:dyDescent="0.25">
      <c r="A49">
        <v>108</v>
      </c>
      <c r="B49" t="s">
        <v>114</v>
      </c>
      <c r="C49" t="s">
        <v>114</v>
      </c>
      <c r="D49" t="s">
        <v>363</v>
      </c>
      <c r="E49" t="s">
        <v>303</v>
      </c>
      <c r="F49">
        <v>1</v>
      </c>
      <c r="G49">
        <v>107563.79300000001</v>
      </c>
      <c r="H49" t="s">
        <v>364</v>
      </c>
      <c r="I49">
        <v>107563.79300000001</v>
      </c>
      <c r="J49" t="s">
        <v>364</v>
      </c>
    </row>
    <row r="50" spans="1:10" x14ac:dyDescent="0.25">
      <c r="A50">
        <v>109</v>
      </c>
      <c r="B50" t="s">
        <v>114</v>
      </c>
      <c r="C50" t="s">
        <v>114</v>
      </c>
      <c r="D50" t="s">
        <v>365</v>
      </c>
      <c r="E50" t="s">
        <v>303</v>
      </c>
      <c r="F50">
        <v>1</v>
      </c>
      <c r="G50">
        <v>108710.844</v>
      </c>
      <c r="H50" t="s">
        <v>366</v>
      </c>
      <c r="I50">
        <v>108710.844</v>
      </c>
      <c r="J50" t="s">
        <v>366</v>
      </c>
    </row>
    <row r="51" spans="1:10" x14ac:dyDescent="0.25">
      <c r="A51">
        <v>110</v>
      </c>
      <c r="B51" t="s">
        <v>114</v>
      </c>
      <c r="C51" t="s">
        <v>114</v>
      </c>
      <c r="D51" t="s">
        <v>367</v>
      </c>
      <c r="E51" t="s">
        <v>303</v>
      </c>
      <c r="F51">
        <v>1</v>
      </c>
      <c r="G51">
        <v>86051.035000000003</v>
      </c>
      <c r="H51" t="s">
        <v>368</v>
      </c>
      <c r="I51">
        <v>86051.035000000003</v>
      </c>
      <c r="J51" t="s">
        <v>368</v>
      </c>
    </row>
    <row r="52" spans="1:10" x14ac:dyDescent="0.25">
      <c r="I52">
        <f>SUM(I1:I51)</f>
        <v>25773493.076999992</v>
      </c>
    </row>
    <row r="53" spans="1:10" x14ac:dyDescent="0.25">
      <c r="I53">
        <f>I52/100000</f>
        <v>257.73493076999995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Embankment</vt:lpstr>
      <vt:lpstr>Regulator</vt:lpstr>
      <vt:lpstr>Regulator  Samarbari</vt:lpstr>
      <vt:lpstr>2reg</vt:lpstr>
      <vt:lpstr>Sheet1</vt:lpstr>
      <vt:lpstr>Sheet3</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Miarul</dc:creator>
  <cp:lastModifiedBy>HFMLIP</cp:lastModifiedBy>
  <cp:lastPrinted>2020-02-25T12:47:57Z</cp:lastPrinted>
  <dcterms:created xsi:type="dcterms:W3CDTF">2020-02-25T12:24:58Z</dcterms:created>
  <dcterms:modified xsi:type="dcterms:W3CDTF">2020-03-14T06:23:44Z</dcterms:modified>
</cp:coreProperties>
</file>