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Progress Monitoring\Sunamganj\"/>
    </mc:Choice>
  </mc:AlternateContent>
  <bookViews>
    <workbookView xWindow="-105" yWindow="-105" windowWidth="19425" windowHeight="10425" activeTab="1"/>
  </bookViews>
  <sheets>
    <sheet name="Regulator" sheetId="1" r:id="rId1"/>
    <sheet name="Causeway" sheetId="5" r:id="rId2"/>
    <sheet name="Sheet3" sheetId="3" r:id="rId3"/>
  </sheets>
  <calcPr calcId="162913" calcOnSave="0"/>
</workbook>
</file>

<file path=xl/calcChain.xml><?xml version="1.0" encoding="utf-8"?>
<calcChain xmlns="http://schemas.openxmlformats.org/spreadsheetml/2006/main">
  <c r="F50" i="1" l="1"/>
  <c r="I42" i="5" l="1"/>
  <c r="H42" i="5"/>
  <c r="G42" i="5"/>
  <c r="F42" i="5"/>
  <c r="G50" i="1"/>
  <c r="G49" i="1"/>
  <c r="F49" i="1"/>
  <c r="I41" i="5"/>
  <c r="H41" i="5"/>
  <c r="G41" i="5"/>
  <c r="F41" i="5"/>
</calcChain>
</file>

<file path=xl/sharedStrings.xml><?xml version="1.0" encoding="utf-8"?>
<sst xmlns="http://schemas.openxmlformats.org/spreadsheetml/2006/main" count="351" uniqueCount="128">
  <si>
    <t>Sl No</t>
  </si>
  <si>
    <t>Item Code</t>
  </si>
  <si>
    <t xml:space="preserve">Description </t>
  </si>
  <si>
    <t>Unit</t>
  </si>
  <si>
    <t>Rate</t>
  </si>
  <si>
    <t>16-240</t>
  </si>
  <si>
    <t>04-120</t>
  </si>
  <si>
    <t>04-180</t>
  </si>
  <si>
    <t>72-180</t>
  </si>
  <si>
    <t>each</t>
  </si>
  <si>
    <t>cum</t>
  </si>
  <si>
    <t>Sqm</t>
  </si>
  <si>
    <t>m</t>
  </si>
  <si>
    <t>BM pilar</t>
  </si>
  <si>
    <t>Site preparation</t>
  </si>
  <si>
    <t>Foundation Excavation</t>
  </si>
  <si>
    <t xml:space="preserve">Bailing out </t>
  </si>
  <si>
    <t>Sheet pile Supply</t>
  </si>
  <si>
    <t>Painting of steel sheet pile</t>
  </si>
  <si>
    <t>Sheet pile Drive</t>
  </si>
  <si>
    <t>CC 1:3:6</t>
  </si>
  <si>
    <t>CC 1:4:8</t>
  </si>
  <si>
    <t>RCC 1:1.5:3</t>
  </si>
  <si>
    <t>36-150-60</t>
  </si>
  <si>
    <t>36-150-10</t>
  </si>
  <si>
    <t>Shuttering : Vertical and inclined walls</t>
  </si>
  <si>
    <t>Back filling sand:FM&gt;1.50</t>
  </si>
  <si>
    <t>40-610-20</t>
  </si>
  <si>
    <t>40-610-30</t>
  </si>
  <si>
    <t>Khoa filter: 20mm to 5mm</t>
  </si>
  <si>
    <t>Geotextile filter: 2.00mm</t>
  </si>
  <si>
    <t>40-650-20</t>
  </si>
  <si>
    <t>CC Block 30x30x30</t>
  </si>
  <si>
    <t>40-220-10</t>
  </si>
  <si>
    <t>Labour charge for fitting lift gate</t>
  </si>
  <si>
    <t>Ring bundh remover</t>
  </si>
  <si>
    <t>M ton</t>
  </si>
  <si>
    <t>kg</t>
  </si>
  <si>
    <t>12-310-20</t>
  </si>
  <si>
    <t>16-310-10</t>
  </si>
  <si>
    <t>28-100-20</t>
  </si>
  <si>
    <t>28-120-20</t>
  </si>
  <si>
    <t>28-200-10</t>
  </si>
  <si>
    <t>Labour charge  within-200m</t>
  </si>
  <si>
    <t>44-220-10</t>
  </si>
  <si>
    <t>44-240-30</t>
  </si>
  <si>
    <t>44-270-20</t>
  </si>
  <si>
    <t>44-320-10</t>
  </si>
  <si>
    <t>16-540-20</t>
  </si>
  <si>
    <t>Quantity</t>
  </si>
  <si>
    <t>12-300</t>
  </si>
  <si>
    <t>36-150-20</t>
  </si>
  <si>
    <t>40-140-50</t>
  </si>
  <si>
    <t>44-310</t>
  </si>
  <si>
    <t>76-170</t>
  </si>
  <si>
    <t>76-630-10</t>
  </si>
  <si>
    <t>80-230-40</t>
  </si>
  <si>
    <t>76-120-10</t>
  </si>
  <si>
    <t>76-240-40</t>
  </si>
  <si>
    <t>12-100</t>
  </si>
  <si>
    <t>Khoa filter: 40mm to 20mm</t>
  </si>
  <si>
    <t>CC Block 40x40x20</t>
  </si>
  <si>
    <t>76-260-20</t>
  </si>
  <si>
    <t>16-140-10</t>
  </si>
  <si>
    <t>68-130</t>
  </si>
  <si>
    <t>48-100</t>
  </si>
  <si>
    <t>40-600-20</t>
  </si>
  <si>
    <t>Back filling sand:FM&gt;.80</t>
  </si>
  <si>
    <t>16-530</t>
  </si>
  <si>
    <t>Sand filter: FM 1.50 to 2.00</t>
  </si>
  <si>
    <t>p/m</t>
  </si>
  <si>
    <t>16-520-20</t>
  </si>
  <si>
    <t>40-140-40</t>
  </si>
  <si>
    <t>40-220-20</t>
  </si>
  <si>
    <t>Labour charge  Beyond-200m</t>
  </si>
  <si>
    <t>76-100-10</t>
  </si>
  <si>
    <t>76-200</t>
  </si>
  <si>
    <t>16-190</t>
  </si>
  <si>
    <t>16-600</t>
  </si>
  <si>
    <t>16-220</t>
  </si>
  <si>
    <t>L.S</t>
  </si>
  <si>
    <t>36-150-30</t>
  </si>
  <si>
    <t>40-650-30</t>
  </si>
  <si>
    <t>Sand filter: FM 1.00 to 1.50</t>
  </si>
  <si>
    <t>M.R</t>
  </si>
  <si>
    <t>16-270-10</t>
  </si>
  <si>
    <t>Dahar Regulator</t>
  </si>
  <si>
    <t>Deola Regulator</t>
  </si>
  <si>
    <t>16-270-50</t>
  </si>
  <si>
    <t>16-560</t>
  </si>
  <si>
    <t xml:space="preserve">Manai </t>
  </si>
  <si>
    <t>Dahar</t>
  </si>
  <si>
    <t>Dahar Gang</t>
  </si>
  <si>
    <t>Chandra Sonar Khal</t>
  </si>
  <si>
    <t>Pizeometer</t>
  </si>
  <si>
    <t>Cutting Sheet Pike</t>
  </si>
  <si>
    <t>Hessian Cloth</t>
  </si>
  <si>
    <t>Single Layer Polythene</t>
  </si>
  <si>
    <t>Shuttering : Footing and Walls</t>
  </si>
  <si>
    <t>Shuttering:Slab with bamboo prop</t>
  </si>
  <si>
    <t>Shuttering:Slab with GI Pipe</t>
  </si>
  <si>
    <t>Reinforcement:8 to 30 mm</t>
  </si>
  <si>
    <t>PVC water stops</t>
  </si>
  <si>
    <t>Reinforcement:6mm dia</t>
  </si>
  <si>
    <t>Handwheel Lifting Device</t>
  </si>
  <si>
    <t>Earth work  in embankment</t>
  </si>
  <si>
    <t>Earth work  in excavation by excavator</t>
  </si>
  <si>
    <t>Const of Ring Bundh</t>
  </si>
  <si>
    <t>Backfilling with local soil</t>
  </si>
  <si>
    <t>MS Plates in Angles and Channels</t>
  </si>
  <si>
    <t>Vertical Lift Gate</t>
  </si>
  <si>
    <t>Fall Board</t>
  </si>
  <si>
    <t>GI Pipe for water line</t>
  </si>
  <si>
    <t>Name Palte</t>
  </si>
  <si>
    <t>Earth Work in Breach Closing</t>
  </si>
  <si>
    <t>Close Turfing</t>
  </si>
  <si>
    <t>Unite Price</t>
  </si>
  <si>
    <t>16-310</t>
  </si>
  <si>
    <t>44-320</t>
  </si>
  <si>
    <t>44-220</t>
  </si>
  <si>
    <t>76-120</t>
  </si>
  <si>
    <t>76-630</t>
  </si>
  <si>
    <t>76-240</t>
  </si>
  <si>
    <t>76-260</t>
  </si>
  <si>
    <t>44-240-10</t>
  </si>
  <si>
    <t>36150-30</t>
  </si>
  <si>
    <t>80-230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</si>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</sst>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Regula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C43" zoomScale="130" zoomScaleNormal="130" workbookViewId="0">
      <selection activeCell="F50" sqref="F50"/>
    </sheetView>
  </sheetViews>
  <sheetFormatPr defaultRowHeight="15" x14ac:dyDescent="0.25"/>
  <cols>
    <col min="2" max="2" width="12.7109375" customWidth="1"/>
    <col min="3" max="3" width="37.42578125" bestFit="1" customWidth="1"/>
    <col min="5" max="5" width="11.7109375" customWidth="1"/>
    <col min="6" max="6" width="19.85546875" customWidth="1"/>
    <col min="7" max="7" width="21.5703125" customWidth="1"/>
    <col min="10" max="10" width="13" customWidth="1"/>
    <col min="11" max="11" width="18.5703125" customWidth="1"/>
  </cols>
  <sheetData>
    <row r="1" spans="1:11" ht="18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9" t="s">
        <v>49</v>
      </c>
      <c r="G1" s="19"/>
    </row>
    <row r="2" spans="1:11" ht="31.5" x14ac:dyDescent="0.25">
      <c r="A2" s="9"/>
      <c r="B2" s="9"/>
      <c r="C2" s="9"/>
      <c r="D2" s="9"/>
      <c r="E2" s="10"/>
      <c r="F2" s="4" t="s">
        <v>86</v>
      </c>
      <c r="G2" s="4" t="s">
        <v>87</v>
      </c>
      <c r="J2" t="s">
        <v>1</v>
      </c>
      <c r="K2" t="s">
        <v>116</v>
      </c>
    </row>
    <row r="3" spans="1:11" ht="15.75" x14ac:dyDescent="0.25">
      <c r="A3" s="11">
        <v>1</v>
      </c>
      <c r="B3" s="11" t="s">
        <v>6</v>
      </c>
      <c r="C3" s="12" t="s">
        <v>13</v>
      </c>
      <c r="D3" s="11" t="s">
        <v>9</v>
      </c>
      <c r="E3" s="29">
        <v>1323.6389999999999</v>
      </c>
      <c r="F3" s="1">
        <v>2</v>
      </c>
      <c r="G3" s="1">
        <v>2</v>
      </c>
      <c r="J3" t="s">
        <v>6</v>
      </c>
      <c r="K3">
        <v>1323.6389999999999</v>
      </c>
    </row>
    <row r="4" spans="1:11" ht="25.5" customHeight="1" x14ac:dyDescent="0.25">
      <c r="A4" s="2">
        <v>2</v>
      </c>
      <c r="B4" s="2" t="s">
        <v>7</v>
      </c>
      <c r="C4" s="5" t="s">
        <v>14</v>
      </c>
      <c r="D4" s="2" t="s">
        <v>11</v>
      </c>
      <c r="E4" s="29">
        <v>34.170999999999999</v>
      </c>
      <c r="F4" s="2">
        <v>12000</v>
      </c>
      <c r="G4" s="1">
        <v>12000</v>
      </c>
      <c r="J4" t="s">
        <v>7</v>
      </c>
      <c r="K4">
        <v>34.170999999999999</v>
      </c>
    </row>
    <row r="5" spans="1:11" ht="25.5" customHeight="1" x14ac:dyDescent="0.25">
      <c r="A5" s="2">
        <v>3</v>
      </c>
      <c r="B5" s="2" t="s">
        <v>39</v>
      </c>
      <c r="C5" s="5" t="s">
        <v>15</v>
      </c>
      <c r="D5" s="2" t="s">
        <v>10</v>
      </c>
      <c r="E5" s="29">
        <v>150.001</v>
      </c>
      <c r="F5" s="1">
        <v>6497.4</v>
      </c>
      <c r="G5" s="1">
        <v>6497.4</v>
      </c>
      <c r="J5" t="s">
        <v>117</v>
      </c>
      <c r="K5">
        <v>150.001</v>
      </c>
    </row>
    <row r="6" spans="1:11" ht="25.5" customHeight="1" x14ac:dyDescent="0.25">
      <c r="A6" s="11">
        <v>4</v>
      </c>
      <c r="B6" s="2" t="s">
        <v>59</v>
      </c>
      <c r="C6" s="5" t="s">
        <v>94</v>
      </c>
      <c r="D6" s="2" t="s">
        <v>9</v>
      </c>
      <c r="E6" s="1">
        <v>3120.54</v>
      </c>
      <c r="F6" s="2">
        <v>2</v>
      </c>
      <c r="G6" s="1">
        <v>2</v>
      </c>
      <c r="J6" t="s">
        <v>89</v>
      </c>
      <c r="K6">
        <v>806.221</v>
      </c>
    </row>
    <row r="7" spans="1:11" ht="25.5" customHeight="1" x14ac:dyDescent="0.25">
      <c r="A7" s="2">
        <v>5</v>
      </c>
      <c r="B7" s="2" t="s">
        <v>38</v>
      </c>
      <c r="C7" s="5" t="s">
        <v>16</v>
      </c>
      <c r="D7" s="2" t="s">
        <v>10</v>
      </c>
      <c r="E7" s="1">
        <v>7.101</v>
      </c>
      <c r="F7" s="2">
        <v>48932.434999999998</v>
      </c>
      <c r="G7" s="1">
        <v>48932.434999999998</v>
      </c>
      <c r="J7" t="s">
        <v>117</v>
      </c>
      <c r="K7">
        <v>7.101</v>
      </c>
    </row>
    <row r="8" spans="1:11" ht="25.5" customHeight="1" x14ac:dyDescent="0.25">
      <c r="A8" s="2">
        <v>6</v>
      </c>
      <c r="B8" s="2" t="s">
        <v>45</v>
      </c>
      <c r="C8" s="5" t="s">
        <v>17</v>
      </c>
      <c r="D8" s="2" t="s">
        <v>36</v>
      </c>
      <c r="E8" s="1">
        <v>115000.001</v>
      </c>
      <c r="F8" s="2">
        <v>23.904</v>
      </c>
      <c r="G8" s="1">
        <v>19.728000000000002</v>
      </c>
      <c r="J8" t="s">
        <v>124</v>
      </c>
      <c r="K8">
        <v>115000.001</v>
      </c>
    </row>
    <row r="9" spans="1:11" ht="25.5" customHeight="1" x14ac:dyDescent="0.25">
      <c r="A9" s="11">
        <v>7</v>
      </c>
      <c r="B9" s="2" t="s">
        <v>47</v>
      </c>
      <c r="C9" s="5" t="s">
        <v>95</v>
      </c>
      <c r="D9" s="2" t="s">
        <v>70</v>
      </c>
      <c r="E9" s="1">
        <v>44.000999999999998</v>
      </c>
      <c r="F9" s="2">
        <v>54.4</v>
      </c>
      <c r="G9" s="1">
        <v>44.2</v>
      </c>
      <c r="J9" t="s">
        <v>118</v>
      </c>
      <c r="K9">
        <v>44.000999999999998</v>
      </c>
    </row>
    <row r="10" spans="1:11" ht="25.5" customHeight="1" x14ac:dyDescent="0.25">
      <c r="A10" s="2">
        <v>8</v>
      </c>
      <c r="B10" s="2" t="s">
        <v>46</v>
      </c>
      <c r="C10" s="6" t="s">
        <v>19</v>
      </c>
      <c r="D10" s="2" t="s">
        <v>11</v>
      </c>
      <c r="E10" s="2">
        <v>1900.001</v>
      </c>
      <c r="F10" s="1">
        <v>199.2</v>
      </c>
      <c r="G10" s="1">
        <v>279.48</v>
      </c>
      <c r="J10" t="s">
        <v>50</v>
      </c>
      <c r="K10">
        <v>18256.881000000001</v>
      </c>
    </row>
    <row r="11" spans="1:11" ht="25.5" customHeight="1" x14ac:dyDescent="0.25">
      <c r="A11" s="2">
        <v>9</v>
      </c>
      <c r="B11" s="2" t="s">
        <v>8</v>
      </c>
      <c r="C11" s="5" t="s">
        <v>18</v>
      </c>
      <c r="D11" s="2" t="s">
        <v>11</v>
      </c>
      <c r="E11" s="1">
        <v>350.00099999999998</v>
      </c>
      <c r="F11" s="1">
        <v>677.28</v>
      </c>
      <c r="G11" s="1">
        <v>558.96</v>
      </c>
      <c r="J11" t="s">
        <v>46</v>
      </c>
      <c r="K11">
        <v>1900.001</v>
      </c>
    </row>
    <row r="12" spans="1:11" ht="25.5" customHeight="1" x14ac:dyDescent="0.25">
      <c r="A12" s="11">
        <v>10</v>
      </c>
      <c r="B12" s="2" t="s">
        <v>53</v>
      </c>
      <c r="C12" s="6" t="s">
        <v>96</v>
      </c>
      <c r="D12" s="2" t="s">
        <v>11</v>
      </c>
      <c r="E12" s="2">
        <v>495.661</v>
      </c>
      <c r="F12" s="1">
        <v>38.549999999999997</v>
      </c>
      <c r="G12" s="1">
        <v>38.5</v>
      </c>
      <c r="J12" t="s">
        <v>8</v>
      </c>
      <c r="K12">
        <v>350.00099999999998</v>
      </c>
    </row>
    <row r="13" spans="1:11" ht="25.5" customHeight="1" x14ac:dyDescent="0.25">
      <c r="A13" s="2">
        <v>11</v>
      </c>
      <c r="B13" s="3" t="s">
        <v>44</v>
      </c>
      <c r="C13" s="5" t="s">
        <v>97</v>
      </c>
      <c r="D13" s="1" t="s">
        <v>11</v>
      </c>
      <c r="E13" s="2">
        <v>31.370999999999999</v>
      </c>
      <c r="F13" s="1">
        <v>348.88099999999997</v>
      </c>
      <c r="G13" s="1">
        <v>348.88099999999997</v>
      </c>
      <c r="J13" t="s">
        <v>53</v>
      </c>
      <c r="K13">
        <v>495.661</v>
      </c>
    </row>
    <row r="14" spans="1:11" ht="25.5" customHeight="1" x14ac:dyDescent="0.25">
      <c r="A14" s="2">
        <v>12</v>
      </c>
      <c r="B14" s="2" t="s">
        <v>41</v>
      </c>
      <c r="C14" s="5" t="s">
        <v>20</v>
      </c>
      <c r="D14" s="2" t="s">
        <v>10</v>
      </c>
      <c r="E14" s="2">
        <v>11500.001</v>
      </c>
      <c r="F14" s="1">
        <v>108.375</v>
      </c>
      <c r="G14" s="1">
        <v>43.488</v>
      </c>
      <c r="J14" t="s">
        <v>119</v>
      </c>
      <c r="K14">
        <v>31.370999999999999</v>
      </c>
    </row>
    <row r="15" spans="1:11" ht="25.5" customHeight="1" x14ac:dyDescent="0.25">
      <c r="A15" s="11">
        <v>13</v>
      </c>
      <c r="B15" s="2" t="s">
        <v>23</v>
      </c>
      <c r="C15" s="7" t="s">
        <v>98</v>
      </c>
      <c r="D15" s="2" t="s">
        <v>11</v>
      </c>
      <c r="E15" s="2">
        <v>1100.001</v>
      </c>
      <c r="F15" s="1">
        <v>231.60599999999999</v>
      </c>
      <c r="G15" s="1">
        <v>231.60599999999999</v>
      </c>
      <c r="J15" t="s">
        <v>41</v>
      </c>
      <c r="K15">
        <v>11500.001</v>
      </c>
    </row>
    <row r="16" spans="1:11" ht="25.5" customHeight="1" x14ac:dyDescent="0.25">
      <c r="A16" s="2">
        <v>14</v>
      </c>
      <c r="B16" s="2" t="s">
        <v>24</v>
      </c>
      <c r="C16" s="7" t="s">
        <v>25</v>
      </c>
      <c r="D16" s="2" t="s">
        <v>11</v>
      </c>
      <c r="E16" s="2">
        <v>1250.001</v>
      </c>
      <c r="F16" s="1">
        <v>838.64599999999996</v>
      </c>
      <c r="G16" s="1">
        <v>838.64599999999996</v>
      </c>
      <c r="J16" t="s">
        <v>40</v>
      </c>
      <c r="K16">
        <v>10614.911</v>
      </c>
    </row>
    <row r="17" spans="1:11" ht="25.5" customHeight="1" x14ac:dyDescent="0.25">
      <c r="A17" s="2">
        <v>15</v>
      </c>
      <c r="B17" s="2" t="s">
        <v>51</v>
      </c>
      <c r="C17" s="7" t="s">
        <v>99</v>
      </c>
      <c r="D17" s="2" t="s">
        <v>11</v>
      </c>
      <c r="E17" s="2">
        <v>1091.4100000000001</v>
      </c>
      <c r="F17" s="1">
        <v>27.62</v>
      </c>
      <c r="G17" s="1">
        <v>27.62</v>
      </c>
      <c r="J17" t="s">
        <v>23</v>
      </c>
      <c r="K17">
        <v>1100.001</v>
      </c>
    </row>
    <row r="18" spans="1:11" ht="25.5" customHeight="1" x14ac:dyDescent="0.25">
      <c r="A18" s="11">
        <v>16</v>
      </c>
      <c r="B18" s="2" t="s">
        <v>81</v>
      </c>
      <c r="C18" s="7" t="s">
        <v>100</v>
      </c>
      <c r="D18" s="2" t="s">
        <v>11</v>
      </c>
      <c r="E18" s="2">
        <v>1591.5609999999999</v>
      </c>
      <c r="F18" s="1">
        <v>28.44</v>
      </c>
      <c r="G18" s="1">
        <v>28.44</v>
      </c>
      <c r="J18" t="s">
        <v>24</v>
      </c>
      <c r="K18">
        <v>1250.001</v>
      </c>
    </row>
    <row r="19" spans="1:11" ht="25.5" customHeight="1" x14ac:dyDescent="0.25">
      <c r="A19" s="2">
        <v>17</v>
      </c>
      <c r="B19" s="2" t="s">
        <v>71</v>
      </c>
      <c r="C19" s="5" t="s">
        <v>26</v>
      </c>
      <c r="D19" s="2" t="s">
        <v>10</v>
      </c>
      <c r="E19" s="2">
        <v>1089.431</v>
      </c>
      <c r="F19" s="1">
        <v>65.88</v>
      </c>
      <c r="G19" s="1">
        <v>65.88</v>
      </c>
      <c r="J19" t="s">
        <v>51</v>
      </c>
      <c r="K19">
        <v>1091.4100000000001</v>
      </c>
    </row>
    <row r="20" spans="1:11" ht="15.75" x14ac:dyDescent="0.25">
      <c r="A20" s="2">
        <v>18</v>
      </c>
      <c r="B20" s="2" t="s">
        <v>42</v>
      </c>
      <c r="C20" s="5" t="s">
        <v>22</v>
      </c>
      <c r="D20" s="2" t="s">
        <v>10</v>
      </c>
      <c r="E20" s="1">
        <v>13600.001</v>
      </c>
      <c r="F20" s="1">
        <v>548.774</v>
      </c>
      <c r="G20" s="1">
        <v>407.61799999999999</v>
      </c>
      <c r="J20" t="s">
        <v>125</v>
      </c>
      <c r="K20">
        <v>1591.5609999999999</v>
      </c>
    </row>
    <row r="21" spans="1:11" ht="25.5" customHeight="1" x14ac:dyDescent="0.25">
      <c r="A21" s="11">
        <v>19</v>
      </c>
      <c r="B21" s="2" t="s">
        <v>57</v>
      </c>
      <c r="C21" s="5" t="s">
        <v>101</v>
      </c>
      <c r="D21" s="2" t="s">
        <v>37</v>
      </c>
      <c r="E21" s="2">
        <v>94.540999999999997</v>
      </c>
      <c r="F21" s="1">
        <v>51343.1</v>
      </c>
      <c r="G21" s="1">
        <v>32794.957000000002</v>
      </c>
      <c r="J21" t="s">
        <v>71</v>
      </c>
      <c r="K21">
        <v>1089.431</v>
      </c>
    </row>
    <row r="22" spans="1:11" ht="25.5" customHeight="1" x14ac:dyDescent="0.25">
      <c r="A22" s="2">
        <v>20</v>
      </c>
      <c r="B22" s="3" t="s">
        <v>55</v>
      </c>
      <c r="C22" s="5" t="s">
        <v>102</v>
      </c>
      <c r="D22" s="1" t="s">
        <v>12</v>
      </c>
      <c r="E22" s="1">
        <v>1152.5709999999999</v>
      </c>
      <c r="F22" s="1">
        <v>25</v>
      </c>
      <c r="G22" s="1">
        <v>25</v>
      </c>
      <c r="J22" t="s">
        <v>42</v>
      </c>
      <c r="K22">
        <v>13600.001</v>
      </c>
    </row>
    <row r="23" spans="1:11" ht="25.5" customHeight="1" x14ac:dyDescent="0.25">
      <c r="A23" s="2">
        <v>21</v>
      </c>
      <c r="B23" s="1" t="s">
        <v>27</v>
      </c>
      <c r="C23" s="5" t="s">
        <v>60</v>
      </c>
      <c r="D23" s="1" t="s">
        <v>10</v>
      </c>
      <c r="E23" s="2">
        <v>3000.0010000000002</v>
      </c>
      <c r="F23" s="1">
        <v>105.96</v>
      </c>
      <c r="G23" s="1">
        <v>159.61099999999999</v>
      </c>
      <c r="J23" t="s">
        <v>120</v>
      </c>
      <c r="K23">
        <v>94.540999999999997</v>
      </c>
    </row>
    <row r="24" spans="1:11" ht="25.5" customHeight="1" x14ac:dyDescent="0.25">
      <c r="A24" s="11">
        <v>22</v>
      </c>
      <c r="B24" s="1" t="s">
        <v>28</v>
      </c>
      <c r="C24" s="5" t="s">
        <v>29</v>
      </c>
      <c r="D24" s="1" t="s">
        <v>10</v>
      </c>
      <c r="E24" s="2">
        <v>3300.0010000000002</v>
      </c>
      <c r="F24" s="1">
        <v>105.96</v>
      </c>
      <c r="G24" s="1">
        <v>159.61099999999999</v>
      </c>
      <c r="J24" t="s">
        <v>121</v>
      </c>
      <c r="K24">
        <v>1152.5709999999999</v>
      </c>
    </row>
    <row r="25" spans="1:11" ht="25.5" customHeight="1" x14ac:dyDescent="0.25">
      <c r="A25" s="2">
        <v>23</v>
      </c>
      <c r="B25" s="3" t="s">
        <v>31</v>
      </c>
      <c r="C25" s="5" t="s">
        <v>69</v>
      </c>
      <c r="D25" s="1" t="s">
        <v>10</v>
      </c>
      <c r="E25" s="1">
        <v>800.00099999999998</v>
      </c>
      <c r="F25" s="1">
        <v>162.69</v>
      </c>
      <c r="G25" s="1">
        <v>83.933999999999997</v>
      </c>
      <c r="J25" t="s">
        <v>27</v>
      </c>
      <c r="K25">
        <v>3000.0010000000002</v>
      </c>
    </row>
    <row r="26" spans="1:11" ht="25.5" customHeight="1" x14ac:dyDescent="0.25">
      <c r="A26" s="2">
        <v>24</v>
      </c>
      <c r="B26" s="3" t="s">
        <v>82</v>
      </c>
      <c r="C26" s="5" t="s">
        <v>83</v>
      </c>
      <c r="D26" s="1" t="s">
        <v>10</v>
      </c>
      <c r="E26" s="1">
        <v>930.18100000000004</v>
      </c>
      <c r="F26" s="1"/>
      <c r="G26" s="1">
        <v>354.33699999999999</v>
      </c>
      <c r="J26" t="s">
        <v>28</v>
      </c>
      <c r="K26">
        <v>3300.0010000000002</v>
      </c>
    </row>
    <row r="27" spans="1:11" ht="25.5" customHeight="1" x14ac:dyDescent="0.25">
      <c r="A27" s="11">
        <v>25</v>
      </c>
      <c r="B27" s="3" t="s">
        <v>48</v>
      </c>
      <c r="C27" s="2" t="s">
        <v>67</v>
      </c>
      <c r="D27" s="1" t="s">
        <v>10</v>
      </c>
      <c r="E27" s="1">
        <v>400.00099999999998</v>
      </c>
      <c r="F27" s="1">
        <v>1042.905</v>
      </c>
      <c r="G27" s="1">
        <v>472.27300000000002</v>
      </c>
      <c r="J27" t="s">
        <v>31</v>
      </c>
      <c r="K27">
        <v>800.00099999999998</v>
      </c>
    </row>
    <row r="28" spans="1:11" ht="25.5" customHeight="1" x14ac:dyDescent="0.25">
      <c r="A28" s="2">
        <v>26</v>
      </c>
      <c r="B28" s="3" t="s">
        <v>72</v>
      </c>
      <c r="C28" s="5" t="s">
        <v>61</v>
      </c>
      <c r="D28" s="1" t="s">
        <v>9</v>
      </c>
      <c r="E28" s="1">
        <v>386.291</v>
      </c>
      <c r="F28" s="1">
        <v>4438</v>
      </c>
      <c r="G28" s="1">
        <v>7863</v>
      </c>
      <c r="J28" t="s">
        <v>82</v>
      </c>
      <c r="K28">
        <v>930.18100000000004</v>
      </c>
    </row>
    <row r="29" spans="1:11" ht="25.5" customHeight="1" x14ac:dyDescent="0.25">
      <c r="A29" s="2">
        <v>27</v>
      </c>
      <c r="B29" s="3" t="s">
        <v>52</v>
      </c>
      <c r="C29" s="5" t="s">
        <v>32</v>
      </c>
      <c r="D29" s="1" t="s">
        <v>9</v>
      </c>
      <c r="E29" s="1">
        <v>321.30900000000003</v>
      </c>
      <c r="F29" s="1">
        <v>5131</v>
      </c>
      <c r="G29" s="1">
        <v>4391</v>
      </c>
      <c r="J29" t="s">
        <v>48</v>
      </c>
      <c r="K29">
        <v>400.00099999999998</v>
      </c>
    </row>
    <row r="30" spans="1:11" ht="25.5" customHeight="1" x14ac:dyDescent="0.25">
      <c r="A30" s="11">
        <v>28</v>
      </c>
      <c r="B30" s="3" t="s">
        <v>33</v>
      </c>
      <c r="C30" s="5" t="s">
        <v>43</v>
      </c>
      <c r="D30" s="1" t="s">
        <v>10</v>
      </c>
      <c r="E30" s="2">
        <v>1384.921</v>
      </c>
      <c r="F30" s="1">
        <v>140.27799999999999</v>
      </c>
      <c r="G30" s="1">
        <v>185.08699999999999</v>
      </c>
      <c r="J30" t="s">
        <v>72</v>
      </c>
      <c r="K30">
        <v>386.291</v>
      </c>
    </row>
    <row r="31" spans="1:11" ht="25.5" customHeight="1" x14ac:dyDescent="0.25">
      <c r="A31" s="2">
        <v>29</v>
      </c>
      <c r="B31" s="3" t="s">
        <v>73</v>
      </c>
      <c r="C31" s="5" t="s">
        <v>74</v>
      </c>
      <c r="D31" s="1" t="s">
        <v>10</v>
      </c>
      <c r="E31" s="2">
        <v>2472.6210000000001</v>
      </c>
      <c r="F31" s="1">
        <v>140.27799999999999</v>
      </c>
      <c r="G31" s="1">
        <v>185.08699999999999</v>
      </c>
      <c r="J31" t="s">
        <v>52</v>
      </c>
      <c r="K31">
        <v>321.30900000000003</v>
      </c>
    </row>
    <row r="32" spans="1:11" ht="25.5" customHeight="1" x14ac:dyDescent="0.25">
      <c r="A32" s="2">
        <v>30</v>
      </c>
      <c r="B32" s="1" t="s">
        <v>66</v>
      </c>
      <c r="C32" s="5" t="s">
        <v>30</v>
      </c>
      <c r="D32" s="1" t="s">
        <v>11</v>
      </c>
      <c r="E32" s="1">
        <v>209.941</v>
      </c>
      <c r="F32" s="1">
        <v>976.6</v>
      </c>
      <c r="G32" s="1">
        <v>2626.5479999999998</v>
      </c>
      <c r="J32" t="s">
        <v>33</v>
      </c>
      <c r="K32">
        <v>1384.921</v>
      </c>
    </row>
    <row r="33" spans="1:11" ht="25.5" customHeight="1" x14ac:dyDescent="0.25">
      <c r="A33" s="11">
        <v>31</v>
      </c>
      <c r="B33" s="3" t="s">
        <v>75</v>
      </c>
      <c r="C33" s="5" t="s">
        <v>103</v>
      </c>
      <c r="D33" s="1" t="s">
        <v>37</v>
      </c>
      <c r="E33" s="2">
        <v>83.790999999999997</v>
      </c>
      <c r="F33" s="1">
        <v>44.4</v>
      </c>
      <c r="G33" s="1">
        <v>44.4</v>
      </c>
      <c r="J33" t="s">
        <v>73</v>
      </c>
      <c r="K33">
        <v>2472.6210000000001</v>
      </c>
    </row>
    <row r="34" spans="1:11" ht="25.5" customHeight="1" x14ac:dyDescent="0.25">
      <c r="A34" s="2">
        <v>32</v>
      </c>
      <c r="B34" s="3" t="s">
        <v>76</v>
      </c>
      <c r="C34" s="5" t="s">
        <v>104</v>
      </c>
      <c r="D34" s="1" t="s">
        <v>9</v>
      </c>
      <c r="E34" s="2">
        <v>50921.809000000001</v>
      </c>
      <c r="F34" s="1">
        <v>4</v>
      </c>
      <c r="G34" s="1">
        <v>2</v>
      </c>
      <c r="J34" t="s">
        <v>66</v>
      </c>
      <c r="K34">
        <v>209.941</v>
      </c>
    </row>
    <row r="35" spans="1:11" ht="25.5" customHeight="1" x14ac:dyDescent="0.25">
      <c r="A35" s="2">
        <v>33</v>
      </c>
      <c r="B35" s="2" t="s">
        <v>63</v>
      </c>
      <c r="C35" s="6" t="s">
        <v>105</v>
      </c>
      <c r="D35" s="2" t="s">
        <v>10</v>
      </c>
      <c r="E35" s="2">
        <v>130.001</v>
      </c>
      <c r="F35" s="1">
        <v>399</v>
      </c>
      <c r="G35" s="1">
        <v>1995</v>
      </c>
      <c r="J35" t="s">
        <v>75</v>
      </c>
      <c r="K35">
        <v>83.790999999999997</v>
      </c>
    </row>
    <row r="36" spans="1:11" ht="25.5" customHeight="1" x14ac:dyDescent="0.25">
      <c r="A36" s="11">
        <v>34</v>
      </c>
      <c r="B36" s="2" t="s">
        <v>78</v>
      </c>
      <c r="C36" s="6" t="s">
        <v>106</v>
      </c>
      <c r="D36" s="2" t="s">
        <v>10</v>
      </c>
      <c r="E36" s="2">
        <v>122.401</v>
      </c>
      <c r="F36" s="1"/>
      <c r="G36" s="1">
        <v>5191.2</v>
      </c>
      <c r="J36" t="s">
        <v>76</v>
      </c>
      <c r="K36">
        <v>50921.809000000001</v>
      </c>
    </row>
    <row r="37" spans="1:11" ht="25.5" customHeight="1" x14ac:dyDescent="0.25">
      <c r="A37" s="2">
        <v>35</v>
      </c>
      <c r="B37" s="2" t="s">
        <v>79</v>
      </c>
      <c r="C37" s="6" t="s">
        <v>107</v>
      </c>
      <c r="D37" s="2" t="s">
        <v>10</v>
      </c>
      <c r="E37" s="2">
        <v>125.001</v>
      </c>
      <c r="F37" s="1">
        <v>3792.6</v>
      </c>
      <c r="G37" s="1">
        <v>3792.6</v>
      </c>
      <c r="J37" t="s">
        <v>63</v>
      </c>
      <c r="K37">
        <v>130.001</v>
      </c>
    </row>
    <row r="38" spans="1:11" ht="25.5" customHeight="1" x14ac:dyDescent="0.25">
      <c r="A38" s="2">
        <v>36</v>
      </c>
      <c r="B38" s="2" t="s">
        <v>68</v>
      </c>
      <c r="C38" s="5" t="s">
        <v>108</v>
      </c>
      <c r="D38" s="2" t="s">
        <v>10</v>
      </c>
      <c r="E38" s="1">
        <v>191.73099999999999</v>
      </c>
      <c r="F38" s="1">
        <v>2364.6</v>
      </c>
      <c r="G38" s="1">
        <v>2364.3220000000001</v>
      </c>
      <c r="J38" t="s">
        <v>77</v>
      </c>
      <c r="K38">
        <v>51.000999999999998</v>
      </c>
    </row>
    <row r="39" spans="1:11" ht="25.5" customHeight="1" x14ac:dyDescent="0.25">
      <c r="A39" s="11">
        <v>37</v>
      </c>
      <c r="B39" s="3" t="s">
        <v>5</v>
      </c>
      <c r="C39" s="2" t="s">
        <v>35</v>
      </c>
      <c r="D39" s="1" t="s">
        <v>10</v>
      </c>
      <c r="E39" s="1">
        <v>175.821</v>
      </c>
      <c r="F39" s="1">
        <v>1710.462</v>
      </c>
      <c r="G39" s="1">
        <v>1710.462</v>
      </c>
      <c r="J39" t="s">
        <v>78</v>
      </c>
      <c r="K39">
        <v>122.401</v>
      </c>
    </row>
    <row r="40" spans="1:11" ht="25.5" customHeight="1" x14ac:dyDescent="0.25">
      <c r="A40" s="2">
        <v>38</v>
      </c>
      <c r="B40" s="3" t="s">
        <v>54</v>
      </c>
      <c r="C40" s="4" t="s">
        <v>109</v>
      </c>
      <c r="D40" s="1" t="s">
        <v>37</v>
      </c>
      <c r="E40" s="2">
        <v>157.351</v>
      </c>
      <c r="F40" s="1">
        <v>3187.8850000000002</v>
      </c>
      <c r="G40" s="1">
        <v>3187.8850000000002</v>
      </c>
      <c r="J40" t="s">
        <v>79</v>
      </c>
      <c r="K40">
        <v>125.001</v>
      </c>
    </row>
    <row r="41" spans="1:11" ht="25.5" customHeight="1" x14ac:dyDescent="0.25">
      <c r="A41" s="2">
        <v>39</v>
      </c>
      <c r="B41" s="3" t="s">
        <v>58</v>
      </c>
      <c r="C41" s="4" t="s">
        <v>110</v>
      </c>
      <c r="D41" s="1" t="s">
        <v>9</v>
      </c>
      <c r="E41" s="2">
        <v>107289.361</v>
      </c>
      <c r="F41" s="1">
        <v>4</v>
      </c>
      <c r="G41" s="1">
        <v>2</v>
      </c>
      <c r="J41" t="s">
        <v>68</v>
      </c>
      <c r="K41">
        <v>191.73099999999999</v>
      </c>
    </row>
    <row r="42" spans="1:11" ht="25.5" customHeight="1" x14ac:dyDescent="0.25">
      <c r="A42" s="11">
        <v>40</v>
      </c>
      <c r="B42" s="3" t="s">
        <v>62</v>
      </c>
      <c r="C42" s="5" t="s">
        <v>34</v>
      </c>
      <c r="D42" s="1" t="s">
        <v>9</v>
      </c>
      <c r="E42" s="2">
        <v>12145.111000000001</v>
      </c>
      <c r="F42" s="1">
        <v>4</v>
      </c>
      <c r="G42" s="1">
        <v>2</v>
      </c>
      <c r="J42" t="s">
        <v>5</v>
      </c>
      <c r="K42">
        <v>175.821</v>
      </c>
    </row>
    <row r="43" spans="1:11" ht="25.5" customHeight="1" x14ac:dyDescent="0.25">
      <c r="A43" s="2">
        <v>41</v>
      </c>
      <c r="B43" s="2" t="s">
        <v>64</v>
      </c>
      <c r="C43" s="5" t="s">
        <v>111</v>
      </c>
      <c r="D43" s="2" t="s">
        <v>10</v>
      </c>
      <c r="E43" s="2">
        <v>90838.649000000005</v>
      </c>
      <c r="F43" s="1">
        <v>3.3479999999999999</v>
      </c>
      <c r="G43" s="1">
        <v>1.6739999999999999</v>
      </c>
      <c r="J43" t="s">
        <v>54</v>
      </c>
      <c r="K43">
        <v>157.351</v>
      </c>
    </row>
    <row r="44" spans="1:11" ht="25.5" customHeight="1" x14ac:dyDescent="0.25">
      <c r="A44" s="2">
        <v>42</v>
      </c>
      <c r="B44" s="3" t="s">
        <v>56</v>
      </c>
      <c r="C44" s="5" t="s">
        <v>112</v>
      </c>
      <c r="D44" s="1" t="s">
        <v>12</v>
      </c>
      <c r="E44" s="1">
        <v>321.411</v>
      </c>
      <c r="F44" s="1">
        <v>40</v>
      </c>
      <c r="G44" s="1">
        <v>40</v>
      </c>
      <c r="J44" t="s">
        <v>122</v>
      </c>
      <c r="K44">
        <v>107289.361</v>
      </c>
    </row>
    <row r="45" spans="1:11" ht="25.5" customHeight="1" x14ac:dyDescent="0.25">
      <c r="A45" s="2">
        <v>43</v>
      </c>
      <c r="B45" s="3" t="s">
        <v>84</v>
      </c>
      <c r="C45" s="5" t="s">
        <v>113</v>
      </c>
      <c r="D45" s="1" t="s">
        <v>80</v>
      </c>
      <c r="E45" s="1">
        <v>50000.000999999997</v>
      </c>
      <c r="F45" s="1">
        <v>1</v>
      </c>
      <c r="G45" s="1">
        <v>1</v>
      </c>
      <c r="J45" t="s">
        <v>123</v>
      </c>
      <c r="K45">
        <v>12145.111000000001</v>
      </c>
    </row>
    <row r="46" spans="1:11" ht="15.75" x14ac:dyDescent="0.25">
      <c r="A46" s="2">
        <v>44</v>
      </c>
      <c r="B46" s="3" t="s">
        <v>88</v>
      </c>
      <c r="C46" s="1" t="s">
        <v>114</v>
      </c>
      <c r="D46" s="13" t="s">
        <v>10</v>
      </c>
      <c r="E46" s="1">
        <v>239.96100000000001</v>
      </c>
      <c r="F46" s="1"/>
      <c r="G46" s="13">
        <v>3446</v>
      </c>
      <c r="J46" t="s">
        <v>64</v>
      </c>
      <c r="K46">
        <v>90838.649000000005</v>
      </c>
    </row>
    <row r="47" spans="1:11" ht="15.75" x14ac:dyDescent="0.25">
      <c r="A47" s="2">
        <v>45</v>
      </c>
      <c r="B47" s="3" t="s">
        <v>65</v>
      </c>
      <c r="C47" s="1" t="s">
        <v>115</v>
      </c>
      <c r="D47" s="13" t="s">
        <v>11</v>
      </c>
      <c r="E47" s="1">
        <v>15.121</v>
      </c>
      <c r="F47" s="1"/>
      <c r="G47" s="13">
        <v>5275</v>
      </c>
      <c r="J47" t="s">
        <v>126</v>
      </c>
      <c r="K47">
        <v>321.411</v>
      </c>
    </row>
    <row r="48" spans="1:11" x14ac:dyDescent="0.25">
      <c r="A48" s="8"/>
      <c r="B48" s="8"/>
      <c r="C48" s="8"/>
      <c r="D48" s="8"/>
      <c r="E48" s="8"/>
      <c r="F48" s="8"/>
      <c r="G48" s="8"/>
      <c r="J48" t="s">
        <v>127</v>
      </c>
      <c r="K48">
        <v>50000.000999999997</v>
      </c>
    </row>
    <row r="49" spans="6:11" x14ac:dyDescent="0.25">
      <c r="F49" s="29">
        <f>SUMPRODUCT(E3:E47,F3:F47)</f>
        <v>28338512.621520989</v>
      </c>
      <c r="G49" s="29">
        <f>SUMPRODUCT(E3:E47,G3:G47)</f>
        <v>26787028.529661991</v>
      </c>
      <c r="J49" t="s">
        <v>65</v>
      </c>
      <c r="K49">
        <v>15.121</v>
      </c>
    </row>
    <row r="50" spans="6:11" x14ac:dyDescent="0.25">
      <c r="F50" s="31">
        <f>F49/100000</f>
        <v>283.38512621520988</v>
      </c>
      <c r="G50" s="31">
        <f>G49/100000</f>
        <v>267.8702852966199</v>
      </c>
      <c r="J50" t="s">
        <v>76</v>
      </c>
      <c r="K50">
        <v>50921.809000000001</v>
      </c>
    </row>
    <row r="51" spans="6:11" x14ac:dyDescent="0.25">
      <c r="J51" t="s">
        <v>88</v>
      </c>
      <c r="K51">
        <v>239.96100000000001</v>
      </c>
    </row>
  </sheetData>
  <sortState ref="A2:I56">
    <sortCondition ref="A2:A56"/>
  </sortState>
  <mergeCells count="1">
    <mergeCell ref="F1:G1"/>
  </mergeCells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A25" zoomScale="70" zoomScaleNormal="70" workbookViewId="0">
      <selection activeCell="F42" sqref="F42"/>
    </sheetView>
  </sheetViews>
  <sheetFormatPr defaultRowHeight="15" x14ac:dyDescent="0.25"/>
  <cols>
    <col min="2" max="2" width="12.7109375" customWidth="1"/>
    <col min="3" max="3" width="37.42578125" bestFit="1" customWidth="1"/>
    <col min="5" max="5" width="16.5703125" customWidth="1"/>
    <col min="6" max="6" width="17.140625" bestFit="1" customWidth="1"/>
    <col min="7" max="7" width="18.85546875" customWidth="1"/>
    <col min="8" max="8" width="19.42578125" customWidth="1"/>
    <col min="9" max="9" width="19.5703125" customWidth="1"/>
    <col min="11" max="11" width="7.140625" customWidth="1"/>
    <col min="12" max="12" width="13.7109375" customWidth="1"/>
    <col min="13" max="13" width="22" customWidth="1"/>
  </cols>
  <sheetData>
    <row r="1" spans="1:14" ht="18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9" t="s">
        <v>49</v>
      </c>
      <c r="G1" s="19"/>
    </row>
    <row r="2" spans="1:14" ht="32.25" x14ac:dyDescent="0.3">
      <c r="A2" s="9"/>
      <c r="B2" s="9"/>
      <c r="C2" s="9"/>
      <c r="D2" s="9"/>
      <c r="E2" s="10"/>
      <c r="F2" s="14" t="s">
        <v>90</v>
      </c>
      <c r="G2" s="14" t="s">
        <v>91</v>
      </c>
      <c r="H2" s="14" t="s">
        <v>92</v>
      </c>
      <c r="I2" s="15" t="s">
        <v>93</v>
      </c>
      <c r="L2" s="16" t="s">
        <v>1</v>
      </c>
      <c r="M2" s="16" t="s">
        <v>116</v>
      </c>
    </row>
    <row r="3" spans="1:14" ht="18.75" x14ac:dyDescent="0.3">
      <c r="A3" s="20">
        <v>1</v>
      </c>
      <c r="B3" s="20" t="s">
        <v>6</v>
      </c>
      <c r="C3" s="21" t="s">
        <v>13</v>
      </c>
      <c r="D3" s="20" t="s">
        <v>9</v>
      </c>
      <c r="E3" s="22">
        <v>1323.6389999999999</v>
      </c>
      <c r="F3" s="23">
        <v>2</v>
      </c>
      <c r="G3" s="23">
        <v>2</v>
      </c>
      <c r="H3" s="23">
        <v>2</v>
      </c>
      <c r="I3" s="23">
        <v>2</v>
      </c>
      <c r="L3" s="16" t="s">
        <v>6</v>
      </c>
      <c r="M3" s="16">
        <v>1323.6389999999999</v>
      </c>
      <c r="N3">
        <v>1</v>
      </c>
    </row>
    <row r="4" spans="1:14" ht="18.75" x14ac:dyDescent="0.3">
      <c r="A4" s="20">
        <v>2</v>
      </c>
      <c r="B4" s="20" t="s">
        <v>7</v>
      </c>
      <c r="C4" s="21" t="s">
        <v>14</v>
      </c>
      <c r="D4" s="20" t="s">
        <v>11</v>
      </c>
      <c r="E4" s="22">
        <v>34.170999999999999</v>
      </c>
      <c r="F4" s="24">
        <v>9000</v>
      </c>
      <c r="G4" s="23">
        <v>4950</v>
      </c>
      <c r="H4" s="23">
        <v>4950</v>
      </c>
      <c r="I4" s="23">
        <v>4950</v>
      </c>
      <c r="L4" s="16" t="s">
        <v>7</v>
      </c>
      <c r="M4" s="16">
        <v>34.170999999999999</v>
      </c>
      <c r="N4">
        <v>2</v>
      </c>
    </row>
    <row r="5" spans="1:14" ht="25.5" customHeight="1" x14ac:dyDescent="0.3">
      <c r="A5" s="24">
        <v>3</v>
      </c>
      <c r="B5" s="24" t="s">
        <v>59</v>
      </c>
      <c r="C5" s="25"/>
      <c r="D5" s="24" t="s">
        <v>9</v>
      </c>
      <c r="E5" s="23">
        <v>0</v>
      </c>
      <c r="F5" s="24">
        <v>4</v>
      </c>
      <c r="G5" s="23">
        <v>0</v>
      </c>
      <c r="H5" s="23">
        <v>0</v>
      </c>
      <c r="I5" s="23">
        <v>0</v>
      </c>
      <c r="L5" s="16" t="s">
        <v>117</v>
      </c>
      <c r="M5" s="16">
        <v>150.001</v>
      </c>
    </row>
    <row r="6" spans="1:14" ht="25.5" customHeight="1" x14ac:dyDescent="0.3">
      <c r="A6" s="24">
        <v>4</v>
      </c>
      <c r="B6" s="24" t="s">
        <v>39</v>
      </c>
      <c r="C6" s="25" t="s">
        <v>15</v>
      </c>
      <c r="D6" s="24" t="s">
        <v>10</v>
      </c>
      <c r="E6" s="23">
        <v>150.001</v>
      </c>
      <c r="F6" s="23">
        <v>4833.2759999999998</v>
      </c>
      <c r="G6" s="23">
        <v>5355</v>
      </c>
      <c r="H6" s="23">
        <v>5355</v>
      </c>
      <c r="I6" s="23">
        <v>5355</v>
      </c>
      <c r="L6" s="16" t="s">
        <v>89</v>
      </c>
      <c r="M6" s="16">
        <v>806.221</v>
      </c>
    </row>
    <row r="7" spans="1:14" ht="25.5" customHeight="1" x14ac:dyDescent="0.3">
      <c r="A7" s="20">
        <v>5</v>
      </c>
      <c r="B7" s="24" t="s">
        <v>89</v>
      </c>
      <c r="C7" s="25"/>
      <c r="D7" s="24"/>
      <c r="E7" s="23">
        <v>806.221</v>
      </c>
      <c r="F7" s="24">
        <v>219.4</v>
      </c>
      <c r="G7" s="23">
        <v>182.2</v>
      </c>
      <c r="H7" s="23">
        <v>182.2</v>
      </c>
      <c r="I7" s="23">
        <v>182.2</v>
      </c>
      <c r="L7" s="16" t="s">
        <v>117</v>
      </c>
      <c r="M7" s="16">
        <v>7.101</v>
      </c>
    </row>
    <row r="8" spans="1:14" ht="25.5" customHeight="1" x14ac:dyDescent="0.3">
      <c r="A8" s="20">
        <v>6</v>
      </c>
      <c r="B8" s="24" t="s">
        <v>38</v>
      </c>
      <c r="C8" s="25" t="s">
        <v>16</v>
      </c>
      <c r="D8" s="24" t="s">
        <v>10</v>
      </c>
      <c r="E8" s="23">
        <v>7.101</v>
      </c>
      <c r="F8" s="24">
        <v>40777.029000000002</v>
      </c>
      <c r="G8" s="23">
        <v>28543.919999999998</v>
      </c>
      <c r="H8" s="23">
        <v>28543.919999999998</v>
      </c>
      <c r="I8" s="23">
        <v>28543.919999999998</v>
      </c>
      <c r="L8" s="16" t="s">
        <v>124</v>
      </c>
      <c r="M8" s="16">
        <v>115000.001</v>
      </c>
    </row>
    <row r="9" spans="1:14" ht="25.5" customHeight="1" x14ac:dyDescent="0.3">
      <c r="A9" s="24">
        <v>7</v>
      </c>
      <c r="B9" s="24" t="s">
        <v>45</v>
      </c>
      <c r="C9" s="25" t="s">
        <v>17</v>
      </c>
      <c r="D9" s="24" t="s">
        <v>36</v>
      </c>
      <c r="E9" s="23">
        <v>115000.001</v>
      </c>
      <c r="F9" s="24">
        <v>15.407999999999999</v>
      </c>
      <c r="G9" s="23">
        <v>17.856000000000002</v>
      </c>
      <c r="H9" s="23">
        <v>16.559999999999999</v>
      </c>
      <c r="I9" s="23">
        <v>17.28</v>
      </c>
      <c r="L9" s="16" t="s">
        <v>118</v>
      </c>
      <c r="M9" s="16">
        <v>44.000999999999998</v>
      </c>
    </row>
    <row r="10" spans="1:14" ht="25.5" customHeight="1" x14ac:dyDescent="0.3">
      <c r="A10" s="24">
        <v>8</v>
      </c>
      <c r="B10" s="24" t="s">
        <v>47</v>
      </c>
      <c r="C10" s="25"/>
      <c r="D10" s="24" t="s">
        <v>70</v>
      </c>
      <c r="E10" s="23">
        <v>44.000999999999998</v>
      </c>
      <c r="F10" s="24">
        <v>34</v>
      </c>
      <c r="G10" s="23">
        <v>42.16</v>
      </c>
      <c r="H10" s="23">
        <v>39.44</v>
      </c>
      <c r="I10" s="23">
        <v>40.799999999999997</v>
      </c>
      <c r="L10" s="16" t="s">
        <v>50</v>
      </c>
      <c r="M10" s="16">
        <v>18256.881000000001</v>
      </c>
    </row>
    <row r="11" spans="1:14" ht="25.5" customHeight="1" x14ac:dyDescent="0.3">
      <c r="A11" s="20">
        <v>9</v>
      </c>
      <c r="B11" s="24" t="s">
        <v>50</v>
      </c>
      <c r="C11" s="25"/>
      <c r="D11" s="24" t="s">
        <v>9</v>
      </c>
      <c r="E11" s="23"/>
      <c r="F11" s="24">
        <v>20</v>
      </c>
      <c r="G11" s="23"/>
      <c r="H11" s="23"/>
      <c r="I11" s="23"/>
      <c r="L11" s="16" t="s">
        <v>46</v>
      </c>
      <c r="M11" s="16">
        <v>1900.001</v>
      </c>
    </row>
    <row r="12" spans="1:14" ht="25.5" customHeight="1" x14ac:dyDescent="0.3">
      <c r="A12" s="20">
        <v>10</v>
      </c>
      <c r="B12" s="24" t="s">
        <v>46</v>
      </c>
      <c r="C12" s="25" t="s">
        <v>19</v>
      </c>
      <c r="D12" s="24" t="s">
        <v>11</v>
      </c>
      <c r="E12" s="24">
        <v>1900.001</v>
      </c>
      <c r="F12" s="23">
        <v>128.4</v>
      </c>
      <c r="G12" s="23">
        <v>148.80000000000001</v>
      </c>
      <c r="H12" s="23">
        <v>138</v>
      </c>
      <c r="I12" s="23">
        <v>144</v>
      </c>
      <c r="L12" s="16" t="s">
        <v>8</v>
      </c>
      <c r="M12" s="16">
        <v>350.00099999999998</v>
      </c>
    </row>
    <row r="13" spans="1:14" ht="25.5" customHeight="1" x14ac:dyDescent="0.3">
      <c r="A13" s="24">
        <v>11</v>
      </c>
      <c r="B13" s="24" t="s">
        <v>8</v>
      </c>
      <c r="C13" s="25" t="s">
        <v>18</v>
      </c>
      <c r="D13" s="24" t="s">
        <v>11</v>
      </c>
      <c r="E13" s="26">
        <v>350.00099999999998</v>
      </c>
      <c r="F13" s="23">
        <v>436.56</v>
      </c>
      <c r="G13" s="23">
        <v>505.92</v>
      </c>
      <c r="H13" s="23">
        <v>469.2</v>
      </c>
      <c r="I13" s="23">
        <v>489.6</v>
      </c>
      <c r="L13" s="16" t="s">
        <v>53</v>
      </c>
      <c r="M13" s="16">
        <v>495.661</v>
      </c>
    </row>
    <row r="14" spans="1:14" ht="25.5" customHeight="1" x14ac:dyDescent="0.3">
      <c r="A14" s="24">
        <v>12</v>
      </c>
      <c r="B14" s="24" t="s">
        <v>53</v>
      </c>
      <c r="C14" s="25"/>
      <c r="D14" s="24" t="s">
        <v>11</v>
      </c>
      <c r="E14" s="24">
        <v>495.661</v>
      </c>
      <c r="F14" s="23">
        <v>54.57</v>
      </c>
      <c r="G14" s="23">
        <v>63.24</v>
      </c>
      <c r="H14" s="23">
        <v>58.65</v>
      </c>
      <c r="I14" s="23">
        <v>61.2</v>
      </c>
      <c r="L14" s="16" t="s">
        <v>119</v>
      </c>
      <c r="M14" s="16">
        <v>31.370999999999999</v>
      </c>
    </row>
    <row r="15" spans="1:14" ht="25.5" customHeight="1" x14ac:dyDescent="0.3">
      <c r="A15" s="11">
        <v>13</v>
      </c>
      <c r="B15" s="3" t="s">
        <v>44</v>
      </c>
      <c r="C15" s="5"/>
      <c r="D15" s="1" t="s">
        <v>11</v>
      </c>
      <c r="E15" s="2">
        <v>31.370999999999999</v>
      </c>
      <c r="F15" s="1">
        <v>383.98</v>
      </c>
      <c r="G15" s="1">
        <v>254.29</v>
      </c>
      <c r="H15" s="1">
        <v>254.29</v>
      </c>
      <c r="I15" s="1">
        <v>245.29</v>
      </c>
      <c r="L15" s="16" t="s">
        <v>41</v>
      </c>
      <c r="M15" s="16">
        <v>11500.001</v>
      </c>
    </row>
    <row r="16" spans="1:14" ht="25.5" customHeight="1" x14ac:dyDescent="0.3">
      <c r="A16" s="2">
        <v>14</v>
      </c>
      <c r="B16" s="2" t="s">
        <v>41</v>
      </c>
      <c r="C16" s="5" t="s">
        <v>20</v>
      </c>
      <c r="D16" s="2" t="s">
        <v>10</v>
      </c>
      <c r="E16" s="2">
        <v>11500.001</v>
      </c>
      <c r="F16" s="1">
        <v>44.978999999999999</v>
      </c>
      <c r="G16" s="1">
        <v>40.475000000000001</v>
      </c>
      <c r="H16" s="1">
        <v>40.475000000000001</v>
      </c>
      <c r="I16" s="1">
        <v>40.475000000000001</v>
      </c>
      <c r="L16" s="16" t="s">
        <v>40</v>
      </c>
      <c r="M16" s="16">
        <v>10614.911</v>
      </c>
    </row>
    <row r="17" spans="1:13" ht="25.5" customHeight="1" x14ac:dyDescent="0.3">
      <c r="A17" s="2">
        <v>15</v>
      </c>
      <c r="B17" s="2" t="s">
        <v>40</v>
      </c>
      <c r="C17" s="5" t="s">
        <v>21</v>
      </c>
      <c r="D17" s="2" t="s">
        <v>10</v>
      </c>
      <c r="E17" s="2">
        <v>10614.911</v>
      </c>
      <c r="F17" s="1">
        <v>1.4119999999999999</v>
      </c>
      <c r="G17" s="1">
        <v>4.7300000000000004</v>
      </c>
      <c r="H17" s="1">
        <v>4.7300000000000004</v>
      </c>
      <c r="I17" s="1">
        <v>4.7300000000000004</v>
      </c>
      <c r="L17" s="16" t="s">
        <v>23</v>
      </c>
      <c r="M17" s="16">
        <v>1100.001</v>
      </c>
    </row>
    <row r="18" spans="1:13" ht="25.5" customHeight="1" x14ac:dyDescent="0.3">
      <c r="A18" s="11">
        <v>16</v>
      </c>
      <c r="B18" s="2" t="s">
        <v>42</v>
      </c>
      <c r="C18" s="5" t="s">
        <v>22</v>
      </c>
      <c r="D18" s="2" t="s">
        <v>10</v>
      </c>
      <c r="E18" s="2">
        <v>13600.001</v>
      </c>
      <c r="F18" s="1">
        <v>344.976</v>
      </c>
      <c r="G18" s="1">
        <v>246.46199999999999</v>
      </c>
      <c r="H18" s="1">
        <v>246.46199999999999</v>
      </c>
      <c r="I18" s="1">
        <v>246.46199999999999</v>
      </c>
      <c r="L18" s="16" t="s">
        <v>24</v>
      </c>
      <c r="M18" s="16">
        <v>1250.001</v>
      </c>
    </row>
    <row r="19" spans="1:13" ht="25.5" customHeight="1" x14ac:dyDescent="0.3">
      <c r="A19" s="11">
        <v>17</v>
      </c>
      <c r="B19" s="2" t="s">
        <v>57</v>
      </c>
      <c r="C19" s="5"/>
      <c r="D19" s="2" t="s">
        <v>37</v>
      </c>
      <c r="E19" s="2">
        <v>94.540999999999997</v>
      </c>
      <c r="F19" s="1">
        <v>36048.892999999996</v>
      </c>
      <c r="G19" s="1">
        <v>24549.048999999999</v>
      </c>
      <c r="H19" s="1">
        <v>24549.048999999999</v>
      </c>
      <c r="I19" s="1">
        <v>24549.048999999999</v>
      </c>
      <c r="L19" s="16" t="s">
        <v>51</v>
      </c>
      <c r="M19" s="16">
        <v>1091.4100000000001</v>
      </c>
    </row>
    <row r="20" spans="1:13" ht="25.5" customHeight="1" x14ac:dyDescent="0.3">
      <c r="A20" s="2">
        <v>18</v>
      </c>
      <c r="B20" s="2" t="s">
        <v>23</v>
      </c>
      <c r="C20" s="7"/>
      <c r="D20" s="2" t="s">
        <v>11</v>
      </c>
      <c r="E20" s="2">
        <v>1100.001</v>
      </c>
      <c r="F20" s="1">
        <v>124.24</v>
      </c>
      <c r="G20" s="1">
        <v>131.63</v>
      </c>
      <c r="H20" s="1">
        <v>131.63</v>
      </c>
      <c r="I20" s="1">
        <v>131.63</v>
      </c>
      <c r="L20" s="16" t="s">
        <v>125</v>
      </c>
      <c r="M20" s="16">
        <v>1591.5609999999999</v>
      </c>
    </row>
    <row r="21" spans="1:13" ht="25.5" customHeight="1" x14ac:dyDescent="0.3">
      <c r="A21" s="2">
        <v>19</v>
      </c>
      <c r="B21" s="2" t="s">
        <v>24</v>
      </c>
      <c r="C21" s="7" t="s">
        <v>25</v>
      </c>
      <c r="D21" s="2" t="s">
        <v>11</v>
      </c>
      <c r="E21" s="2">
        <v>1250.001</v>
      </c>
      <c r="F21" s="1">
        <v>579.84</v>
      </c>
      <c r="G21" s="1">
        <v>295.94</v>
      </c>
      <c r="H21" s="1">
        <v>95.94</v>
      </c>
      <c r="I21" s="1">
        <v>295.94</v>
      </c>
      <c r="L21" s="16" t="s">
        <v>71</v>
      </c>
      <c r="M21" s="16">
        <v>1089.431</v>
      </c>
    </row>
    <row r="22" spans="1:13" ht="18.75" x14ac:dyDescent="0.3">
      <c r="A22" s="2">
        <v>20</v>
      </c>
      <c r="B22" s="2" t="s">
        <v>71</v>
      </c>
      <c r="C22" s="5" t="s">
        <v>26</v>
      </c>
      <c r="D22" s="2" t="s">
        <v>10</v>
      </c>
      <c r="E22" s="2">
        <v>1089.431</v>
      </c>
      <c r="F22" s="1">
        <v>505.06099999999998</v>
      </c>
      <c r="G22" s="1"/>
      <c r="H22" s="1">
        <v>33.6</v>
      </c>
      <c r="I22" s="1">
        <v>33.6</v>
      </c>
      <c r="L22" s="16" t="s">
        <v>42</v>
      </c>
      <c r="M22" s="16">
        <v>13600.001</v>
      </c>
    </row>
    <row r="23" spans="1:13" ht="18.75" x14ac:dyDescent="0.3">
      <c r="A23" s="11"/>
      <c r="B23" s="2" t="s">
        <v>48</v>
      </c>
      <c r="C23" s="5" t="s">
        <v>67</v>
      </c>
      <c r="D23" s="2" t="s">
        <v>10</v>
      </c>
      <c r="E23" s="16">
        <v>400.00099999999998</v>
      </c>
      <c r="F23" s="1"/>
      <c r="G23" s="1">
        <v>945.69200000000001</v>
      </c>
      <c r="H23" s="1">
        <v>945.69200000000001</v>
      </c>
      <c r="I23" s="1">
        <v>945.69200000000001</v>
      </c>
      <c r="L23" s="16" t="s">
        <v>120</v>
      </c>
      <c r="M23" s="16">
        <v>94.540999999999997</v>
      </c>
    </row>
    <row r="24" spans="1:13" ht="25.5" customHeight="1" x14ac:dyDescent="0.3">
      <c r="A24" s="11">
        <v>21</v>
      </c>
      <c r="B24" s="1" t="s">
        <v>27</v>
      </c>
      <c r="C24" s="5" t="s">
        <v>60</v>
      </c>
      <c r="D24" s="1" t="s">
        <v>10</v>
      </c>
      <c r="E24" s="2">
        <v>3000.0010000000002</v>
      </c>
      <c r="F24" s="1">
        <v>110.252</v>
      </c>
      <c r="G24" s="1">
        <v>209.83500000000001</v>
      </c>
      <c r="H24" s="1">
        <v>57.607999999999997</v>
      </c>
      <c r="I24" s="1">
        <v>57.607999999999997</v>
      </c>
      <c r="L24" s="16" t="s">
        <v>121</v>
      </c>
      <c r="M24" s="16">
        <v>1152.5709999999999</v>
      </c>
    </row>
    <row r="25" spans="1:13" ht="25.5" customHeight="1" x14ac:dyDescent="0.3">
      <c r="A25" s="2">
        <v>22</v>
      </c>
      <c r="B25" s="1" t="s">
        <v>28</v>
      </c>
      <c r="C25" s="5" t="s">
        <v>29</v>
      </c>
      <c r="D25" s="1" t="s">
        <v>10</v>
      </c>
      <c r="E25" s="2">
        <v>3300.0010000000002</v>
      </c>
      <c r="F25" s="1">
        <v>110.252</v>
      </c>
      <c r="G25" s="1">
        <v>209.83500000000001</v>
      </c>
      <c r="H25" s="1">
        <v>57.607999999999997</v>
      </c>
      <c r="I25" s="1">
        <v>57.607999999999997</v>
      </c>
      <c r="L25" s="16" t="s">
        <v>27</v>
      </c>
      <c r="M25" s="16">
        <v>3000.0010000000002</v>
      </c>
    </row>
    <row r="26" spans="1:13" ht="25.5" customHeight="1" x14ac:dyDescent="0.3">
      <c r="A26" s="11">
        <v>23</v>
      </c>
      <c r="B26" s="3" t="s">
        <v>52</v>
      </c>
      <c r="C26" s="5" t="s">
        <v>32</v>
      </c>
      <c r="D26" s="1" t="s">
        <v>9</v>
      </c>
      <c r="E26" s="2">
        <v>321.30900000000003</v>
      </c>
      <c r="F26" s="1">
        <v>5920</v>
      </c>
      <c r="G26" s="1">
        <v>13227</v>
      </c>
      <c r="H26" s="1">
        <v>3767</v>
      </c>
      <c r="I26" s="1">
        <v>3767</v>
      </c>
      <c r="L26" s="16" t="s">
        <v>28</v>
      </c>
      <c r="M26" s="16">
        <v>3300.0010000000002</v>
      </c>
    </row>
    <row r="27" spans="1:13" ht="25.5" customHeight="1" x14ac:dyDescent="0.3">
      <c r="A27" s="2">
        <v>24</v>
      </c>
      <c r="B27" s="3" t="s">
        <v>72</v>
      </c>
      <c r="C27" s="5" t="s">
        <v>61</v>
      </c>
      <c r="D27" s="1" t="s">
        <v>9</v>
      </c>
      <c r="E27" s="1">
        <v>386.291</v>
      </c>
      <c r="F27" s="1">
        <v>7672</v>
      </c>
      <c r="G27" s="1">
        <v>23702</v>
      </c>
      <c r="H27" s="1">
        <v>5055</v>
      </c>
      <c r="I27" s="1">
        <v>5055</v>
      </c>
      <c r="L27" s="16" t="s">
        <v>31</v>
      </c>
      <c r="M27" s="16">
        <v>800.00099999999998</v>
      </c>
    </row>
    <row r="28" spans="1:13" ht="25.5" customHeight="1" x14ac:dyDescent="0.3">
      <c r="A28" s="2">
        <v>25</v>
      </c>
      <c r="B28" s="3" t="s">
        <v>33</v>
      </c>
      <c r="C28" s="5" t="s">
        <v>43</v>
      </c>
      <c r="D28" s="1" t="s">
        <v>10</v>
      </c>
      <c r="E28" s="2">
        <v>1384.921</v>
      </c>
      <c r="F28" s="1">
        <v>405.32799999999997</v>
      </c>
      <c r="G28" s="1">
        <v>1115.5930000000001</v>
      </c>
      <c r="H28" s="1">
        <v>263.46899999999999</v>
      </c>
      <c r="I28" s="1">
        <v>263.46899999999999</v>
      </c>
      <c r="L28" s="16" t="s">
        <v>82</v>
      </c>
      <c r="M28" s="16">
        <v>930.18100000000004</v>
      </c>
    </row>
    <row r="29" spans="1:13" ht="25.5" customHeight="1" x14ac:dyDescent="0.3">
      <c r="A29" s="11">
        <v>26</v>
      </c>
      <c r="B29" s="1" t="s">
        <v>66</v>
      </c>
      <c r="C29" s="5" t="s">
        <v>30</v>
      </c>
      <c r="D29" s="1" t="s">
        <v>11</v>
      </c>
      <c r="E29" s="1">
        <v>209.941</v>
      </c>
      <c r="F29" s="1">
        <v>3107.174</v>
      </c>
      <c r="G29" s="1">
        <v>3912.268</v>
      </c>
      <c r="H29" s="1">
        <v>661.6</v>
      </c>
      <c r="I29" s="1">
        <v>661.6</v>
      </c>
      <c r="L29" s="16" t="s">
        <v>48</v>
      </c>
      <c r="M29" s="16">
        <v>400.00099999999998</v>
      </c>
    </row>
    <row r="30" spans="1:13" ht="25.5" customHeight="1" x14ac:dyDescent="0.3">
      <c r="A30" s="2">
        <v>27</v>
      </c>
      <c r="B30" s="3" t="s">
        <v>31</v>
      </c>
      <c r="C30" s="5" t="s">
        <v>69</v>
      </c>
      <c r="D30" s="1" t="s">
        <v>10</v>
      </c>
      <c r="E30" s="1">
        <v>800.00099999999998</v>
      </c>
      <c r="F30" s="1">
        <v>62.15</v>
      </c>
      <c r="G30" s="1">
        <v>568.01700000000005</v>
      </c>
      <c r="H30" s="1">
        <v>111.336</v>
      </c>
      <c r="I30" s="1">
        <v>111.336</v>
      </c>
      <c r="L30" s="16" t="s">
        <v>72</v>
      </c>
      <c r="M30" s="16">
        <v>386.291</v>
      </c>
    </row>
    <row r="31" spans="1:13" ht="25.5" customHeight="1" x14ac:dyDescent="0.3">
      <c r="A31" s="2">
        <v>28</v>
      </c>
      <c r="B31" s="3" t="s">
        <v>82</v>
      </c>
      <c r="C31" s="5" t="s">
        <v>83</v>
      </c>
      <c r="D31" s="1" t="s">
        <v>10</v>
      </c>
      <c r="E31" s="1">
        <v>930.18100000000004</v>
      </c>
      <c r="F31" s="1">
        <v>18</v>
      </c>
      <c r="G31" s="1"/>
      <c r="H31" s="1"/>
      <c r="I31" s="1"/>
      <c r="L31" s="17" t="s">
        <v>52</v>
      </c>
      <c r="M31" s="16">
        <v>321.30900000000003</v>
      </c>
    </row>
    <row r="32" spans="1:13" ht="25.5" customHeight="1" x14ac:dyDescent="0.3">
      <c r="A32" s="11">
        <v>29</v>
      </c>
      <c r="B32" s="2" t="s">
        <v>63</v>
      </c>
      <c r="C32" s="6"/>
      <c r="D32" s="2" t="s">
        <v>10</v>
      </c>
      <c r="E32" s="2">
        <v>130.001</v>
      </c>
      <c r="F32" s="1">
        <v>2811.6</v>
      </c>
      <c r="G32" s="1">
        <v>3748.8</v>
      </c>
      <c r="H32" s="1">
        <v>3748.8</v>
      </c>
      <c r="I32" s="1">
        <v>3748.8</v>
      </c>
      <c r="L32" s="16" t="s">
        <v>33</v>
      </c>
      <c r="M32" s="16">
        <v>1384.921</v>
      </c>
    </row>
    <row r="33" spans="1:13" ht="25.5" customHeight="1" x14ac:dyDescent="0.3">
      <c r="A33" s="11"/>
      <c r="B33" s="2" t="s">
        <v>77</v>
      </c>
      <c r="C33" s="6"/>
      <c r="D33" s="2" t="s">
        <v>10</v>
      </c>
      <c r="E33" s="2">
        <v>51.000999999999998</v>
      </c>
      <c r="F33" s="1"/>
      <c r="G33" s="1">
        <v>3748.8</v>
      </c>
      <c r="H33" s="1">
        <v>3748.8</v>
      </c>
      <c r="I33" s="1">
        <v>3748.8</v>
      </c>
      <c r="L33" s="16" t="s">
        <v>73</v>
      </c>
      <c r="M33" s="16">
        <v>2472.6210000000001</v>
      </c>
    </row>
    <row r="34" spans="1:13" ht="25.5" customHeight="1" x14ac:dyDescent="0.3">
      <c r="A34" s="2">
        <v>30</v>
      </c>
      <c r="B34" s="3" t="s">
        <v>85</v>
      </c>
      <c r="C34" s="8"/>
      <c r="D34" s="13" t="s">
        <v>10</v>
      </c>
      <c r="E34" s="8">
        <v>0</v>
      </c>
      <c r="F34" s="1">
        <v>1482</v>
      </c>
      <c r="G34" s="13"/>
      <c r="H34" s="1"/>
      <c r="I34" s="1"/>
      <c r="L34" s="16" t="s">
        <v>66</v>
      </c>
      <c r="M34" s="16">
        <v>209.941</v>
      </c>
    </row>
    <row r="35" spans="1:13" ht="25.5" customHeight="1" x14ac:dyDescent="0.3">
      <c r="A35" s="2">
        <v>31</v>
      </c>
      <c r="B35" s="2" t="s">
        <v>78</v>
      </c>
      <c r="C35" s="6"/>
      <c r="D35" s="2" t="s">
        <v>10</v>
      </c>
      <c r="E35" s="2">
        <v>122.401</v>
      </c>
      <c r="F35" s="1">
        <v>5830</v>
      </c>
      <c r="G35" s="1">
        <v>1825</v>
      </c>
      <c r="H35" s="1">
        <v>21825</v>
      </c>
      <c r="I35" s="1">
        <v>21825</v>
      </c>
      <c r="L35" s="16" t="s">
        <v>75</v>
      </c>
      <c r="M35" s="16">
        <v>83.790999999999997</v>
      </c>
    </row>
    <row r="36" spans="1:13" ht="25.5" customHeight="1" x14ac:dyDescent="0.3">
      <c r="A36" s="11">
        <v>32</v>
      </c>
      <c r="B36" s="2" t="s">
        <v>79</v>
      </c>
      <c r="C36" s="6"/>
      <c r="D36" s="2" t="s">
        <v>10</v>
      </c>
      <c r="E36" s="2">
        <v>125.001</v>
      </c>
      <c r="F36" s="1">
        <v>602.99</v>
      </c>
      <c r="G36" s="1">
        <v>3045</v>
      </c>
      <c r="H36" s="1">
        <v>3045</v>
      </c>
      <c r="I36" s="1">
        <v>3045</v>
      </c>
      <c r="L36" s="16" t="s">
        <v>76</v>
      </c>
      <c r="M36" s="16">
        <v>50921.809000000001</v>
      </c>
    </row>
    <row r="37" spans="1:13" ht="25.5" customHeight="1" x14ac:dyDescent="0.3">
      <c r="A37" s="2">
        <v>33</v>
      </c>
      <c r="B37" s="3" t="s">
        <v>5</v>
      </c>
      <c r="C37" s="2" t="s">
        <v>35</v>
      </c>
      <c r="D37" s="1" t="s">
        <v>10</v>
      </c>
      <c r="E37" s="1">
        <v>175.821</v>
      </c>
      <c r="F37" s="1">
        <v>14.292999999999999</v>
      </c>
      <c r="G37" s="1">
        <v>150.51900000000001</v>
      </c>
      <c r="H37" s="1">
        <v>150.51900000000001</v>
      </c>
      <c r="I37" s="1">
        <v>150.51900000000001</v>
      </c>
      <c r="L37" s="16" t="s">
        <v>63</v>
      </c>
      <c r="M37" s="16">
        <v>130.001</v>
      </c>
    </row>
    <row r="38" spans="1:13" ht="25.5" customHeight="1" x14ac:dyDescent="0.3">
      <c r="A38" s="2">
        <v>34</v>
      </c>
      <c r="B38" s="3" t="s">
        <v>48</v>
      </c>
      <c r="C38" s="2" t="s">
        <v>67</v>
      </c>
      <c r="D38" s="1" t="s">
        <v>10</v>
      </c>
      <c r="E38" s="1">
        <v>400.00099999999998</v>
      </c>
      <c r="F38" s="1">
        <v>919.54399999999998</v>
      </c>
      <c r="G38" s="1"/>
      <c r="H38" s="1"/>
      <c r="I38" s="1"/>
      <c r="L38" s="16" t="s">
        <v>77</v>
      </c>
      <c r="M38" s="16">
        <v>51.000999999999998</v>
      </c>
    </row>
    <row r="39" spans="1:13" ht="25.5" customHeight="1" x14ac:dyDescent="0.3">
      <c r="A39" s="11">
        <v>35</v>
      </c>
      <c r="B39" s="2" t="s">
        <v>68</v>
      </c>
      <c r="C39" s="5"/>
      <c r="D39" s="2" t="s">
        <v>10</v>
      </c>
      <c r="E39" s="1">
        <v>191.73099999999999</v>
      </c>
      <c r="F39" s="1">
        <v>2003.81</v>
      </c>
      <c r="G39" s="1">
        <v>1418.0509999999999</v>
      </c>
      <c r="H39" s="1">
        <v>1418.0509999999999</v>
      </c>
      <c r="I39" s="1">
        <v>1418.0509999999999</v>
      </c>
      <c r="L39" s="16" t="s">
        <v>78</v>
      </c>
      <c r="M39" s="16">
        <v>122.401</v>
      </c>
    </row>
    <row r="40" spans="1:13" ht="18.75" x14ac:dyDescent="0.3">
      <c r="A40" s="2">
        <v>36</v>
      </c>
      <c r="B40" s="3" t="s">
        <v>65</v>
      </c>
      <c r="C40" s="8"/>
      <c r="D40" s="13" t="s">
        <v>11</v>
      </c>
      <c r="E40" s="1">
        <v>15.121</v>
      </c>
      <c r="F40" s="1">
        <v>5088</v>
      </c>
      <c r="G40" s="13">
        <v>5064</v>
      </c>
      <c r="H40" s="1">
        <v>5064</v>
      </c>
      <c r="I40" s="1">
        <v>5064</v>
      </c>
      <c r="L40" s="16" t="s">
        <v>79</v>
      </c>
      <c r="M40" s="16">
        <v>125.001</v>
      </c>
    </row>
    <row r="41" spans="1:13" ht="21" x14ac:dyDescent="0.35">
      <c r="A41" s="10"/>
      <c r="B41" s="27"/>
      <c r="C41" s="27"/>
      <c r="D41" s="27"/>
      <c r="E41" s="27"/>
      <c r="F41" s="28">
        <f>SUMPRODUCT(E3:E40,F3:F40)</f>
        <v>22581042.820367001</v>
      </c>
      <c r="G41" s="28">
        <f>SUMPRODUCT(E3:E40,G3:G40)</f>
        <v>30166509.734832</v>
      </c>
      <c r="H41" s="28">
        <f>SUMPRODUCT(E3:E40,H3:H40)</f>
        <v>18786627.609979</v>
      </c>
      <c r="I41" s="28">
        <f>SUMPRODUCT(E3:E40,I3:I40)</f>
        <v>19139009.275009003</v>
      </c>
      <c r="L41" s="16" t="s">
        <v>68</v>
      </c>
      <c r="M41" s="16">
        <v>191.73099999999999</v>
      </c>
    </row>
    <row r="42" spans="1:13" ht="39" customHeight="1" x14ac:dyDescent="0.45">
      <c r="A42" s="8"/>
      <c r="B42" s="8"/>
      <c r="C42" s="8"/>
      <c r="D42" s="8"/>
      <c r="E42" s="8"/>
      <c r="F42" s="30">
        <f>F41/100000</f>
        <v>225.81042820367</v>
      </c>
      <c r="G42" s="30">
        <f>G41/100000</f>
        <v>301.66509734831999</v>
      </c>
      <c r="H42" s="30">
        <f>H41/100000</f>
        <v>187.86627609979001</v>
      </c>
      <c r="I42" s="30">
        <f>I41/100000</f>
        <v>191.39009275009002</v>
      </c>
      <c r="L42" s="16" t="s">
        <v>5</v>
      </c>
      <c r="M42" s="16">
        <v>175.821</v>
      </c>
    </row>
    <row r="43" spans="1:13" ht="18.75" x14ac:dyDescent="0.3">
      <c r="L43" s="16" t="s">
        <v>54</v>
      </c>
      <c r="M43" s="16">
        <v>157.351</v>
      </c>
    </row>
    <row r="44" spans="1:13" ht="18.75" x14ac:dyDescent="0.3">
      <c r="L44" s="16" t="s">
        <v>122</v>
      </c>
      <c r="M44" s="16">
        <v>107289.361</v>
      </c>
    </row>
    <row r="45" spans="1:13" ht="18.75" x14ac:dyDescent="0.3">
      <c r="L45" s="16" t="s">
        <v>123</v>
      </c>
      <c r="M45" s="16">
        <v>12145.111000000001</v>
      </c>
    </row>
    <row r="46" spans="1:13" ht="18.75" x14ac:dyDescent="0.3">
      <c r="L46" s="18" t="s">
        <v>64</v>
      </c>
      <c r="M46" s="16">
        <v>90838.649000000005</v>
      </c>
    </row>
    <row r="47" spans="1:13" ht="18.75" x14ac:dyDescent="0.3">
      <c r="L47" s="16" t="s">
        <v>126</v>
      </c>
      <c r="M47" s="16">
        <v>321.411</v>
      </c>
    </row>
    <row r="48" spans="1:13" ht="18.75" x14ac:dyDescent="0.3">
      <c r="L48" s="16" t="s">
        <v>127</v>
      </c>
      <c r="M48" s="16">
        <v>50000.000999999997</v>
      </c>
    </row>
    <row r="49" spans="12:13" ht="18.75" x14ac:dyDescent="0.3">
      <c r="L49" s="16" t="s">
        <v>65</v>
      </c>
      <c r="M49" s="16">
        <v>15.121</v>
      </c>
    </row>
    <row r="50" spans="12:13" ht="18.75" x14ac:dyDescent="0.3">
      <c r="L50" s="16"/>
      <c r="M50" s="16"/>
    </row>
    <row r="51" spans="12:13" ht="18.75" x14ac:dyDescent="0.3">
      <c r="L51" s="16"/>
      <c r="M51" s="16"/>
    </row>
    <row r="52" spans="12:13" ht="18.75" x14ac:dyDescent="0.3">
      <c r="L52" s="16"/>
      <c r="M52" s="16"/>
    </row>
    <row r="53" spans="12:13" ht="18.75" x14ac:dyDescent="0.3">
      <c r="L53" s="16"/>
      <c r="M53" s="16"/>
    </row>
    <row r="54" spans="12:13" ht="18.75" x14ac:dyDescent="0.3">
      <c r="L54" s="16"/>
      <c r="M54" s="18"/>
    </row>
    <row r="55" spans="12:13" ht="18.75" x14ac:dyDescent="0.3">
      <c r="L55" s="18"/>
      <c r="M55" s="18"/>
    </row>
  </sheetData>
  <sortState ref="A2:G38">
    <sortCondition ref="A2:A38"/>
  </sortState>
  <mergeCells count="1">
    <mergeCell ref="F1:G1"/>
  </mergeCells>
  <pageMargins left="0.25" right="0.25" top="0.75" bottom="0.75" header="0.3" footer="0.3"/>
  <pageSetup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9" sqref="G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Regulator</vt:lpstr>
      <vt:lpstr>Causeway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HFMLIP</cp:lastModifiedBy>
  <cp:lastPrinted>2020-02-27T10:49:09Z</cp:lastPrinted>
  <dcterms:created xsi:type="dcterms:W3CDTF">2020-02-25T12:24:58Z</dcterms:created>
  <dcterms:modified xsi:type="dcterms:W3CDTF">2020-03-05T09:03:06Z</dcterms:modified>
</cp:coreProperties>
</file>