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Sunamganj\"/>
    </mc:Choice>
  </mc:AlternateContent>
  <bookViews>
    <workbookView xWindow="-105" yWindow="-105" windowWidth="19425" windowHeight="10425"/>
  </bookViews>
  <sheets>
    <sheet name="Khal" sheetId="1" r:id="rId1"/>
    <sheet name="Sheet2" sheetId="2" r:id="rId2"/>
    <sheet name="Sheet3" sheetId="3" r:id="rId3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X7" i="1"/>
  <c r="W7" i="1"/>
  <c r="V7" i="1"/>
  <c r="U7" i="1"/>
  <c r="S7" i="1"/>
  <c r="Q7" i="1"/>
  <c r="P7" i="1"/>
  <c r="O7" i="1"/>
  <c r="N7" i="1"/>
  <c r="M7" i="1"/>
  <c r="L7" i="1"/>
  <c r="K7" i="1"/>
  <c r="J7" i="1"/>
  <c r="I7" i="1"/>
  <c r="H7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G6" i="1"/>
  <c r="F6" i="1"/>
  <c r="AA7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F4" i="1"/>
  <c r="B3" i="3" l="1"/>
  <c r="B4" i="3" s="1"/>
  <c r="C3" i="3"/>
  <c r="C4" i="3" s="1"/>
  <c r="D3" i="3"/>
  <c r="D4" i="3" s="1"/>
  <c r="E3" i="3"/>
  <c r="E4" i="3" s="1"/>
  <c r="F3" i="3"/>
  <c r="F4" i="3" s="1"/>
  <c r="G3" i="3"/>
  <c r="G4" i="3" s="1"/>
  <c r="A3" i="3"/>
  <c r="A4" i="3" s="1"/>
  <c r="H3" i="3" l="1"/>
</calcChain>
</file>

<file path=xl/sharedStrings.xml><?xml version="1.0" encoding="utf-8"?>
<sst xmlns="http://schemas.openxmlformats.org/spreadsheetml/2006/main" count="29" uniqueCount="28">
  <si>
    <t>Sl No</t>
  </si>
  <si>
    <t>Item Code</t>
  </si>
  <si>
    <t xml:space="preserve">Description </t>
  </si>
  <si>
    <t>Unit</t>
  </si>
  <si>
    <t>Rate</t>
  </si>
  <si>
    <t>cum</t>
  </si>
  <si>
    <t>Quantity</t>
  </si>
  <si>
    <t>Kurma Khal 01</t>
  </si>
  <si>
    <t>Kurma Khal 02</t>
  </si>
  <si>
    <t>Kurma Khal 03</t>
  </si>
  <si>
    <t>Udani Khal</t>
  </si>
  <si>
    <t>Deola Khal</t>
  </si>
  <si>
    <t>Saitan Khal</t>
  </si>
  <si>
    <t>Banni Khal</t>
  </si>
  <si>
    <t>Rui Bill Khal</t>
  </si>
  <si>
    <t>Dahar Ganj Khal</t>
  </si>
  <si>
    <t>Gobna Khal</t>
  </si>
  <si>
    <t>Dagor Khal</t>
  </si>
  <si>
    <t>Rajpur Khal 01</t>
  </si>
  <si>
    <t>Rajpur Khal 02</t>
  </si>
  <si>
    <t>Kolma Khal 02</t>
  </si>
  <si>
    <t>Kolma Khal 01</t>
  </si>
  <si>
    <t>Aguni Khal</t>
  </si>
  <si>
    <t>Kakura Khal</t>
  </si>
  <si>
    <t>Dharam Khal</t>
  </si>
  <si>
    <t>Baraia Khal 01</t>
  </si>
  <si>
    <t>Baraia Khal 02</t>
  </si>
  <si>
    <t>16-600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</si>
</sst>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ArialRegula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topLeftCell="L1" zoomScale="115" zoomScaleNormal="115" workbookViewId="0">
      <selection activeCell="N3" sqref="N3"/>
    </sheetView>
  </sheetViews>
  <sheetFormatPr defaultRowHeight="15"/>
  <cols>
    <col min="2" max="2" width="12.7109375" customWidth="1"/>
    <col min="3" max="3" width="37.42578125" bestFit="1" customWidth="1"/>
    <col min="6" max="26" width="22" customWidth="1"/>
  </cols>
  <sheetData>
    <row r="1" spans="1:27" ht="18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0"/>
    </row>
    <row r="2" spans="1:27" ht="47.25">
      <c r="A2" s="4"/>
      <c r="B2" s="4"/>
      <c r="C2" s="4"/>
      <c r="D2" s="4"/>
      <c r="E2" s="4"/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13</v>
      </c>
      <c r="Q2" s="5" t="s">
        <v>17</v>
      </c>
      <c r="R2" s="5" t="s">
        <v>18</v>
      </c>
      <c r="S2" s="5" t="s">
        <v>19</v>
      </c>
      <c r="T2" s="5" t="s">
        <v>21</v>
      </c>
      <c r="U2" s="5" t="s">
        <v>20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6"/>
    </row>
    <row r="3" spans="1:27" ht="25.5" customHeight="1">
      <c r="A3" s="2">
        <v>1</v>
      </c>
      <c r="B3" s="2" t="s">
        <v>27</v>
      </c>
      <c r="C3" s="7">
        <v>121.001</v>
      </c>
      <c r="D3" s="2" t="s">
        <v>5</v>
      </c>
      <c r="E3" s="1"/>
      <c r="F3" s="2">
        <v>13967.57</v>
      </c>
      <c r="G3" s="2">
        <v>1127.1569999999999</v>
      </c>
      <c r="H3" s="6">
        <v>14730.541999999999</v>
      </c>
      <c r="I3" s="6">
        <v>44939.290999999997</v>
      </c>
      <c r="J3" s="6">
        <v>57940.235000000001</v>
      </c>
      <c r="K3" s="6">
        <v>466983.81199999998</v>
      </c>
      <c r="L3" s="6">
        <v>30041.698</v>
      </c>
      <c r="M3" s="6">
        <v>51843.192000000003</v>
      </c>
      <c r="N3" s="11">
        <v>146083.908</v>
      </c>
      <c r="O3" s="6">
        <v>37746.218000000001</v>
      </c>
      <c r="P3" s="6">
        <v>32965.968999999997</v>
      </c>
      <c r="Q3" s="6">
        <v>12819.43</v>
      </c>
      <c r="R3" s="6">
        <v>19315.884999999998</v>
      </c>
      <c r="S3" s="6">
        <v>11969.998</v>
      </c>
      <c r="T3" s="6">
        <v>6272.7920000000004</v>
      </c>
      <c r="U3" s="6">
        <v>8352.6149999999998</v>
      </c>
      <c r="V3" s="6">
        <v>129878.868</v>
      </c>
      <c r="W3" s="6">
        <v>26919.49</v>
      </c>
      <c r="X3" s="6">
        <v>31163.718000000001</v>
      </c>
      <c r="Y3" s="6">
        <v>3523.2820000000002</v>
      </c>
      <c r="Z3" s="6">
        <v>8542.7999999999993</v>
      </c>
      <c r="AA3" s="6"/>
    </row>
    <row r="4" spans="1:27">
      <c r="F4">
        <f>$C$3*F3</f>
        <v>1690089.9375700001</v>
      </c>
      <c r="G4">
        <f t="shared" ref="G4:Z4" si="0">$C$3*G3</f>
        <v>136387.12415699998</v>
      </c>
      <c r="H4">
        <f t="shared" si="0"/>
        <v>1782410.3125420001</v>
      </c>
      <c r="I4">
        <f t="shared" si="0"/>
        <v>5437699.1502909996</v>
      </c>
      <c r="J4">
        <f t="shared" si="0"/>
        <v>7010826.3752350006</v>
      </c>
      <c r="K4">
        <f t="shared" si="0"/>
        <v>56505508.235812001</v>
      </c>
      <c r="L4">
        <f t="shared" si="0"/>
        <v>3635075.499698</v>
      </c>
      <c r="M4">
        <f t="shared" si="0"/>
        <v>6273078.0751920007</v>
      </c>
      <c r="N4">
        <f t="shared" si="0"/>
        <v>17676298.951908</v>
      </c>
      <c r="O4">
        <f t="shared" si="0"/>
        <v>4567330.1242180001</v>
      </c>
      <c r="P4">
        <f t="shared" si="0"/>
        <v>3988915.2149689998</v>
      </c>
      <c r="Q4">
        <f t="shared" si="0"/>
        <v>1551163.8494300002</v>
      </c>
      <c r="R4">
        <f t="shared" si="0"/>
        <v>2337241.4008849999</v>
      </c>
      <c r="S4">
        <f t="shared" si="0"/>
        <v>1448381.7279980001</v>
      </c>
      <c r="T4">
        <f t="shared" si="0"/>
        <v>759014.10479200003</v>
      </c>
      <c r="U4">
        <f t="shared" si="0"/>
        <v>1010674.767615</v>
      </c>
      <c r="V4">
        <f t="shared" si="0"/>
        <v>15715472.906868001</v>
      </c>
      <c r="W4">
        <f t="shared" si="0"/>
        <v>3257285.2094900003</v>
      </c>
      <c r="X4">
        <f t="shared" si="0"/>
        <v>3770841.0417180001</v>
      </c>
      <c r="Y4">
        <f t="shared" si="0"/>
        <v>426320.64528200001</v>
      </c>
      <c r="Z4">
        <f t="shared" si="0"/>
        <v>1033687.3428</v>
      </c>
    </row>
    <row r="5" spans="1:27">
      <c r="F5">
        <f>F4/100000</f>
        <v>16.9008993757</v>
      </c>
      <c r="G5">
        <f t="shared" ref="G5:Z5" si="1">G4/100000</f>
        <v>1.3638712415699998</v>
      </c>
      <c r="H5">
        <f t="shared" si="1"/>
        <v>17.824103125420002</v>
      </c>
      <c r="I5">
        <f t="shared" si="1"/>
        <v>54.376991502909995</v>
      </c>
      <c r="J5">
        <f t="shared" si="1"/>
        <v>70.108263752350013</v>
      </c>
      <c r="K5">
        <f t="shared" si="1"/>
        <v>565.05508235811999</v>
      </c>
      <c r="L5">
        <f t="shared" si="1"/>
        <v>36.350754996980001</v>
      </c>
      <c r="M5">
        <f t="shared" si="1"/>
        <v>62.730780751920008</v>
      </c>
      <c r="N5">
        <f t="shared" si="1"/>
        <v>176.76298951908001</v>
      </c>
      <c r="O5">
        <f t="shared" si="1"/>
        <v>45.673301242180003</v>
      </c>
      <c r="P5">
        <f t="shared" si="1"/>
        <v>39.889152149689998</v>
      </c>
      <c r="Q5">
        <f t="shared" si="1"/>
        <v>15.511638494300001</v>
      </c>
      <c r="R5">
        <f t="shared" si="1"/>
        <v>23.372414008849997</v>
      </c>
      <c r="S5">
        <f t="shared" si="1"/>
        <v>14.48381727998</v>
      </c>
      <c r="T5">
        <f t="shared" si="1"/>
        <v>7.5901410479200004</v>
      </c>
      <c r="U5">
        <f t="shared" si="1"/>
        <v>10.10674767615</v>
      </c>
      <c r="V5">
        <f t="shared" si="1"/>
        <v>157.15472906868001</v>
      </c>
      <c r="W5">
        <f t="shared" si="1"/>
        <v>32.5728520949</v>
      </c>
      <c r="X5">
        <f t="shared" si="1"/>
        <v>37.708410417179998</v>
      </c>
      <c r="Y5">
        <f t="shared" si="1"/>
        <v>4.2632064528200004</v>
      </c>
      <c r="Z5">
        <f t="shared" si="1"/>
        <v>10.336873428000001</v>
      </c>
      <c r="AA5">
        <f>SUM(F5:Z5)</f>
        <v>1400.1370199847001</v>
      </c>
    </row>
    <row r="6" spans="1:27">
      <c r="F6">
        <f>F5*$AA$7</f>
        <v>19.054744176245183</v>
      </c>
      <c r="G6">
        <f>G5*$AA$7</f>
        <v>1.5376825232638167</v>
      </c>
      <c r="H6">
        <f t="shared" ref="H6:Z6" si="2">H5*$AA$7</f>
        <v>20.095600694139002</v>
      </c>
      <c r="I6">
        <f t="shared" si="2"/>
        <v>61.306776587970383</v>
      </c>
      <c r="J6">
        <f t="shared" si="2"/>
        <v>79.042836759474085</v>
      </c>
      <c r="K6">
        <f t="shared" si="2"/>
        <v>637.06550760853713</v>
      </c>
      <c r="L6">
        <f t="shared" si="2"/>
        <v>40.983282704866809</v>
      </c>
      <c r="M6">
        <f t="shared" si="2"/>
        <v>70.725169864189752</v>
      </c>
      <c r="N6">
        <f t="shared" si="2"/>
        <v>199.28960407616623</v>
      </c>
      <c r="O6">
        <f t="shared" si="2"/>
        <v>51.493891035504468</v>
      </c>
      <c r="P6">
        <f t="shared" si="2"/>
        <v>44.972611973094047</v>
      </c>
      <c r="Q6">
        <f t="shared" si="2"/>
        <v>17.488436366188449</v>
      </c>
      <c r="R6">
        <f t="shared" si="2"/>
        <v>26.350986407282843</v>
      </c>
      <c r="S6">
        <f t="shared" si="2"/>
        <v>16.3296299700067</v>
      </c>
      <c r="T6">
        <f t="shared" si="2"/>
        <v>8.5574260111671094</v>
      </c>
      <c r="U6">
        <f t="shared" si="2"/>
        <v>11.39474812209054</v>
      </c>
      <c r="V6">
        <f t="shared" si="2"/>
        <v>177.18247366151141</v>
      </c>
      <c r="W6">
        <f t="shared" si="2"/>
        <v>36.723925156987967</v>
      </c>
      <c r="X6">
        <f t="shared" si="2"/>
        <v>42.513957264624203</v>
      </c>
      <c r="Y6">
        <f t="shared" si="2"/>
        <v>4.8065080161237415</v>
      </c>
      <c r="Z6">
        <f t="shared" si="2"/>
        <v>11.654201020566022</v>
      </c>
      <c r="AA6">
        <v>1578.57</v>
      </c>
    </row>
    <row r="7" spans="1:27">
      <c r="H7">
        <f>SUM(F6:H6)</f>
        <v>40.688027393647999</v>
      </c>
      <c r="I7">
        <f t="shared" ref="I7:Q7" si="3">I6</f>
        <v>61.306776587970383</v>
      </c>
      <c r="J7">
        <f t="shared" si="3"/>
        <v>79.042836759474085</v>
      </c>
      <c r="K7">
        <f t="shared" si="3"/>
        <v>637.06550760853713</v>
      </c>
      <c r="L7">
        <f t="shared" si="3"/>
        <v>40.983282704866809</v>
      </c>
      <c r="M7">
        <f t="shared" si="3"/>
        <v>70.725169864189752</v>
      </c>
      <c r="N7">
        <f t="shared" si="3"/>
        <v>199.28960407616623</v>
      </c>
      <c r="O7">
        <f t="shared" si="3"/>
        <v>51.493891035504468</v>
      </c>
      <c r="P7">
        <f t="shared" si="3"/>
        <v>44.972611973094047</v>
      </c>
      <c r="Q7">
        <f t="shared" si="3"/>
        <v>17.488436366188449</v>
      </c>
      <c r="S7">
        <f>SUM(R6:S6)</f>
        <v>42.680616377289539</v>
      </c>
      <c r="U7">
        <f>SUM(T6:U6)</f>
        <v>19.95217413325765</v>
      </c>
      <c r="V7">
        <f>V6</f>
        <v>177.18247366151141</v>
      </c>
      <c r="W7">
        <f>W6</f>
        <v>36.723925156987967</v>
      </c>
      <c r="X7">
        <f>X6</f>
        <v>42.513957264624203</v>
      </c>
      <c r="Z7">
        <f>SUM(Y6:Z6)</f>
        <v>16.460709036689764</v>
      </c>
      <c r="AA7">
        <f>AA6/AA5</f>
        <v>1.1274396558825719</v>
      </c>
    </row>
    <row r="8" spans="1:27"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S8">
        <v>11</v>
      </c>
      <c r="U8">
        <v>12</v>
      </c>
      <c r="V8">
        <v>13</v>
      </c>
      <c r="W8">
        <v>14</v>
      </c>
      <c r="X8">
        <v>15</v>
      </c>
      <c r="Z8">
        <v>16</v>
      </c>
    </row>
  </sheetData>
  <sortState ref="A2:G12">
    <sortCondition ref="A2:A12"/>
  </sortState>
  <mergeCells count="1">
    <mergeCell ref="F1:AA1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/>
  <sheetData>
    <row r="1" spans="1:8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Khal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2020-02-27T10:49:09Z</cp:lastPrinted>
  <dcterms:created xsi:type="dcterms:W3CDTF">2020-02-25T12:24:58Z</dcterms:created>
  <dcterms:modified xsi:type="dcterms:W3CDTF">2020-03-05T13:49:11Z</dcterms:modified>
</cp:coreProperties>
</file>