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Analysis Template\Flood Fuse\"/>
    </mc:Choice>
  </mc:AlternateContent>
  <bookViews>
    <workbookView xWindow="240" yWindow="15" windowWidth="16095" windowHeight="9660" activeTab="3"/>
  </bookViews>
  <sheets>
    <sheet name="uint quantity" sheetId="1" r:id="rId1"/>
    <sheet name="total quantity" sheetId="2" r:id="rId2"/>
    <sheet name="production_rate" sheetId="3" r:id="rId3"/>
    <sheet name="analysis_list" sheetId="4" r:id="rId4"/>
    <sheet name="Analyzed_cost" sheetId="5" r:id="rId5"/>
  </sheets>
  <calcPr calcId="162913"/>
</workbook>
</file>

<file path=xl/calcChain.xml><?xml version="1.0" encoding="utf-8"?>
<calcChain xmlns="http://schemas.openxmlformats.org/spreadsheetml/2006/main">
  <c r="K5" i="4" l="1"/>
  <c r="L5" i="2"/>
  <c r="L4" i="2"/>
  <c r="L3" i="2"/>
  <c r="K4" i="2" l="1"/>
  <c r="K5" i="2"/>
  <c r="K3" i="2"/>
</calcChain>
</file>

<file path=xl/sharedStrings.xml><?xml version="1.0" encoding="utf-8"?>
<sst xmlns="http://schemas.openxmlformats.org/spreadsheetml/2006/main" count="254" uniqueCount="84">
  <si>
    <t>codeno</t>
  </si>
  <si>
    <t>Description</t>
  </si>
  <si>
    <t>Unit</t>
  </si>
  <si>
    <t>rate</t>
  </si>
  <si>
    <t>40-190-15</t>
  </si>
  <si>
    <t>40-190-05</t>
  </si>
  <si>
    <t>40-190-35</t>
  </si>
  <si>
    <t>40-190-40</t>
  </si>
  <si>
    <t>28-120-20</t>
  </si>
  <si>
    <t>10-040</t>
  </si>
  <si>
    <t>10-100</t>
  </si>
  <si>
    <t>10-380</t>
  </si>
  <si>
    <t>10-475</t>
  </si>
  <si>
    <t>20-245</t>
  </si>
  <si>
    <t>20-310</t>
  </si>
  <si>
    <t>20-500</t>
  </si>
  <si>
    <t>20-505</t>
  </si>
  <si>
    <t>40-020</t>
  </si>
  <si>
    <t>40-645</t>
  </si>
  <si>
    <t>40-740</t>
  </si>
  <si>
    <t>70-080</t>
  </si>
  <si>
    <t>80-375</t>
  </si>
  <si>
    <t>80-425</t>
  </si>
  <si>
    <t>80-430</t>
  </si>
  <si>
    <t>80-435</t>
  </si>
  <si>
    <t>80-500</t>
  </si>
  <si>
    <t>80-755</t>
  </si>
  <si>
    <t>Bricks : 1st Class</t>
  </si>
  <si>
    <t>Cement : Portland .</t>
  </si>
  <si>
    <t>Sand, FM &gt;= 1.5</t>
  </si>
  <si>
    <t>Stone, Chips : 40mm down graded</t>
  </si>
  <si>
    <t>Diesel/ Fuel</t>
  </si>
  <si>
    <t>Lubricant ( Mobile oil etc.)</t>
  </si>
  <si>
    <t>Polythene Sheet : (1.0 kg per 16.00 sqm)</t>
  </si>
  <si>
    <t>Putty</t>
  </si>
  <si>
    <t>Angle, M.S</t>
  </si>
  <si>
    <t>(Angle, M.S. .... ... ... ... ... ... ...)</t>
  </si>
  <si>
    <t>Sheet, Plain G.I. 16 BWG ... ... ... ...</t>
  </si>
  <si>
    <t xml:space="preserve">Welding, Arc </t>
  </si>
  <si>
    <t>Concrete Mix Machine 0.2 cum : 8 hrs day</t>
  </si>
  <si>
    <t>Labour, Unskilled</t>
  </si>
  <si>
    <t xml:space="preserve">Mason </t>
  </si>
  <si>
    <t>Mason, Head</t>
  </si>
  <si>
    <t>Mason, Helper</t>
  </si>
  <si>
    <t xml:space="preserve">Operator, Mixture Machine </t>
  </si>
  <si>
    <t>Welder .</t>
  </si>
  <si>
    <t>Nos</t>
  </si>
  <si>
    <t>Kgs</t>
  </si>
  <si>
    <t>cum</t>
  </si>
  <si>
    <t>litre</t>
  </si>
  <si>
    <t>sqm</t>
  </si>
  <si>
    <t>kg</t>
  </si>
  <si>
    <t>pnt</t>
  </si>
  <si>
    <t>day</t>
  </si>
  <si>
    <t>code</t>
  </si>
  <si>
    <t>unit</t>
  </si>
  <si>
    <t>consumption/unit volume</t>
  </si>
  <si>
    <t>Production /unit</t>
  </si>
  <si>
    <t xml:space="preserve">80-500 </t>
  </si>
  <si>
    <t xml:space="preserve">Diesel/ Fuel </t>
  </si>
  <si>
    <t>Mixture Machine 0.2 cum</t>
  </si>
  <si>
    <t>Labour,Unskilled</t>
  </si>
  <si>
    <t>Operator, Mixture Machine</t>
  </si>
  <si>
    <t>Welder</t>
  </si>
  <si>
    <t>litr/cum</t>
  </si>
  <si>
    <t>kg/cum</t>
  </si>
  <si>
    <t>day/cum</t>
  </si>
  <si>
    <t>day/point</t>
  </si>
  <si>
    <t>codeNo</t>
  </si>
  <si>
    <t>Length</t>
  </si>
  <si>
    <t>Bbreadth</t>
  </si>
  <si>
    <t>Height</t>
  </si>
  <si>
    <t>Cement</t>
  </si>
  <si>
    <t>Sand</t>
  </si>
  <si>
    <t>Stone</t>
  </si>
  <si>
    <t>vat_rate</t>
  </si>
  <si>
    <t>quantity_req</t>
  </si>
  <si>
    <t>Sum of Subtotal</t>
  </si>
  <si>
    <t>Overhead</t>
  </si>
  <si>
    <t>Item Total</t>
  </si>
  <si>
    <t>Contractors Profit</t>
  </si>
  <si>
    <t>Total</t>
  </si>
  <si>
    <t>Vat</t>
  </si>
  <si>
    <t>Item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</si>
</sst>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9</v>
      </c>
      <c r="C2" t="s">
        <v>27</v>
      </c>
      <c r="D2" t="s">
        <v>46</v>
      </c>
      <c r="E2">
        <v>9.5</v>
      </c>
      <c r="F2">
        <v>1.3332999999999999</v>
      </c>
      <c r="G2">
        <v>0.8</v>
      </c>
      <c r="H2">
        <v>0.85329999999999995</v>
      </c>
      <c r="I2">
        <v>0.42670000000000002</v>
      </c>
      <c r="J2">
        <v>5.3333000000000004</v>
      </c>
    </row>
    <row r="3" spans="1:10" x14ac:dyDescent="0.25">
      <c r="A3" s="1">
        <v>1</v>
      </c>
      <c r="B3" t="s">
        <v>10</v>
      </c>
      <c r="C3" t="s">
        <v>28</v>
      </c>
      <c r="D3" t="s">
        <v>47</v>
      </c>
      <c r="E3">
        <v>10</v>
      </c>
      <c r="F3">
        <v>32.039872026204932</v>
      </c>
      <c r="G3">
        <v>19.223923215722959</v>
      </c>
      <c r="H3">
        <v>16.404414477416928</v>
      </c>
      <c r="I3">
        <v>8.2022072387084641</v>
      </c>
      <c r="J3">
        <v>378.98771973870993</v>
      </c>
    </row>
    <row r="4" spans="1:10" x14ac:dyDescent="0.25">
      <c r="A4" s="1">
        <v>2</v>
      </c>
      <c r="B4" t="s">
        <v>11</v>
      </c>
      <c r="C4" t="s">
        <v>29</v>
      </c>
      <c r="D4" t="s">
        <v>48</v>
      </c>
      <c r="E4">
        <v>1050</v>
      </c>
      <c r="F4">
        <v>5.562477782327245E-2</v>
      </c>
      <c r="G4">
        <v>3.3374866693963459E-2</v>
      </c>
      <c r="H4">
        <v>2.84798862455155E-2</v>
      </c>
      <c r="I4">
        <v>1.423994312275775E-2</v>
      </c>
      <c r="J4">
        <v>0.3947788747278228</v>
      </c>
    </row>
    <row r="5" spans="1:10" x14ac:dyDescent="0.25">
      <c r="A5" s="1">
        <v>3</v>
      </c>
      <c r="B5" t="s">
        <v>12</v>
      </c>
      <c r="C5" t="s">
        <v>30</v>
      </c>
      <c r="D5" t="s">
        <v>48</v>
      </c>
      <c r="E5">
        <v>6500</v>
      </c>
      <c r="F5">
        <v>0.1220156416768557</v>
      </c>
      <c r="G5">
        <v>7.3209385006113403E-2</v>
      </c>
      <c r="H5">
        <v>6.2472008538550117E-2</v>
      </c>
      <c r="I5">
        <v>3.1236004269275058E-2</v>
      </c>
      <c r="J5">
        <v>0.86596656391909521</v>
      </c>
    </row>
    <row r="6" spans="1:10" x14ac:dyDescent="0.25">
      <c r="A6" s="1">
        <v>4</v>
      </c>
      <c r="B6" t="s">
        <v>13</v>
      </c>
      <c r="C6" t="s">
        <v>31</v>
      </c>
      <c r="D6" t="s">
        <v>49</v>
      </c>
      <c r="E6">
        <v>65</v>
      </c>
      <c r="F6">
        <v>0.17653750000000001</v>
      </c>
      <c r="G6">
        <v>0.1059225</v>
      </c>
      <c r="H6">
        <v>9.0387200000000029E-2</v>
      </c>
      <c r="I6">
        <v>4.5193600000000007E-2</v>
      </c>
      <c r="J6">
        <v>1.4123000000000001</v>
      </c>
    </row>
    <row r="7" spans="1:10" x14ac:dyDescent="0.25">
      <c r="A7" s="1">
        <v>5</v>
      </c>
      <c r="B7" t="s">
        <v>14</v>
      </c>
      <c r="C7" t="s">
        <v>32</v>
      </c>
      <c r="D7" t="s">
        <v>49</v>
      </c>
      <c r="E7">
        <v>400</v>
      </c>
      <c r="F7">
        <v>8.8500000000000002E-3</v>
      </c>
      <c r="G7">
        <v>5.3099999999999996E-3</v>
      </c>
      <c r="H7">
        <v>4.5312000000000009E-3</v>
      </c>
      <c r="I7">
        <v>2.2656E-3</v>
      </c>
      <c r="J7">
        <v>7.0800000000000002E-2</v>
      </c>
    </row>
    <row r="8" spans="1:10" x14ac:dyDescent="0.25">
      <c r="A8" s="1">
        <v>6</v>
      </c>
      <c r="B8" t="s">
        <v>15</v>
      </c>
      <c r="C8" t="s">
        <v>33</v>
      </c>
      <c r="D8" t="s">
        <v>50</v>
      </c>
      <c r="E8">
        <v>15</v>
      </c>
      <c r="F8">
        <v>0.375</v>
      </c>
      <c r="G8">
        <v>0.22500000000000001</v>
      </c>
      <c r="H8">
        <v>0.24</v>
      </c>
      <c r="I8">
        <v>0.12</v>
      </c>
      <c r="J8">
        <v>1.5</v>
      </c>
    </row>
    <row r="9" spans="1:10" x14ac:dyDescent="0.25">
      <c r="A9" s="1">
        <v>7</v>
      </c>
      <c r="B9" t="s">
        <v>16</v>
      </c>
      <c r="C9" t="s">
        <v>34</v>
      </c>
      <c r="D9" t="s">
        <v>51</v>
      </c>
      <c r="E9">
        <v>80</v>
      </c>
      <c r="F9">
        <v>4.1000000000000003E-3</v>
      </c>
      <c r="G9">
        <v>2.5000000000000001E-3</v>
      </c>
      <c r="H9">
        <v>2.0999999999999999E-3</v>
      </c>
      <c r="I9">
        <v>1.1000000000000001E-3</v>
      </c>
      <c r="J9">
        <v>3.2899999999999999E-2</v>
      </c>
    </row>
    <row r="10" spans="1:10" x14ac:dyDescent="0.25">
      <c r="A10" s="1">
        <v>8</v>
      </c>
      <c r="B10" t="s">
        <v>17</v>
      </c>
      <c r="C10" t="s">
        <v>35</v>
      </c>
      <c r="D10" t="s">
        <v>51</v>
      </c>
      <c r="E10">
        <v>60</v>
      </c>
      <c r="F10">
        <v>13.4099</v>
      </c>
      <c r="G10">
        <v>9.5785</v>
      </c>
      <c r="H10">
        <v>10.7279</v>
      </c>
      <c r="I10">
        <v>6.8964999999999996</v>
      </c>
      <c r="J10">
        <v>26.819800000000001</v>
      </c>
    </row>
    <row r="11" spans="1:10" x14ac:dyDescent="0.25">
      <c r="A11" s="1">
        <v>9</v>
      </c>
      <c r="B11" t="s">
        <v>17</v>
      </c>
      <c r="C11" t="s">
        <v>36</v>
      </c>
      <c r="D11" t="s">
        <v>51</v>
      </c>
      <c r="E11">
        <v>60</v>
      </c>
      <c r="F11">
        <v>2.3E-3</v>
      </c>
      <c r="G11">
        <v>1.6000000000000001E-3</v>
      </c>
      <c r="H11">
        <v>1.8E-3</v>
      </c>
      <c r="I11">
        <v>1.1999999999999999E-3</v>
      </c>
      <c r="J11">
        <v>4.5999999999999999E-3</v>
      </c>
    </row>
    <row r="12" spans="1:10" x14ac:dyDescent="0.25">
      <c r="A12" s="1">
        <v>10</v>
      </c>
      <c r="B12" t="s">
        <v>18</v>
      </c>
      <c r="C12" t="s">
        <v>37</v>
      </c>
      <c r="D12" t="s">
        <v>50</v>
      </c>
      <c r="E12">
        <v>600</v>
      </c>
      <c r="F12">
        <v>1</v>
      </c>
      <c r="G12">
        <v>0.48</v>
      </c>
      <c r="H12">
        <v>0.64</v>
      </c>
      <c r="I12">
        <v>0.24</v>
      </c>
      <c r="J12">
        <v>4</v>
      </c>
    </row>
    <row r="13" spans="1:10" x14ac:dyDescent="0.25">
      <c r="A13" s="1">
        <v>11</v>
      </c>
      <c r="B13" t="s">
        <v>19</v>
      </c>
      <c r="C13" t="s">
        <v>38</v>
      </c>
      <c r="D13" t="s">
        <v>52</v>
      </c>
      <c r="E13">
        <v>2.5</v>
      </c>
      <c r="F13">
        <v>168</v>
      </c>
      <c r="G13">
        <v>120</v>
      </c>
      <c r="H13">
        <v>134</v>
      </c>
      <c r="I13">
        <v>86</v>
      </c>
      <c r="J13">
        <v>336</v>
      </c>
    </row>
    <row r="14" spans="1:10" x14ac:dyDescent="0.25">
      <c r="A14" s="1">
        <v>12</v>
      </c>
      <c r="B14" t="s">
        <v>20</v>
      </c>
      <c r="C14" t="s">
        <v>39</v>
      </c>
      <c r="D14" t="s">
        <v>53</v>
      </c>
      <c r="E14">
        <v>1100</v>
      </c>
      <c r="F14">
        <v>7.4000000000000003E-3</v>
      </c>
      <c r="G14">
        <v>4.4000000000000003E-3</v>
      </c>
      <c r="H14">
        <v>3.8E-3</v>
      </c>
      <c r="I14">
        <v>1.9E-3</v>
      </c>
      <c r="J14">
        <v>5.9299999999999999E-2</v>
      </c>
    </row>
    <row r="15" spans="1:10" x14ac:dyDescent="0.25">
      <c r="A15" s="1">
        <v>13</v>
      </c>
      <c r="B15" t="s">
        <v>21</v>
      </c>
      <c r="C15" t="s">
        <v>40</v>
      </c>
      <c r="D15" t="s">
        <v>53</v>
      </c>
      <c r="E15">
        <v>480</v>
      </c>
      <c r="F15">
        <v>0.35780000000000001</v>
      </c>
      <c r="G15">
        <v>0.21460000000000001</v>
      </c>
      <c r="H15">
        <v>0.1832</v>
      </c>
      <c r="I15">
        <v>9.1600000000000001E-2</v>
      </c>
      <c r="J15">
        <v>2.8620000000000001</v>
      </c>
    </row>
    <row r="16" spans="1:10" x14ac:dyDescent="0.25">
      <c r="A16" s="1">
        <v>14</v>
      </c>
      <c r="B16" t="s">
        <v>22</v>
      </c>
      <c r="C16" t="s">
        <v>41</v>
      </c>
      <c r="D16" t="s">
        <v>53</v>
      </c>
      <c r="E16">
        <v>620</v>
      </c>
      <c r="F16">
        <v>2.3199999999999998E-2</v>
      </c>
      <c r="G16">
        <v>1.4E-2</v>
      </c>
      <c r="H16">
        <v>1.1900000000000001E-2</v>
      </c>
      <c r="I16">
        <v>6.0000000000000001E-3</v>
      </c>
      <c r="J16">
        <v>0.186</v>
      </c>
    </row>
    <row r="17" spans="1:10" x14ac:dyDescent="0.25">
      <c r="A17" s="1">
        <v>15</v>
      </c>
      <c r="B17" t="s">
        <v>23</v>
      </c>
      <c r="C17" t="s">
        <v>42</v>
      </c>
      <c r="D17" t="s">
        <v>53</v>
      </c>
      <c r="E17">
        <v>650</v>
      </c>
      <c r="F17">
        <v>4.3E-3</v>
      </c>
      <c r="G17">
        <v>2.5999999999999999E-3</v>
      </c>
      <c r="H17">
        <v>2.2000000000000001E-3</v>
      </c>
      <c r="I17">
        <v>1.1000000000000001E-3</v>
      </c>
      <c r="J17">
        <v>3.4599999999999999E-2</v>
      </c>
    </row>
    <row r="18" spans="1:10" x14ac:dyDescent="0.25">
      <c r="A18" s="1">
        <v>16</v>
      </c>
      <c r="B18" t="s">
        <v>24</v>
      </c>
      <c r="C18" t="s">
        <v>43</v>
      </c>
      <c r="D18" t="s">
        <v>53</v>
      </c>
      <c r="E18">
        <v>470</v>
      </c>
      <c r="F18">
        <v>1.09E-2</v>
      </c>
      <c r="G18">
        <v>6.4999999999999997E-3</v>
      </c>
      <c r="H18">
        <v>5.5999999999999999E-3</v>
      </c>
      <c r="I18">
        <v>2.8E-3</v>
      </c>
      <c r="J18">
        <v>8.72E-2</v>
      </c>
    </row>
    <row r="19" spans="1:10" x14ac:dyDescent="0.25">
      <c r="A19" s="1">
        <v>17</v>
      </c>
      <c r="B19" t="s">
        <v>25</v>
      </c>
      <c r="C19" t="s">
        <v>44</v>
      </c>
      <c r="D19" t="s">
        <v>53</v>
      </c>
      <c r="E19">
        <v>650</v>
      </c>
      <c r="F19">
        <v>7.4000000000000003E-3</v>
      </c>
      <c r="G19">
        <v>4.4000000000000003E-3</v>
      </c>
      <c r="H19">
        <v>3.8E-3</v>
      </c>
      <c r="I19">
        <v>1.9E-3</v>
      </c>
      <c r="J19">
        <v>5.9299999999999999E-2</v>
      </c>
    </row>
    <row r="20" spans="1:10" x14ac:dyDescent="0.25">
      <c r="A20" s="1">
        <v>18</v>
      </c>
      <c r="B20" t="s">
        <v>26</v>
      </c>
      <c r="C20" t="s">
        <v>45</v>
      </c>
      <c r="D20" t="s">
        <v>53</v>
      </c>
      <c r="E20">
        <v>620</v>
      </c>
      <c r="F20">
        <v>2.8E-3</v>
      </c>
      <c r="G20">
        <v>2E-3</v>
      </c>
      <c r="H20">
        <v>2.3E-3</v>
      </c>
      <c r="I20">
        <v>1.4E-3</v>
      </c>
      <c r="J20">
        <v>5.5999999999999999E-3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L5" sqref="L5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0</v>
      </c>
      <c r="B2" t="s">
        <v>9</v>
      </c>
      <c r="C2" t="s">
        <v>27</v>
      </c>
      <c r="D2" t="s">
        <v>46</v>
      </c>
      <c r="E2">
        <v>9.5</v>
      </c>
      <c r="F2">
        <v>3559.9110000000001</v>
      </c>
      <c r="G2">
        <v>3836</v>
      </c>
      <c r="H2">
        <v>3040.3078999999998</v>
      </c>
      <c r="I2">
        <v>1132.8885</v>
      </c>
      <c r="J2">
        <v>269.01165200000003</v>
      </c>
    </row>
    <row r="3" spans="1:12" x14ac:dyDescent="0.25">
      <c r="A3" s="1">
        <v>1</v>
      </c>
      <c r="B3" t="s">
        <v>10</v>
      </c>
      <c r="C3" t="s">
        <v>28</v>
      </c>
      <c r="D3" t="s">
        <v>47</v>
      </c>
      <c r="E3">
        <v>10</v>
      </c>
      <c r="F3">
        <v>85546.458309967173</v>
      </c>
      <c r="G3">
        <v>92178.711819391567</v>
      </c>
      <c r="H3">
        <v>58448.928783036507</v>
      </c>
      <c r="I3">
        <v>21776.860218770969</v>
      </c>
      <c r="J3">
        <v>19116.14058362053</v>
      </c>
      <c r="K3">
        <f>SUM(F3:J3)</f>
        <v>277067.09971478675</v>
      </c>
      <c r="L3">
        <f>K3/10^5</f>
        <v>2.7706709971478674</v>
      </c>
    </row>
    <row r="4" spans="1:12" x14ac:dyDescent="0.25">
      <c r="A4" s="1">
        <v>2</v>
      </c>
      <c r="B4" t="s">
        <v>11</v>
      </c>
      <c r="C4" t="s">
        <v>29</v>
      </c>
      <c r="D4" t="s">
        <v>48</v>
      </c>
      <c r="E4">
        <v>1050</v>
      </c>
      <c r="F4">
        <v>148.51815678813739</v>
      </c>
      <c r="G4">
        <v>160.03248579755481</v>
      </c>
      <c r="H4">
        <v>101.4738346927717</v>
      </c>
      <c r="I4">
        <v>37.807048990921828</v>
      </c>
      <c r="J4">
        <v>19.912646441271381</v>
      </c>
      <c r="K4">
        <f t="shared" ref="K4:K5" si="0">SUM(F4:J4)</f>
        <v>467.7441727106571</v>
      </c>
      <c r="L4">
        <f>K4/350</f>
        <v>1.3364119220304489</v>
      </c>
    </row>
    <row r="5" spans="1:12" x14ac:dyDescent="0.25">
      <c r="A5" s="1">
        <v>3</v>
      </c>
      <c r="B5" t="s">
        <v>12</v>
      </c>
      <c r="C5" t="s">
        <v>30</v>
      </c>
      <c r="D5" t="s">
        <v>48</v>
      </c>
      <c r="E5">
        <v>6500</v>
      </c>
      <c r="F5">
        <v>325.78176327720467</v>
      </c>
      <c r="G5">
        <v>351.03900110431368</v>
      </c>
      <c r="H5">
        <v>222.58776642285409</v>
      </c>
      <c r="I5">
        <v>82.931591334925287</v>
      </c>
      <c r="J5">
        <v>43.679353484079158</v>
      </c>
      <c r="K5">
        <f t="shared" si="0"/>
        <v>1026.0194756233768</v>
      </c>
      <c r="L5">
        <f>K5/700</f>
        <v>1.4657421080333954</v>
      </c>
    </row>
    <row r="6" spans="1:12" x14ac:dyDescent="0.25">
      <c r="A6" s="1">
        <v>4</v>
      </c>
      <c r="B6" t="s">
        <v>13</v>
      </c>
      <c r="C6" t="s">
        <v>31</v>
      </c>
      <c r="D6" t="s">
        <v>49</v>
      </c>
      <c r="E6">
        <v>65</v>
      </c>
      <c r="F6">
        <v>471.35512499999999</v>
      </c>
      <c r="G6">
        <v>507.89838750000001</v>
      </c>
      <c r="H6">
        <v>322.04959360000009</v>
      </c>
      <c r="I6">
        <v>119.989008</v>
      </c>
      <c r="J6">
        <v>71.236412000000001</v>
      </c>
    </row>
    <row r="7" spans="1:12" x14ac:dyDescent="0.25">
      <c r="A7" s="1">
        <v>5</v>
      </c>
      <c r="B7" t="s">
        <v>14</v>
      </c>
      <c r="C7" t="s">
        <v>32</v>
      </c>
      <c r="D7" t="s">
        <v>49</v>
      </c>
      <c r="E7">
        <v>400</v>
      </c>
      <c r="F7">
        <v>23.6295</v>
      </c>
      <c r="G7">
        <v>25.461449999999999</v>
      </c>
      <c r="H7">
        <v>16.1446656</v>
      </c>
      <c r="I7">
        <v>6.015168000000001</v>
      </c>
      <c r="J7">
        <v>3.5711520000000001</v>
      </c>
    </row>
    <row r="8" spans="1:12" x14ac:dyDescent="0.25">
      <c r="A8" s="1">
        <v>6</v>
      </c>
      <c r="B8" t="s">
        <v>15</v>
      </c>
      <c r="C8" t="s">
        <v>33</v>
      </c>
      <c r="D8" t="s">
        <v>50</v>
      </c>
      <c r="E8">
        <v>15</v>
      </c>
      <c r="F8">
        <v>1001.25</v>
      </c>
      <c r="G8">
        <v>1078.875</v>
      </c>
      <c r="H8">
        <v>855.12000000000012</v>
      </c>
      <c r="I8">
        <v>318.60000000000008</v>
      </c>
      <c r="J8">
        <v>75.66</v>
      </c>
    </row>
    <row r="9" spans="1:12" x14ac:dyDescent="0.25">
      <c r="A9" s="1">
        <v>7</v>
      </c>
      <c r="B9" t="s">
        <v>16</v>
      </c>
      <c r="C9" t="s">
        <v>34</v>
      </c>
      <c r="D9" t="s">
        <v>51</v>
      </c>
      <c r="E9">
        <v>80</v>
      </c>
      <c r="F9">
        <v>10.946999999999999</v>
      </c>
      <c r="G9">
        <v>11.987500000000001</v>
      </c>
      <c r="H9">
        <v>7.4823000000000004</v>
      </c>
      <c r="I9">
        <v>2.9205000000000001</v>
      </c>
      <c r="J9">
        <v>1.659476</v>
      </c>
    </row>
    <row r="10" spans="1:12" x14ac:dyDescent="0.25">
      <c r="A10" s="1">
        <v>8</v>
      </c>
      <c r="B10" t="s">
        <v>17</v>
      </c>
      <c r="C10" t="s">
        <v>35</v>
      </c>
      <c r="D10" t="s">
        <v>51</v>
      </c>
      <c r="E10">
        <v>60</v>
      </c>
      <c r="F10">
        <v>35804.432999999997</v>
      </c>
      <c r="G10">
        <v>45928.907500000001</v>
      </c>
      <c r="H10">
        <v>38223.507700000002</v>
      </c>
      <c r="I10">
        <v>18310.2075</v>
      </c>
      <c r="J10">
        <v>1352.790712</v>
      </c>
    </row>
    <row r="11" spans="1:12" x14ac:dyDescent="0.25">
      <c r="A11" s="1">
        <v>9</v>
      </c>
      <c r="B11" t="s">
        <v>17</v>
      </c>
      <c r="C11" t="s">
        <v>36</v>
      </c>
      <c r="D11" t="s">
        <v>51</v>
      </c>
      <c r="E11">
        <v>60</v>
      </c>
      <c r="F11">
        <v>6.141</v>
      </c>
      <c r="G11">
        <v>7.6720000000000006</v>
      </c>
      <c r="H11">
        <v>6.4134000000000002</v>
      </c>
      <c r="I11">
        <v>3.1859999999999991</v>
      </c>
      <c r="J11">
        <v>0.23202400000000001</v>
      </c>
    </row>
    <row r="12" spans="1:12" x14ac:dyDescent="0.25">
      <c r="A12" s="1">
        <v>10</v>
      </c>
      <c r="B12" t="s">
        <v>18</v>
      </c>
      <c r="C12" t="s">
        <v>37</v>
      </c>
      <c r="D12" t="s">
        <v>50</v>
      </c>
      <c r="E12">
        <v>600</v>
      </c>
      <c r="F12">
        <v>2670</v>
      </c>
      <c r="G12">
        <v>2301.6</v>
      </c>
      <c r="H12">
        <v>2280.3200000000002</v>
      </c>
      <c r="I12">
        <v>637.19999999999993</v>
      </c>
      <c r="J12">
        <v>201.76</v>
      </c>
    </row>
    <row r="13" spans="1:12" x14ac:dyDescent="0.25">
      <c r="A13" s="1">
        <v>11</v>
      </c>
      <c r="B13" t="s">
        <v>19</v>
      </c>
      <c r="C13" t="s">
        <v>38</v>
      </c>
      <c r="D13" t="s">
        <v>52</v>
      </c>
      <c r="E13">
        <v>2.5</v>
      </c>
      <c r="F13">
        <v>448560</v>
      </c>
      <c r="G13">
        <v>575400</v>
      </c>
      <c r="H13">
        <v>477442</v>
      </c>
      <c r="I13">
        <v>228330</v>
      </c>
      <c r="J13">
        <v>16947.84</v>
      </c>
    </row>
    <row r="14" spans="1:12" x14ac:dyDescent="0.25">
      <c r="A14" s="1">
        <v>12</v>
      </c>
      <c r="B14" t="s">
        <v>20</v>
      </c>
      <c r="C14" t="s">
        <v>39</v>
      </c>
      <c r="D14" t="s">
        <v>53</v>
      </c>
      <c r="E14">
        <v>1100</v>
      </c>
      <c r="F14">
        <v>19.757999999999999</v>
      </c>
      <c r="G14">
        <v>21.097999999999999</v>
      </c>
      <c r="H14">
        <v>13.539400000000001</v>
      </c>
      <c r="I14">
        <v>5.0445000000000002</v>
      </c>
      <c r="J14">
        <v>2.9910920000000001</v>
      </c>
    </row>
    <row r="15" spans="1:12" x14ac:dyDescent="0.25">
      <c r="A15" s="1">
        <v>13</v>
      </c>
      <c r="B15" t="s">
        <v>21</v>
      </c>
      <c r="C15" t="s">
        <v>40</v>
      </c>
      <c r="D15" t="s">
        <v>53</v>
      </c>
      <c r="E15">
        <v>480</v>
      </c>
      <c r="F15">
        <v>955.32600000000002</v>
      </c>
      <c r="G15">
        <v>1029.0070000000001</v>
      </c>
      <c r="H15">
        <v>652.74160000000006</v>
      </c>
      <c r="I15">
        <v>243.19800000000001</v>
      </c>
      <c r="J15">
        <v>144.35928000000001</v>
      </c>
    </row>
    <row r="16" spans="1:12" x14ac:dyDescent="0.25">
      <c r="A16" s="1">
        <v>14</v>
      </c>
      <c r="B16" t="s">
        <v>22</v>
      </c>
      <c r="C16" t="s">
        <v>41</v>
      </c>
      <c r="D16" t="s">
        <v>53</v>
      </c>
      <c r="E16">
        <v>620</v>
      </c>
      <c r="F16">
        <v>61.944000000000003</v>
      </c>
      <c r="G16">
        <v>67.13</v>
      </c>
      <c r="H16">
        <v>42.399700000000003</v>
      </c>
      <c r="I16">
        <v>15.93</v>
      </c>
      <c r="J16">
        <v>9.3818399999999986</v>
      </c>
    </row>
    <row r="17" spans="1:10" x14ac:dyDescent="0.25">
      <c r="A17" s="1">
        <v>15</v>
      </c>
      <c r="B17" t="s">
        <v>23</v>
      </c>
      <c r="C17" t="s">
        <v>42</v>
      </c>
      <c r="D17" t="s">
        <v>53</v>
      </c>
      <c r="E17">
        <v>650</v>
      </c>
      <c r="F17">
        <v>11.481</v>
      </c>
      <c r="G17">
        <v>12.467000000000001</v>
      </c>
      <c r="H17">
        <v>7.8385999999999996</v>
      </c>
      <c r="I17">
        <v>2.9205000000000001</v>
      </c>
      <c r="J17">
        <v>1.7452240000000001</v>
      </c>
    </row>
    <row r="18" spans="1:10" x14ac:dyDescent="0.25">
      <c r="A18" s="1">
        <v>16</v>
      </c>
      <c r="B18" t="s">
        <v>24</v>
      </c>
      <c r="C18" t="s">
        <v>43</v>
      </c>
      <c r="D18" t="s">
        <v>53</v>
      </c>
      <c r="E18">
        <v>470</v>
      </c>
      <c r="F18">
        <v>29.103000000000002</v>
      </c>
      <c r="G18">
        <v>31.1675</v>
      </c>
      <c r="H18">
        <v>19.9528</v>
      </c>
      <c r="I18">
        <v>7.4340000000000002</v>
      </c>
      <c r="J18">
        <v>4.3983679999999996</v>
      </c>
    </row>
    <row r="19" spans="1:10" x14ac:dyDescent="0.25">
      <c r="A19" s="1">
        <v>17</v>
      </c>
      <c r="B19" t="s">
        <v>25</v>
      </c>
      <c r="C19" t="s">
        <v>44</v>
      </c>
      <c r="D19" t="s">
        <v>53</v>
      </c>
      <c r="E19">
        <v>650</v>
      </c>
      <c r="F19">
        <v>19.757999999999999</v>
      </c>
      <c r="G19">
        <v>21.097999999999999</v>
      </c>
      <c r="H19">
        <v>13.539400000000001</v>
      </c>
      <c r="I19">
        <v>5.0445000000000002</v>
      </c>
      <c r="J19">
        <v>2.9910920000000001</v>
      </c>
    </row>
    <row r="20" spans="1:10" x14ac:dyDescent="0.25">
      <c r="A20" s="1">
        <v>18</v>
      </c>
      <c r="B20" t="s">
        <v>26</v>
      </c>
      <c r="C20" t="s">
        <v>45</v>
      </c>
      <c r="D20" t="s">
        <v>53</v>
      </c>
      <c r="E20">
        <v>620</v>
      </c>
      <c r="F20">
        <v>7.476</v>
      </c>
      <c r="G20">
        <v>9.59</v>
      </c>
      <c r="H20">
        <v>8.1949000000000005</v>
      </c>
      <c r="I20">
        <v>3.7170000000000001</v>
      </c>
      <c r="J20">
        <v>0.28246399999999999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5" x14ac:dyDescent="0.25"/>
  <sheetData>
    <row r="1" spans="1:6" x14ac:dyDescent="0.25">
      <c r="B1" s="1" t="s">
        <v>54</v>
      </c>
      <c r="C1" s="1" t="s">
        <v>1</v>
      </c>
      <c r="D1" s="1" t="s">
        <v>55</v>
      </c>
      <c r="E1" s="1" t="s">
        <v>56</v>
      </c>
      <c r="F1" s="1" t="s">
        <v>57</v>
      </c>
    </row>
    <row r="2" spans="1:6" x14ac:dyDescent="0.25">
      <c r="A2" s="1">
        <v>0</v>
      </c>
      <c r="B2" t="s">
        <v>13</v>
      </c>
      <c r="C2" t="s">
        <v>59</v>
      </c>
      <c r="D2" t="s">
        <v>64</v>
      </c>
      <c r="E2">
        <v>1.4123000000000001</v>
      </c>
      <c r="F2">
        <v>0.70809999999999995</v>
      </c>
    </row>
    <row r="3" spans="1:6" x14ac:dyDescent="0.25">
      <c r="A3" s="1">
        <v>1</v>
      </c>
      <c r="B3" t="s">
        <v>14</v>
      </c>
      <c r="C3" t="s">
        <v>32</v>
      </c>
      <c r="D3" t="s">
        <v>64</v>
      </c>
      <c r="E3">
        <v>7.0800000000000002E-2</v>
      </c>
      <c r="F3">
        <v>14.1243</v>
      </c>
    </row>
    <row r="4" spans="1:6" x14ac:dyDescent="0.25">
      <c r="A4" s="1">
        <v>2</v>
      </c>
      <c r="B4" t="s">
        <v>16</v>
      </c>
      <c r="C4" t="s">
        <v>34</v>
      </c>
      <c r="D4" t="s">
        <v>65</v>
      </c>
      <c r="E4">
        <v>3.2899999999999999E-2</v>
      </c>
      <c r="F4">
        <v>30.3951367781155</v>
      </c>
    </row>
    <row r="5" spans="1:6" x14ac:dyDescent="0.25">
      <c r="A5" s="1">
        <v>3</v>
      </c>
      <c r="B5" t="s">
        <v>20</v>
      </c>
      <c r="C5" t="s">
        <v>60</v>
      </c>
      <c r="D5" t="s">
        <v>66</v>
      </c>
      <c r="E5">
        <v>5.9299999999999999E-2</v>
      </c>
      <c r="F5">
        <v>16.863406408094431</v>
      </c>
    </row>
    <row r="6" spans="1:6" x14ac:dyDescent="0.25">
      <c r="A6" s="1">
        <v>4</v>
      </c>
      <c r="B6" t="s">
        <v>21</v>
      </c>
      <c r="C6" t="s">
        <v>61</v>
      </c>
      <c r="D6" t="s">
        <v>66</v>
      </c>
      <c r="E6">
        <v>2.8620000000000001</v>
      </c>
      <c r="F6">
        <v>0.34940600978336828</v>
      </c>
    </row>
    <row r="7" spans="1:6" x14ac:dyDescent="0.25">
      <c r="A7" s="1">
        <v>5</v>
      </c>
      <c r="B7" t="s">
        <v>22</v>
      </c>
      <c r="C7" t="s">
        <v>41</v>
      </c>
      <c r="D7" t="s">
        <v>66</v>
      </c>
      <c r="E7">
        <v>0.186</v>
      </c>
      <c r="F7">
        <v>5.376344086021505</v>
      </c>
    </row>
    <row r="8" spans="1:6" x14ac:dyDescent="0.25">
      <c r="A8" s="1">
        <v>6</v>
      </c>
      <c r="B8" t="s">
        <v>23</v>
      </c>
      <c r="C8" t="s">
        <v>42</v>
      </c>
      <c r="D8" t="s">
        <v>66</v>
      </c>
      <c r="E8">
        <v>3.4599999999999999E-2</v>
      </c>
      <c r="F8">
        <v>28.901734104046241</v>
      </c>
    </row>
    <row r="9" spans="1:6" x14ac:dyDescent="0.25">
      <c r="A9" s="1">
        <v>7</v>
      </c>
      <c r="B9" t="s">
        <v>24</v>
      </c>
      <c r="C9" t="s">
        <v>43</v>
      </c>
      <c r="D9" t="s">
        <v>66</v>
      </c>
      <c r="E9">
        <v>8.72E-2</v>
      </c>
      <c r="F9">
        <v>11.467889908256881</v>
      </c>
    </row>
    <row r="10" spans="1:6" x14ac:dyDescent="0.25">
      <c r="A10" s="1">
        <v>8</v>
      </c>
      <c r="B10" t="s">
        <v>58</v>
      </c>
      <c r="C10" t="s">
        <v>62</v>
      </c>
      <c r="D10" t="s">
        <v>66</v>
      </c>
      <c r="E10">
        <v>5.9299999999999999E-2</v>
      </c>
      <c r="F10">
        <v>16.863406408094431</v>
      </c>
    </row>
    <row r="11" spans="1:6" x14ac:dyDescent="0.25">
      <c r="A11" s="1">
        <v>9</v>
      </c>
      <c r="B11" t="s">
        <v>26</v>
      </c>
      <c r="C11" t="s">
        <v>63</v>
      </c>
      <c r="D11" t="s">
        <v>67</v>
      </c>
      <c r="E11">
        <v>1.679389312977099E-5</v>
      </c>
      <c r="F11">
        <v>59545.454545454537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zoomScale="115" zoomScaleNormal="115" workbookViewId="0">
      <selection activeCell="J2" sqref="J2"/>
    </sheetView>
  </sheetViews>
  <sheetFormatPr defaultRowHeight="15" x14ac:dyDescent="0.25"/>
  <sheetData>
    <row r="1" spans="1:11" x14ac:dyDescent="0.25"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</row>
    <row r="2" spans="1:11" x14ac:dyDescent="0.25">
      <c r="A2" s="1">
        <v>0</v>
      </c>
      <c r="B2" t="s">
        <v>4</v>
      </c>
      <c r="C2">
        <v>50</v>
      </c>
      <c r="D2">
        <v>50</v>
      </c>
      <c r="E2">
        <v>50</v>
      </c>
      <c r="F2">
        <v>1</v>
      </c>
      <c r="G2">
        <v>2.5</v>
      </c>
      <c r="H2">
        <v>5</v>
      </c>
      <c r="I2">
        <v>7.4999999999999997E-2</v>
      </c>
      <c r="J2">
        <v>2670</v>
      </c>
    </row>
    <row r="3" spans="1:11" x14ac:dyDescent="0.25">
      <c r="A3" s="1">
        <v>1</v>
      </c>
      <c r="B3" t="s">
        <v>5</v>
      </c>
      <c r="C3">
        <v>50</v>
      </c>
      <c r="D3">
        <v>50</v>
      </c>
      <c r="E3">
        <v>30</v>
      </c>
      <c r="F3">
        <v>1</v>
      </c>
      <c r="G3">
        <v>2.5</v>
      </c>
      <c r="H3">
        <v>5</v>
      </c>
      <c r="I3">
        <v>7.4999999999999997E-2</v>
      </c>
      <c r="J3">
        <v>4795</v>
      </c>
    </row>
    <row r="4" spans="1:11" x14ac:dyDescent="0.25">
      <c r="A4" s="1">
        <v>2</v>
      </c>
      <c r="B4" t="s">
        <v>6</v>
      </c>
      <c r="C4">
        <v>40</v>
      </c>
      <c r="D4">
        <v>40</v>
      </c>
      <c r="E4">
        <v>40</v>
      </c>
      <c r="F4">
        <v>1</v>
      </c>
      <c r="G4">
        <v>2.5</v>
      </c>
      <c r="H4">
        <v>5</v>
      </c>
      <c r="I4">
        <v>7.4999999999999997E-2</v>
      </c>
      <c r="J4">
        <v>3563</v>
      </c>
    </row>
    <row r="5" spans="1:11" x14ac:dyDescent="0.25">
      <c r="A5" s="1">
        <v>3</v>
      </c>
      <c r="B5" t="s">
        <v>7</v>
      </c>
      <c r="C5">
        <v>40</v>
      </c>
      <c r="D5">
        <v>40</v>
      </c>
      <c r="E5">
        <v>20</v>
      </c>
      <c r="F5">
        <v>1</v>
      </c>
      <c r="G5">
        <v>2.5</v>
      </c>
      <c r="H5">
        <v>5</v>
      </c>
      <c r="I5">
        <v>7.4999999999999997E-2</v>
      </c>
      <c r="J5">
        <v>2655</v>
      </c>
      <c r="K5">
        <f>SUM(J2:J5)</f>
        <v>13683</v>
      </c>
    </row>
    <row r="6" spans="1:11" x14ac:dyDescent="0.25">
      <c r="A6" s="1">
        <v>4</v>
      </c>
      <c r="B6" t="s">
        <v>8</v>
      </c>
      <c r="C6">
        <v>100</v>
      </c>
      <c r="D6">
        <v>100</v>
      </c>
      <c r="E6">
        <v>100</v>
      </c>
      <c r="F6">
        <v>1</v>
      </c>
      <c r="G6">
        <v>1.5</v>
      </c>
      <c r="H6">
        <v>3</v>
      </c>
      <c r="I6">
        <v>7.4999999999999997E-2</v>
      </c>
      <c r="J6">
        <v>50.44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9</v>
      </c>
      <c r="C2" t="s">
        <v>27</v>
      </c>
      <c r="D2" t="s">
        <v>46</v>
      </c>
      <c r="E2">
        <v>9.5</v>
      </c>
      <c r="F2">
        <v>12.66635</v>
      </c>
      <c r="G2">
        <v>7.6000000000000014</v>
      </c>
      <c r="H2">
        <v>8.1063499999999991</v>
      </c>
      <c r="I2">
        <v>4.0536500000000002</v>
      </c>
      <c r="J2">
        <v>50.666350000000001</v>
      </c>
    </row>
    <row r="3" spans="1:10" x14ac:dyDescent="0.25">
      <c r="A3" s="1">
        <v>1</v>
      </c>
      <c r="B3" t="s">
        <v>10</v>
      </c>
      <c r="C3" t="s">
        <v>28</v>
      </c>
      <c r="D3" t="s">
        <v>47</v>
      </c>
      <c r="E3">
        <v>10</v>
      </c>
      <c r="F3">
        <v>320.39872026204932</v>
      </c>
      <c r="G3">
        <v>192.23923215722951</v>
      </c>
      <c r="H3">
        <v>164.0441447741693</v>
      </c>
      <c r="I3">
        <v>82.022072387084648</v>
      </c>
      <c r="J3">
        <v>3789.8771973870989</v>
      </c>
    </row>
    <row r="4" spans="1:10" x14ac:dyDescent="0.25">
      <c r="A4" s="1">
        <v>2</v>
      </c>
      <c r="B4" t="s">
        <v>11</v>
      </c>
      <c r="C4" t="s">
        <v>29</v>
      </c>
      <c r="D4" t="s">
        <v>48</v>
      </c>
      <c r="E4">
        <v>1050</v>
      </c>
      <c r="F4">
        <v>58.40601671443607</v>
      </c>
      <c r="G4">
        <v>35.043610028661632</v>
      </c>
      <c r="H4">
        <v>29.903880557791279</v>
      </c>
      <c r="I4">
        <v>14.951940278895639</v>
      </c>
      <c r="J4">
        <v>414.51781846421392</v>
      </c>
    </row>
    <row r="5" spans="1:10" x14ac:dyDescent="0.25">
      <c r="A5" s="1">
        <v>3</v>
      </c>
      <c r="B5" t="s">
        <v>12</v>
      </c>
      <c r="C5" t="s">
        <v>30</v>
      </c>
      <c r="D5" t="s">
        <v>48</v>
      </c>
      <c r="E5">
        <v>6500</v>
      </c>
      <c r="F5">
        <v>793.10167089956212</v>
      </c>
      <c r="G5">
        <v>475.86100253973711</v>
      </c>
      <c r="H5">
        <v>406.06805550057578</v>
      </c>
      <c r="I5">
        <v>203.03402775028789</v>
      </c>
      <c r="J5">
        <v>5628.7826654741193</v>
      </c>
    </row>
    <row r="6" spans="1:10" x14ac:dyDescent="0.25">
      <c r="A6" s="1">
        <v>4</v>
      </c>
      <c r="B6" t="s">
        <v>13</v>
      </c>
      <c r="C6" t="s">
        <v>31</v>
      </c>
      <c r="D6" t="s">
        <v>49</v>
      </c>
      <c r="E6">
        <v>65</v>
      </c>
      <c r="F6">
        <v>11.474937499999999</v>
      </c>
      <c r="G6">
        <v>6.8849625000000003</v>
      </c>
      <c r="H6">
        <v>5.8751680000000022</v>
      </c>
      <c r="I6">
        <v>2.9375840000000011</v>
      </c>
      <c r="J6">
        <v>91.799500000000009</v>
      </c>
    </row>
    <row r="7" spans="1:10" x14ac:dyDescent="0.25">
      <c r="A7" s="1">
        <v>5</v>
      </c>
      <c r="B7" t="s">
        <v>14</v>
      </c>
      <c r="C7" t="s">
        <v>32</v>
      </c>
      <c r="D7" t="s">
        <v>49</v>
      </c>
      <c r="E7">
        <v>400</v>
      </c>
      <c r="F7">
        <v>3.54</v>
      </c>
      <c r="G7">
        <v>2.1240000000000001</v>
      </c>
      <c r="H7">
        <v>1.8124800000000001</v>
      </c>
      <c r="I7">
        <v>0.90624000000000016</v>
      </c>
      <c r="J7">
        <v>28.32</v>
      </c>
    </row>
    <row r="8" spans="1:10" x14ac:dyDescent="0.25">
      <c r="A8" s="1">
        <v>6</v>
      </c>
      <c r="B8" t="s">
        <v>15</v>
      </c>
      <c r="C8" t="s">
        <v>33</v>
      </c>
      <c r="D8" t="s">
        <v>50</v>
      </c>
      <c r="E8">
        <v>15</v>
      </c>
      <c r="F8">
        <v>5.625</v>
      </c>
      <c r="G8">
        <v>3.375</v>
      </c>
      <c r="H8">
        <v>3.600000000000001</v>
      </c>
      <c r="I8">
        <v>1.8</v>
      </c>
      <c r="J8">
        <v>22.5</v>
      </c>
    </row>
    <row r="9" spans="1:10" x14ac:dyDescent="0.25">
      <c r="A9" s="1">
        <v>7</v>
      </c>
      <c r="B9" t="s">
        <v>16</v>
      </c>
      <c r="C9" t="s">
        <v>34</v>
      </c>
      <c r="D9" t="s">
        <v>51</v>
      </c>
      <c r="E9">
        <v>80</v>
      </c>
      <c r="F9">
        <v>0.32800000000000001</v>
      </c>
      <c r="G9">
        <v>0.2</v>
      </c>
      <c r="H9">
        <v>0.16800000000000001</v>
      </c>
      <c r="I9">
        <v>8.8000000000000009E-2</v>
      </c>
      <c r="J9">
        <v>2.6320000000000001</v>
      </c>
    </row>
    <row r="10" spans="1:10" x14ac:dyDescent="0.25">
      <c r="A10" s="1">
        <v>8</v>
      </c>
      <c r="B10" t="s">
        <v>17</v>
      </c>
      <c r="C10" t="s">
        <v>35</v>
      </c>
      <c r="D10" t="s">
        <v>51</v>
      </c>
      <c r="E10">
        <v>60</v>
      </c>
      <c r="F10">
        <v>12.068910000000001</v>
      </c>
      <c r="G10">
        <v>8.6206499999999995</v>
      </c>
      <c r="H10">
        <v>9.6551099999999987</v>
      </c>
      <c r="I10">
        <v>6.2068499999999993</v>
      </c>
      <c r="J10">
        <v>24.137820000000001</v>
      </c>
    </row>
    <row r="11" spans="1:10" x14ac:dyDescent="0.25">
      <c r="A11" s="1">
        <v>9</v>
      </c>
      <c r="B11" t="s">
        <v>17</v>
      </c>
      <c r="C11" t="s">
        <v>36</v>
      </c>
      <c r="D11" t="s">
        <v>51</v>
      </c>
      <c r="E11">
        <v>60</v>
      </c>
      <c r="F11">
        <v>2.0699999999999998E-3</v>
      </c>
      <c r="G11">
        <v>1.4400000000000001E-3</v>
      </c>
      <c r="H11">
        <v>1.6199999999999999E-3</v>
      </c>
      <c r="I11">
        <v>1.08E-3</v>
      </c>
      <c r="J11">
        <v>4.1399999999999996E-3</v>
      </c>
    </row>
    <row r="12" spans="1:10" x14ac:dyDescent="0.25">
      <c r="A12" s="1">
        <v>10</v>
      </c>
      <c r="B12" t="s">
        <v>18</v>
      </c>
      <c r="C12" t="s">
        <v>37</v>
      </c>
      <c r="D12" t="s">
        <v>50</v>
      </c>
      <c r="E12">
        <v>600</v>
      </c>
      <c r="F12">
        <v>9</v>
      </c>
      <c r="G12">
        <v>4.32</v>
      </c>
      <c r="H12">
        <v>5.76</v>
      </c>
      <c r="I12">
        <v>2.16</v>
      </c>
      <c r="J12">
        <v>36</v>
      </c>
    </row>
    <row r="13" spans="1:10" x14ac:dyDescent="0.25">
      <c r="A13" s="1">
        <v>11</v>
      </c>
      <c r="B13" t="s">
        <v>19</v>
      </c>
      <c r="C13" t="s">
        <v>38</v>
      </c>
      <c r="D13" t="s">
        <v>52</v>
      </c>
      <c r="E13">
        <v>2.5</v>
      </c>
      <c r="F13">
        <v>6.3</v>
      </c>
      <c r="G13">
        <v>4.5</v>
      </c>
      <c r="H13">
        <v>5.0249999999999986</v>
      </c>
      <c r="I13">
        <v>3.2250000000000001</v>
      </c>
      <c r="J13">
        <v>12.6</v>
      </c>
    </row>
    <row r="14" spans="1:10" x14ac:dyDescent="0.25">
      <c r="A14" s="1">
        <v>12</v>
      </c>
      <c r="B14" t="s">
        <v>20</v>
      </c>
      <c r="C14" t="s">
        <v>39</v>
      </c>
      <c r="D14" t="s">
        <v>53</v>
      </c>
      <c r="E14">
        <v>1100</v>
      </c>
      <c r="F14">
        <v>8.14</v>
      </c>
      <c r="G14">
        <v>4.84</v>
      </c>
      <c r="H14">
        <v>4.18</v>
      </c>
      <c r="I14">
        <v>2.09</v>
      </c>
      <c r="J14">
        <v>65.23</v>
      </c>
    </row>
    <row r="15" spans="1:10" x14ac:dyDescent="0.25">
      <c r="A15" s="1">
        <v>13</v>
      </c>
      <c r="B15" t="s">
        <v>21</v>
      </c>
      <c r="C15" t="s">
        <v>40</v>
      </c>
      <c r="D15" t="s">
        <v>53</v>
      </c>
      <c r="E15">
        <v>480</v>
      </c>
      <c r="F15">
        <v>171.744</v>
      </c>
      <c r="G15">
        <v>103.008</v>
      </c>
      <c r="H15">
        <v>87.936000000000007</v>
      </c>
      <c r="I15">
        <v>43.968000000000004</v>
      </c>
      <c r="J15">
        <v>1373.76</v>
      </c>
    </row>
    <row r="16" spans="1:10" x14ac:dyDescent="0.25">
      <c r="A16" s="1">
        <v>14</v>
      </c>
      <c r="B16" t="s">
        <v>22</v>
      </c>
      <c r="C16" t="s">
        <v>41</v>
      </c>
      <c r="D16" t="s">
        <v>53</v>
      </c>
      <c r="E16">
        <v>620</v>
      </c>
      <c r="F16">
        <v>14.384</v>
      </c>
      <c r="G16">
        <v>8.68</v>
      </c>
      <c r="H16">
        <v>7.3780000000000001</v>
      </c>
      <c r="I16">
        <v>3.72</v>
      </c>
      <c r="J16">
        <v>115.32</v>
      </c>
    </row>
    <row r="17" spans="1:10" x14ac:dyDescent="0.25">
      <c r="A17" s="1">
        <v>15</v>
      </c>
      <c r="B17" t="s">
        <v>23</v>
      </c>
      <c r="C17" t="s">
        <v>42</v>
      </c>
      <c r="D17" t="s">
        <v>53</v>
      </c>
      <c r="E17">
        <v>650</v>
      </c>
      <c r="F17">
        <v>2.7949999999999999</v>
      </c>
      <c r="G17">
        <v>1.69</v>
      </c>
      <c r="H17">
        <v>1.43</v>
      </c>
      <c r="I17">
        <v>0.71500000000000008</v>
      </c>
      <c r="J17">
        <v>22.49</v>
      </c>
    </row>
    <row r="18" spans="1:10" x14ac:dyDescent="0.25">
      <c r="A18" s="1">
        <v>16</v>
      </c>
      <c r="B18" t="s">
        <v>24</v>
      </c>
      <c r="C18" t="s">
        <v>43</v>
      </c>
      <c r="D18" t="s">
        <v>53</v>
      </c>
      <c r="E18">
        <v>470</v>
      </c>
      <c r="F18">
        <v>5.1230000000000002</v>
      </c>
      <c r="G18">
        <v>3.0550000000000002</v>
      </c>
      <c r="H18">
        <v>2.6320000000000001</v>
      </c>
      <c r="I18">
        <v>1.3160000000000001</v>
      </c>
      <c r="J18">
        <v>40.984000000000002</v>
      </c>
    </row>
    <row r="19" spans="1:10" x14ac:dyDescent="0.25">
      <c r="A19" s="1">
        <v>17</v>
      </c>
      <c r="B19" t="s">
        <v>25</v>
      </c>
      <c r="C19" t="s">
        <v>44</v>
      </c>
      <c r="D19" t="s">
        <v>53</v>
      </c>
      <c r="E19">
        <v>650</v>
      </c>
      <c r="F19">
        <v>4.8099999999999996</v>
      </c>
      <c r="G19">
        <v>2.86</v>
      </c>
      <c r="H19">
        <v>2.4700000000000002</v>
      </c>
      <c r="I19">
        <v>1.2350000000000001</v>
      </c>
      <c r="J19">
        <v>38.545000000000002</v>
      </c>
    </row>
    <row r="20" spans="1:10" x14ac:dyDescent="0.25">
      <c r="A20" s="1">
        <v>18</v>
      </c>
      <c r="B20" t="s">
        <v>26</v>
      </c>
      <c r="C20" t="s">
        <v>45</v>
      </c>
      <c r="D20" t="s">
        <v>53</v>
      </c>
      <c r="E20">
        <v>620</v>
      </c>
      <c r="F20">
        <v>1.736</v>
      </c>
      <c r="G20">
        <v>1.24</v>
      </c>
      <c r="H20">
        <v>1.4259999999999999</v>
      </c>
      <c r="I20">
        <v>0.86799999999999999</v>
      </c>
      <c r="J20">
        <v>3.472</v>
      </c>
    </row>
    <row r="21" spans="1:10" x14ac:dyDescent="0.25">
      <c r="A21" s="1">
        <v>19</v>
      </c>
      <c r="C21" t="s">
        <v>77</v>
      </c>
      <c r="F21">
        <v>1441.643675376047</v>
      </c>
      <c r="G21">
        <v>866.14289722562842</v>
      </c>
      <c r="H21">
        <v>747.47180883253645</v>
      </c>
      <c r="I21">
        <v>375.29844441626818</v>
      </c>
      <c r="J21">
        <v>11761.63849132543</v>
      </c>
    </row>
    <row r="22" spans="1:10" x14ac:dyDescent="0.25">
      <c r="A22" s="1">
        <v>20</v>
      </c>
      <c r="C22" t="s">
        <v>78</v>
      </c>
      <c r="F22">
        <v>36.04109188440119</v>
      </c>
      <c r="G22">
        <v>21.653572430640711</v>
      </c>
      <c r="H22">
        <v>18.686795220813408</v>
      </c>
      <c r="I22">
        <v>9.382461110406707</v>
      </c>
      <c r="J22">
        <v>294.04096228313568</v>
      </c>
    </row>
    <row r="23" spans="1:10" x14ac:dyDescent="0.25">
      <c r="A23" s="1">
        <v>21</v>
      </c>
      <c r="C23" t="s">
        <v>79</v>
      </c>
      <c r="F23">
        <v>1477.684767260449</v>
      </c>
      <c r="G23">
        <v>887.7964696562691</v>
      </c>
      <c r="H23">
        <v>766.1586040533499</v>
      </c>
      <c r="I23">
        <v>384.68090552667502</v>
      </c>
      <c r="J23">
        <v>12055.679453608571</v>
      </c>
    </row>
    <row r="24" spans="1:10" x14ac:dyDescent="0.25">
      <c r="A24" s="1">
        <v>22</v>
      </c>
      <c r="C24" t="s">
        <v>80</v>
      </c>
      <c r="F24">
        <v>147.7684767260449</v>
      </c>
      <c r="G24">
        <v>88.77964696562691</v>
      </c>
      <c r="H24">
        <v>76.615860405334999</v>
      </c>
      <c r="I24">
        <v>38.468090552667498</v>
      </c>
      <c r="J24">
        <v>1205.567945360857</v>
      </c>
    </row>
    <row r="25" spans="1:10" x14ac:dyDescent="0.25">
      <c r="A25" s="1">
        <v>23</v>
      </c>
      <c r="C25" t="s">
        <v>81</v>
      </c>
      <c r="F25">
        <v>1625.4532439864929</v>
      </c>
      <c r="G25">
        <v>976.57611662189606</v>
      </c>
      <c r="H25">
        <v>842.77446445868486</v>
      </c>
      <c r="I25">
        <v>423.14899607934251</v>
      </c>
      <c r="J25">
        <v>13261.247398969421</v>
      </c>
    </row>
    <row r="26" spans="1:10" x14ac:dyDescent="0.25">
      <c r="A26" s="1">
        <v>24</v>
      </c>
      <c r="C26" t="s">
        <v>82</v>
      </c>
      <c r="F26">
        <v>121.908993298987</v>
      </c>
      <c r="G26">
        <v>73.243208746642196</v>
      </c>
      <c r="H26">
        <v>63.208084834401362</v>
      </c>
      <c r="I26">
        <v>31.736174705950681</v>
      </c>
      <c r="J26">
        <v>994.59355492270663</v>
      </c>
    </row>
    <row r="27" spans="1:10" x14ac:dyDescent="0.25">
      <c r="A27" s="1">
        <v>25</v>
      </c>
      <c r="C27" t="s">
        <v>83</v>
      </c>
      <c r="F27">
        <v>1747.36223728548</v>
      </c>
      <c r="G27">
        <v>1049.8193253685381</v>
      </c>
      <c r="H27">
        <v>905.98254929308621</v>
      </c>
      <c r="I27">
        <v>454.88517078529321</v>
      </c>
      <c r="J27">
        <v>14255.84095389213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uint quantity</vt:lpstr>
      <vt:lpstr>total quantity</vt:lpstr>
      <vt:lpstr>production_rate</vt:lpstr>
      <vt:lpstr>analysis_list</vt:lpstr>
      <vt:lpstr>Analyzed_cost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2021-01-03T09:21:50Z</dcterms:created>
  <dcterms:modified xsi:type="dcterms:W3CDTF">2021-01-03T10:12:31Z</dcterms:modified>
</cp:coreProperties>
</file>