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8" i="1" l="1"/>
  <c r="J8" i="1"/>
  <c r="I8" i="1"/>
  <c r="G9" i="1"/>
  <c r="F9" i="1"/>
  <c r="E9" i="1"/>
  <c r="D13" i="1"/>
  <c r="D12" i="1"/>
</calcChain>
</file>

<file path=xl/sharedStrings.xml><?xml version="1.0" encoding="utf-8"?>
<sst xmlns="http://schemas.openxmlformats.org/spreadsheetml/2006/main" count="71" uniqueCount="71">
  <si>
    <t>Specification(s)</t>
  </si>
  <si>
    <t>All ASTM and ISO and other equivalent international standards.
A certificate for the same should be supplied.</t>
  </si>
  <si>
    <t>Vertical, dual column rigid frame (both vertical and lateral)
Easy access for mounting of samples and dismantling, grips changing,
furnace positioning and extensometer positioning.</t>
  </si>
  <si>
    <t>Width of the load frame: ≥ 600 mm
Depth of load frame: ≥ 550 mm</t>
  </si>
  <si>
    <t>Stiffness of the frame: ≥ 60 kN/mm</t>
  </si>
  <si>
    <t>Load frame should fulfil the CE conformity guidelines a per 2006/42/EG</t>
  </si>
  <si>
    <t>A digital closed-loop command and feedback motion control system with
a high-performance AC brushless servomotor</t>
  </si>
  <si>
    <t>Limit switches to set a limit on crosshead travel</t>
  </si>
  <si>
    <t>Drive system travel resolution: ≤ 0.5 nm</t>
  </si>
  <si>
    <t>In addition to computer control, an operator panel for running and
stopping tests should also be provided</t>
  </si>
  <si>
    <t>A failsafe emergency stop switch should be provided</t>
  </si>
  <si>
    <t>Load
Measurement</t>
  </si>
  <si>
    <t>A single 20 kN capacity pancake type strain gauge-based load cell for
both tension and compression.</t>
  </si>
  <si>
    <t>Load accuracy: 0.5% to ISO 7500-1 or equivalent ASTM standard</t>
  </si>
  <si>
    <t>Overload capacity without permanent zero shift: 150% of the capacity or
better</t>
  </si>
  <si>
    <t>Limiting bending moment: ≥ 200 Nm</t>
  </si>
  <si>
    <t>Mechanical
Grips (Tensile
tests)</t>
  </si>
  <si>
    <t>Capacity: 20 kN or more</t>
  </si>
  <si>
    <t>Temperature range: -60 to 250 ⁰C</t>
  </si>
  <si>
    <t>Maximum opening: ≥ 25 mm</t>
  </si>
  <si>
    <r>
      <t xml:space="preserve">Option: </t>
    </r>
    <r>
      <rPr>
        <sz val="12"/>
        <color rgb="FF000000"/>
        <rFont val="TimesNewRomanPSMT"/>
      </rPr>
      <t xml:space="preserve">High temperature 20 kN mechanical grip (25 mm opening) with
appropriate pull rods that can go up to 1000 </t>
    </r>
    <r>
      <rPr>
        <sz val="8"/>
        <color rgb="FF000000"/>
        <rFont val="TimesNewRomanPSMT"/>
      </rPr>
      <t>o</t>
    </r>
    <r>
      <rPr>
        <sz val="12"/>
        <color rgb="FF000000"/>
        <rFont val="TimesNewRomanPSMT"/>
      </rPr>
      <t>C (Material: MAR M 246/
247 or equivalent) in place of the abovementioned pull rod-mechanical
grip assembly</t>
    </r>
  </si>
  <si>
    <t>Graphical user interface based, meeting all of MS Windows standards</t>
  </si>
  <si>
    <t>Data
acquisition and
analysis</t>
  </si>
  <si>
    <t>Sampling frequency: 500 Hz or more for load, displacement, up to two
optional temperature channels and up to four optional strain channels.
Data rates should not be affected by the number of temperature and strain
channels connected.</t>
  </si>
  <si>
    <t>Real time display of graph and calculated results simultaneously.</t>
  </si>
  <si>
    <t>Test control software must be able to automatically store raw data and
calculated results in an ASCII file.
Data should be easily exported to Excel</t>
  </si>
  <si>
    <t>Capability to define correction factors such as machine compliance,
slack, pretension, load and gauge length.</t>
  </si>
  <si>
    <t>Item</t>
  </si>
  <si>
    <t>Testing Standards</t>
  </si>
  <si>
    <r>
      <t xml:space="preserve">The load capacity: </t>
    </r>
    <r>
      <rPr>
        <sz val="12"/>
        <color rgb="FF000000"/>
        <rFont val="Calibri"/>
        <family val="2"/>
      </rPr>
      <t>±</t>
    </r>
    <r>
      <rPr>
        <sz val="12"/>
        <color rgb="FF000000"/>
        <rFont val="SymbolMT"/>
      </rPr>
      <t xml:space="preserve"> </t>
    </r>
    <r>
      <rPr>
        <sz val="12"/>
        <color rgb="FF000000"/>
        <rFont val="TimesNewRomanPSMT"/>
      </rPr>
      <t>20kN</t>
    </r>
  </si>
  <si>
    <t>Total crosshead travel: ≥1350 mm</t>
  </si>
  <si>
    <t>Crosshead Speed range: 0.0005-1000 mm/min (or equivalent, providing a range of ~7 orders)</t>
  </si>
  <si>
    <t>The moving crosshead shall be driven by precision screws with zero backlash.</t>
  </si>
  <si>
    <r>
      <t>Accuracy of crosshead speed:  ±</t>
    </r>
    <r>
      <rPr>
        <sz val="12"/>
        <color rgb="FF000000"/>
        <rFont val="SymbolMT"/>
      </rPr>
      <t xml:space="preserve"> </t>
    </r>
    <r>
      <rPr>
        <sz val="12"/>
        <color rgb="FF000000"/>
        <rFont val="TimesNewRomanPSMT"/>
      </rPr>
      <t>0.05% of set speed measured over full speed range or better</t>
    </r>
  </si>
  <si>
    <t>Controller</t>
  </si>
  <si>
    <t>µ</t>
  </si>
  <si>
    <t>Drive system positioning and repetition accuracy: ±2 µm or better</t>
  </si>
  <si>
    <t>1 Kn</t>
  </si>
  <si>
    <t>oad range: 0.4 to 100% of the capacity
Force measurement should confirm to ASTM E4, ISO7500-1 Standards</t>
  </si>
  <si>
    <t>oad cells should be able to resist the unnecessary parasitic influences
like bending moment, torque, temperature fluctuations and humidity</t>
  </si>
  <si>
    <t>Load cells should be calibrated as per international standards Supplier should be able to calibrate the load cells as per compliance to NABL norms in future</t>
  </si>
  <si>
    <t>Ability to perform tensile, compression, flexure tests Include appropriate calculation list for each type of test as per relevant international test standards (a list of standards should be provided)</t>
  </si>
  <si>
    <t>Capable of controlling the movement of the crosshead as a function of load, stress, strain or true strain in addition to displacement control.</t>
  </si>
  <si>
    <t>Software</t>
  </si>
  <si>
    <t>The ability to re-analyse past test data using different calculations must
be provided.The software should have the capability to save the test method along
with the start position, limit positions etc. so that the machine automatically comes to the start position for testing when the file is 
opened.</t>
  </si>
  <si>
    <t xml:space="preserve">Power </t>
  </si>
  <si>
    <r>
      <t>230 V  ±</t>
    </r>
    <r>
      <rPr>
        <sz val="12"/>
        <color rgb="FF000000"/>
        <rFont val="SymbolMT"/>
      </rPr>
      <t xml:space="preserve"> </t>
    </r>
    <r>
      <rPr>
        <sz val="12"/>
        <color rgb="FF000000"/>
        <rFont val="TimesNewRomanPSMT"/>
      </rPr>
      <t>10% (1Ph), 50/60 Hz.</t>
    </r>
  </si>
  <si>
    <t>Automatic shutdown: There must be a provision to automatically shut
off the electrical power to the machine when the specimen breaks</t>
  </si>
  <si>
    <t>Safety</t>
  </si>
  <si>
    <t>The testing machine should satisfy relevant safety requirements for
testing systems A list of same should be provided</t>
  </si>
  <si>
    <t>User manual (both operation and maintenance) and certificates: 1 soft
copy in a CD/DVS/USB and 1 hard copy (optional but will be highly
appreciated) of the detailed user manual, complete with circuit diagrams
(mechanical, electronic and electrical) and calibration certificates.</t>
  </si>
  <si>
    <t>Installation files: Installation DVDs/USB for the PC and the software
shall be supplied along with the equipment</t>
  </si>
  <si>
    <t>Training and
User Manuals</t>
  </si>
  <si>
    <t>Training: 5 personnel need to be trained by qualified personnel of the
supplier during the time of installation and commissioning (i.e., at
Kishoregonj Water Development Division)</t>
  </si>
  <si>
    <t>Warrantee: 1 year. The supplier will be responsible for service and
supply of any parts that may become faulty.</t>
  </si>
  <si>
    <t>AMC (Optional): Cost of two-year AMC after warranty should be provided.</t>
  </si>
  <si>
    <t>Service: The supplier should have an office or an associate (agent) in
Bangladesh to provide after sales service, support and maintenance.
Undertaking shall be given for provision of after sales service, software
updates and spares for a minimum period of 10 years after warranty</t>
  </si>
  <si>
    <t>Warrantee and
post-supply
services</t>
  </si>
  <si>
    <t>Detailed pre-installation requirements and delivery period should be
explicitly mentioned without any ambiguity. The quotation must clearly specify make and model of the equipment. All relevant technical literature / brochures, application notes and specifications must also be provided.</t>
  </si>
  <si>
    <t>Pre-installation preparation at Kishoregonj WD Division</t>
  </si>
  <si>
    <t>Installation and Commissioning</t>
  </si>
  <si>
    <t>To be done by supplier.</t>
  </si>
  <si>
    <t>The supplier has to demonstrate all the functions of the system according
to the specifications after successful installation  at Kishoregonj WD Division</t>
  </si>
  <si>
    <t>Acceptance Criterion</t>
  </si>
  <si>
    <t>Supplier must have installed and commissioned at least 5 same or similar
capacity of machines in last three years in Bangladesh</t>
  </si>
  <si>
    <t>Spares (optional)</t>
  </si>
  <si>
    <t>The vendor should quote for the most common spares that will be required for 5 years of smooth operation after warranty (mention the spares, cost &amp; use of individual items.The quoted prices must be valid for a minimum period of 3 months from the date of opening of the bid.</t>
  </si>
  <si>
    <t>Track Record
of Supplier</t>
  </si>
  <si>
    <t>dia</t>
  </si>
  <si>
    <t>inch</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</si>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</sst>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2"/>
      <color rgb="FF000000"/>
      <name val="TimesNewRomanPSMT"/>
    </font>
    <font>
      <sz val="12"/>
      <color rgb="FF000000"/>
      <name val="SymbolMT"/>
    </font>
    <font>
      <i/>
      <sz val="12"/>
      <color rgb="FF000000"/>
      <name val="TimesNewRomanPS-ItalicMT"/>
    </font>
    <font>
      <sz val="8"/>
      <color rgb="FF000000"/>
      <name val="TimesNewRomanPSMT"/>
    </font>
    <font>
      <sz val="12"/>
      <color rgb="FF000000"/>
      <name val="Calibri"/>
      <family val="2"/>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xf>
    <xf numFmtId="0" fontId="6" fillId="0" borderId="0" xfId="0" applyFont="1" applyAlignment="1">
      <alignment horizontal="left"/>
    </xf>
    <xf numFmtId="0" fontId="1" fillId="0" borderId="3" xfId="0" applyFont="1" applyFill="1" applyBorder="1" applyAlignment="1">
      <alignment vertical="center" wrapText="1"/>
    </xf>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zoomScale="115" zoomScaleNormal="115" workbookViewId="0">
      <selection activeCell="B1" sqref="B1"/>
    </sheetView>
  </sheetViews>
  <sheetFormatPr defaultRowHeight="14.4"/>
  <cols>
    <col min="1" max="1" width="30.21875" customWidth="1"/>
    <col min="2" max="2" width="80.77734375" customWidth="1"/>
    <col min="3" max="3" width="19.77734375" customWidth="1"/>
    <col min="4" max="4" width="8.88671875" style="12"/>
  </cols>
  <sheetData>
    <row r="1" spans="1:11">
      <c r="A1" s="4" t="s">
        <v>27</v>
      </c>
      <c r="B1" s="4" t="s">
        <v>0</v>
      </c>
    </row>
    <row r="2" spans="1:11" ht="28.8">
      <c r="A2" s="6" t="s">
        <v>28</v>
      </c>
      <c r="B2" s="5" t="s">
        <v>1</v>
      </c>
    </row>
    <row r="3" spans="1:11" ht="46.8">
      <c r="A3" s="6"/>
      <c r="B3" s="2" t="s">
        <v>2</v>
      </c>
    </row>
    <row r="4" spans="1:11" ht="15.6">
      <c r="A4" s="6"/>
      <c r="B4" s="2" t="s">
        <v>29</v>
      </c>
    </row>
    <row r="5" spans="1:11" ht="31.2">
      <c r="A5" s="6"/>
      <c r="B5" s="2" t="s">
        <v>3</v>
      </c>
    </row>
    <row r="6" spans="1:11" ht="15.6">
      <c r="A6" s="6"/>
      <c r="B6" s="2" t="s">
        <v>30</v>
      </c>
    </row>
    <row r="7" spans="1:11" ht="15.6">
      <c r="A7" s="6"/>
      <c r="B7" s="2" t="s">
        <v>4</v>
      </c>
      <c r="H7" t="s">
        <v>68</v>
      </c>
      <c r="I7" t="s">
        <v>69</v>
      </c>
      <c r="J7" t="s">
        <v>70</v>
      </c>
    </row>
    <row r="8" spans="1:11" ht="31.2">
      <c r="A8" s="6"/>
      <c r="B8" s="2" t="s">
        <v>31</v>
      </c>
      <c r="H8">
        <v>40</v>
      </c>
      <c r="I8">
        <f>H8/25.4</f>
        <v>1.5748031496062993</v>
      </c>
      <c r="J8">
        <f>(I8^2)*(PI()/4)</f>
        <v>1.9477913408083534</v>
      </c>
      <c r="K8">
        <f>134.88/J8</f>
        <v>69.247663840636761</v>
      </c>
    </row>
    <row r="9" spans="1:11" ht="31.2">
      <c r="A9" s="6"/>
      <c r="B9" s="2" t="s">
        <v>33</v>
      </c>
      <c r="E9">
        <f>(20/25.4)</f>
        <v>0.78740157480314965</v>
      </c>
      <c r="F9">
        <f>E9^2</f>
        <v>0.62000124000248003</v>
      </c>
      <c r="G9">
        <f>F9*PI()/4</f>
        <v>0.48694783520208834</v>
      </c>
    </row>
    <row r="10" spans="1:11" ht="15.6">
      <c r="A10" s="6"/>
      <c r="B10" s="2" t="s">
        <v>32</v>
      </c>
      <c r="D10" s="13" t="s">
        <v>35</v>
      </c>
    </row>
    <row r="11" spans="1:11" ht="15.6">
      <c r="A11" s="6"/>
      <c r="B11" s="2" t="s">
        <v>5</v>
      </c>
      <c r="C11" t="s">
        <v>37</v>
      </c>
      <c r="D11" s="12">
        <v>0.2248</v>
      </c>
    </row>
    <row r="12" spans="1:11" ht="31.2">
      <c r="A12" s="8" t="s">
        <v>34</v>
      </c>
      <c r="B12" s="2" t="s">
        <v>6</v>
      </c>
      <c r="C12">
        <v>20</v>
      </c>
      <c r="D12" s="12">
        <f>D11*20</f>
        <v>4.4960000000000004</v>
      </c>
    </row>
    <row r="13" spans="1:11" ht="15.6">
      <c r="A13" s="8"/>
      <c r="B13" s="2" t="s">
        <v>7</v>
      </c>
      <c r="C13">
        <v>600</v>
      </c>
      <c r="D13" s="12">
        <f>D11*600</f>
        <v>134.88</v>
      </c>
    </row>
    <row r="14" spans="1:11" ht="15.6">
      <c r="A14" s="8"/>
      <c r="B14" s="2" t="s">
        <v>8</v>
      </c>
    </row>
    <row r="15" spans="1:11" ht="15.6">
      <c r="A15" s="8"/>
      <c r="B15" s="2" t="s">
        <v>36</v>
      </c>
    </row>
    <row r="16" spans="1:11" ht="31.2">
      <c r="A16" s="8"/>
      <c r="B16" s="2" t="s">
        <v>9</v>
      </c>
    </row>
    <row r="17" spans="1:2" ht="15.6">
      <c r="A17" s="8"/>
      <c r="B17" s="2" t="s">
        <v>10</v>
      </c>
    </row>
    <row r="18" spans="1:2" ht="31.2">
      <c r="A18" s="8" t="s">
        <v>11</v>
      </c>
      <c r="B18" s="2" t="s">
        <v>12</v>
      </c>
    </row>
    <row r="19" spans="1:2" ht="31.2">
      <c r="A19" s="8"/>
      <c r="B19" s="2" t="s">
        <v>38</v>
      </c>
    </row>
    <row r="20" spans="1:2" ht="15.6">
      <c r="A20" s="8"/>
      <c r="B20" s="2" t="s">
        <v>13</v>
      </c>
    </row>
    <row r="21" spans="1:2" ht="31.2">
      <c r="A21" s="8"/>
      <c r="B21" s="2" t="s">
        <v>14</v>
      </c>
    </row>
    <row r="22" spans="1:2" ht="31.2">
      <c r="A22" s="8"/>
      <c r="B22" s="2" t="s">
        <v>39</v>
      </c>
    </row>
    <row r="23" spans="1:2" ht="15.6">
      <c r="A23" s="8"/>
      <c r="B23" s="2" t="s">
        <v>15</v>
      </c>
    </row>
    <row r="24" spans="1:2" ht="31.2">
      <c r="A24" s="8"/>
      <c r="B24" s="2" t="s">
        <v>40</v>
      </c>
    </row>
    <row r="25" spans="1:2" ht="15.6" customHeight="1">
      <c r="A25" s="8" t="s">
        <v>16</v>
      </c>
      <c r="B25" s="2" t="s">
        <v>17</v>
      </c>
    </row>
    <row r="26" spans="1:2" ht="15.6">
      <c r="A26" s="8"/>
      <c r="B26" s="2" t="s">
        <v>18</v>
      </c>
    </row>
    <row r="27" spans="1:2" ht="15.6">
      <c r="A27" s="8"/>
      <c r="B27" s="2" t="s">
        <v>19</v>
      </c>
    </row>
    <row r="28" spans="1:2" ht="62.4">
      <c r="A28" s="8"/>
      <c r="B28" s="3" t="s">
        <v>20</v>
      </c>
    </row>
    <row r="29" spans="1:2" ht="46.8">
      <c r="A29" s="8" t="s">
        <v>43</v>
      </c>
      <c r="B29" s="2" t="s">
        <v>41</v>
      </c>
    </row>
    <row r="30" spans="1:2" ht="15.6">
      <c r="A30" s="8"/>
      <c r="B30" s="2" t="s">
        <v>21</v>
      </c>
    </row>
    <row r="31" spans="1:2" ht="31.2">
      <c r="A31" s="8"/>
      <c r="B31" s="2" t="s">
        <v>42</v>
      </c>
    </row>
    <row r="32" spans="1:2" ht="62.4">
      <c r="A32" s="9" t="s">
        <v>22</v>
      </c>
      <c r="B32" s="2" t="s">
        <v>23</v>
      </c>
    </row>
    <row r="33" spans="1:2" ht="15.6">
      <c r="A33" s="10"/>
      <c r="B33" s="2" t="s">
        <v>24</v>
      </c>
    </row>
    <row r="34" spans="1:2" ht="46.8">
      <c r="A34" s="10"/>
      <c r="B34" s="2" t="s">
        <v>25</v>
      </c>
    </row>
    <row r="35" spans="1:2" ht="31.2">
      <c r="A35" s="10"/>
      <c r="B35" s="2" t="s">
        <v>26</v>
      </c>
    </row>
    <row r="36" spans="1:2" ht="78">
      <c r="A36" s="11"/>
      <c r="B36" s="2" t="s">
        <v>44</v>
      </c>
    </row>
    <row r="37" spans="1:2" ht="15.6">
      <c r="A37" s="7" t="s">
        <v>45</v>
      </c>
      <c r="B37" s="2" t="s">
        <v>46</v>
      </c>
    </row>
    <row r="38" spans="1:2" ht="31.2">
      <c r="A38" s="8" t="s">
        <v>48</v>
      </c>
      <c r="B38" s="2" t="s">
        <v>49</v>
      </c>
    </row>
    <row r="39" spans="1:2" ht="31.2">
      <c r="A39" s="8"/>
      <c r="B39" s="2" t="s">
        <v>47</v>
      </c>
    </row>
    <row r="40" spans="1:2" ht="46.8">
      <c r="A40" s="9" t="s">
        <v>52</v>
      </c>
      <c r="B40" s="2" t="s">
        <v>53</v>
      </c>
    </row>
    <row r="41" spans="1:2" ht="62.4">
      <c r="A41" s="10"/>
      <c r="B41" s="2" t="s">
        <v>50</v>
      </c>
    </row>
    <row r="42" spans="1:2" ht="31.2">
      <c r="A42" s="11"/>
      <c r="B42" s="2" t="s">
        <v>51</v>
      </c>
    </row>
    <row r="43" spans="1:2" ht="46.8" customHeight="1">
      <c r="A43" s="9" t="s">
        <v>57</v>
      </c>
      <c r="B43" s="2" t="s">
        <v>54</v>
      </c>
    </row>
    <row r="44" spans="1:2" ht="15.6">
      <c r="A44" s="10"/>
      <c r="B44" s="2" t="s">
        <v>55</v>
      </c>
    </row>
    <row r="45" spans="1:2" ht="62.4">
      <c r="A45" s="11"/>
      <c r="B45" s="2" t="s">
        <v>56</v>
      </c>
    </row>
    <row r="46" spans="1:2" ht="62.4">
      <c r="A46" s="2" t="s">
        <v>59</v>
      </c>
      <c r="B46" s="2" t="s">
        <v>58</v>
      </c>
    </row>
    <row r="47" spans="1:2" ht="24.6" customHeight="1">
      <c r="A47" s="14" t="s">
        <v>60</v>
      </c>
      <c r="B47" s="15" t="s">
        <v>61</v>
      </c>
    </row>
    <row r="48" spans="1:2" ht="37.200000000000003" customHeight="1">
      <c r="A48" s="2" t="s">
        <v>63</v>
      </c>
      <c r="B48" s="2" t="s">
        <v>62</v>
      </c>
    </row>
    <row r="49" spans="1:2" ht="31.2">
      <c r="A49" s="1" t="s">
        <v>67</v>
      </c>
      <c r="B49" s="2" t="s">
        <v>64</v>
      </c>
    </row>
    <row r="50" spans="1:2" ht="69.599999999999994" customHeight="1">
      <c r="A50" s="2" t="s">
        <v>65</v>
      </c>
      <c r="B50" s="2" t="s">
        <v>66</v>
      </c>
    </row>
  </sheetData>
  <mergeCells count="9">
    <mergeCell ref="A32:A36"/>
    <mergeCell ref="A38:A39"/>
    <mergeCell ref="A40:A42"/>
    <mergeCell ref="A43:A45"/>
    <mergeCell ref="A2:A11"/>
    <mergeCell ref="A12:A17"/>
    <mergeCell ref="A18:A24"/>
    <mergeCell ref="A25:A28"/>
    <mergeCell ref="A29:A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2020-08-18T16:12:04Z</dcterms:modified>
</cp:coreProperties>
</file>