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8" windowWidth="19428" xWindow="-108" yWindow="-108"/>
  </bookViews>
  <sheets>
    <sheet name="Yearly_EXP" sheetId="1" state="visible" r:id="rId1"/>
    <sheet name="Cum_EXP" sheetId="2" state="visible" r:id="rId2"/>
    <sheet name="Codewise_Cumulative" sheetId="3" state="visible" r:id="rId3"/>
    <sheet name="Detail_9_input" sheetId="4" state="visible" r:id="rId4"/>
    <sheet name="Sheet1" sheetId="5" state="visible" r:id="rId5"/>
    <sheet name="Sheet2" sheetId="6" state="visible" r:id="rId6"/>
  </sheets>
  <definedNames>
    <definedName localSheetId="0" name="_xlnm.Print_Titles">'Yearly_EXP'!$1:$1</definedName>
    <definedName localSheetId="0" name="_xlnm.Print_Area">'Yearly_EXP'!$A$1:$O$72</definedName>
    <definedName localSheetId="1" name="_xlnm.Print_Area">'Cum_EXP'!$A$1:$K$72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sz val="14"/>
    </font>
    <font>
      <name val="Times New Roman"/>
      <family val="1"/>
      <sz val="14"/>
    </font>
    <font>
      <name val="Calibri"/>
      <family val="2"/>
      <sz val="11"/>
      <scheme val="minor"/>
    </font>
    <font>
      <name val="Calibri"/>
      <family val="2"/>
      <color rgb="FFFF0000"/>
      <sz val="18"/>
      <scheme val="minor"/>
    </font>
    <font>
      <name val="Calibri"/>
      <family val="2"/>
      <color rgb="FFFF0000"/>
      <sz val="14"/>
      <scheme val="minor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/>
    </xf>
    <xf applyAlignment="1" borderId="1" fillId="0" fontId="3" numFmtId="2" pivotButton="0" quotePrefix="0" xfId="0">
      <alignment horizontal="center" vertical="center" wrapText="1"/>
    </xf>
    <xf applyAlignment="1" applyProtection="1" borderId="1" fillId="0" fontId="4" numFmtId="2" pivotButton="0" quotePrefix="0" xfId="0">
      <alignment horizontal="center" vertical="center" wrapText="1"/>
      <protection hidden="0" locked="0"/>
    </xf>
    <xf applyAlignment="1" applyProtection="1" borderId="1" fillId="0" fontId="3" numFmtId="2" pivotButton="0" quotePrefix="0" xfId="0">
      <alignment horizontal="center" vertical="center" wrapText="1"/>
      <protection hidden="0" locked="0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left" wrapText="1"/>
    </xf>
    <xf borderId="0" fillId="0" fontId="1" numFmtId="0" pivotButton="0" quotePrefix="0" xfId="0"/>
    <xf applyAlignment="1" borderId="1" fillId="0" fontId="0" numFmtId="2" pivotButton="0" quotePrefix="0" xfId="0">
      <alignment horizontal="center"/>
    </xf>
    <xf applyAlignment="1" borderId="1" fillId="0" fontId="1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left" wrapText="1"/>
    </xf>
    <xf applyAlignment="1" borderId="1" fillId="0" fontId="5" numFmtId="2" pivotButton="0" quotePrefix="0" xfId="0">
      <alignment horizontal="center"/>
    </xf>
    <xf borderId="0" fillId="0" fontId="5" numFmtId="0" pivotButton="0" quotePrefix="0" xfId="0"/>
    <xf applyAlignment="1" borderId="0" fillId="0" fontId="5" numFmtId="2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1" fillId="2" fontId="6" numFmtId="0" pivotButton="0" quotePrefix="0" xfId="0">
      <alignment horizontal="center"/>
    </xf>
    <xf applyAlignment="1" borderId="1" fillId="2" fontId="6" numFmtId="0" pivotButton="0" quotePrefix="0" xfId="0">
      <alignment wrapText="1"/>
    </xf>
    <xf borderId="1" fillId="2" fontId="6" numFmtId="0" pivotButton="0" quotePrefix="0" xfId="0"/>
    <xf applyAlignment="1" borderId="1" fillId="2" fontId="7" numFmtId="0" pivotButton="0" quotePrefix="0" xfId="0">
      <alignment horizontal="center"/>
    </xf>
    <xf applyAlignment="1" borderId="1" fillId="2" fontId="7" numFmtId="0" pivotButton="0" quotePrefix="0" xfId="0">
      <alignment wrapText="1"/>
    </xf>
    <xf borderId="1" fillId="2" fontId="7" numFmtId="0" pivotButton="0" quotePrefix="0" xfId="0"/>
    <xf applyAlignment="1" borderId="1" fillId="0" fontId="0" numFmtId="0" pivotButton="0" quotePrefix="0" xfId="0">
      <alignment vertical="center" wrapText="1"/>
    </xf>
    <xf borderId="0" fillId="0" fontId="0" numFmtId="2" pivotButton="0" quotePrefix="0" xfId="0"/>
    <xf borderId="1" fillId="0" fontId="0" numFmtId="2" pivotButton="0" quotePrefix="0" xfId="0"/>
    <xf applyAlignment="1" borderId="0" fillId="0" fontId="2" numFmtId="2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wrapText="1"/>
    </xf>
    <xf applyAlignment="1" borderId="1" fillId="0" fontId="2" numFmtId="0" pivotButton="0" quotePrefix="0" xfId="0">
      <alignment horizontal="center"/>
    </xf>
    <xf applyAlignment="1" borderId="1" fillId="0" fontId="2" numFmtId="2" pivotButton="0" quotePrefix="0" xfId="0">
      <alignment horizontal="center"/>
    </xf>
    <xf applyAlignment="1" borderId="1" fillId="0" fontId="2" numFmtId="2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 wrapText="1"/>
    </xf>
    <xf borderId="1" fillId="0" fontId="0" numFmtId="0" pivotButton="0" quotePrefix="0" xfId="0"/>
    <xf borderId="0" fillId="0" fontId="0" numFmtId="0" pivotButton="0" quotePrefix="0" xfId="0"/>
    <xf applyAlignment="1" borderId="1" fillId="4" fontId="2" numFmtId="2" pivotButton="0" quotePrefix="0" xfId="0">
      <alignment horizontal="center" vertical="center" wrapText="1"/>
    </xf>
    <xf applyAlignment="1" borderId="1" fillId="3" fontId="0" numFmtId="2" pivotButton="0" quotePrefix="0" xfId="0">
      <alignment horizontal="center"/>
    </xf>
    <xf applyAlignment="1" borderId="1" fillId="3" fontId="5" numFmtId="2" pivotButton="0" quotePrefix="0" xfId="0">
      <alignment horizontal="center"/>
    </xf>
    <xf applyAlignment="1" borderId="0" fillId="3" fontId="5" numFmtId="2" pivotButton="0" quotePrefix="0" xfId="0">
      <alignment horizontal="center"/>
    </xf>
    <xf applyAlignment="1" borderId="0" fillId="3" fontId="5" numFmtId="0" pivotButton="0" quotePrefix="0" xfId="0">
      <alignment horizontal="center"/>
    </xf>
    <xf applyAlignment="1" borderId="1" fillId="3" fontId="1" numFmtId="2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73"/>
  <sheetViews>
    <sheetView tabSelected="1" topLeftCell="C67" workbookViewId="0" zoomScaleNormal="100" zoomScaleSheetLayoutView="100">
      <selection activeCell="M73" sqref="M73"/>
    </sheetView>
  </sheetViews>
  <sheetFormatPr baseColWidth="8" defaultRowHeight="14.4"/>
  <cols>
    <col customWidth="1" max="1" min="1" style="37" width="15"/>
    <col customWidth="1" max="2" min="2" style="1" width="48.109375"/>
    <col customWidth="1" max="3" min="3" style="37" width="9.109375"/>
    <col customWidth="1" max="4" min="4" style="37" width="12.109375"/>
    <col customWidth="1" max="5" min="5" style="37" width="12"/>
    <col customWidth="1" max="7" min="6" style="37" width="14.6640625"/>
    <col customWidth="1" max="8" min="8" style="37" width="12.33203125"/>
    <col customWidth="1" max="9" min="9" style="37" width="11.6640625"/>
    <col customWidth="1" max="10" min="10" style="37" width="12.44140625"/>
    <col customWidth="1" max="11" min="11" style="37" width="14.5546875"/>
    <col customWidth="1" max="12" min="12" style="37" width="12.6640625"/>
    <col customWidth="1" max="13" min="13" style="37" width="15.6640625"/>
    <col customWidth="1" max="14" min="14" style="37" width="12.6640625"/>
    <col customWidth="1" max="15" min="15" style="37" width="17"/>
    <col customWidth="1" max="16" min="16" style="37" width="11.88671875"/>
    <col customWidth="1" max="17" min="17" style="37" width="13.44140625"/>
  </cols>
  <sheetData>
    <row customHeight="1" ht="18.75" r="1" s="37">
      <c r="A1" s="32" t="inlineStr">
        <is>
          <t>Code</t>
        </is>
      </c>
      <c r="B1" s="32" t="inlineStr">
        <is>
          <t>Description</t>
        </is>
      </c>
      <c r="C1" s="32" t="inlineStr">
        <is>
          <t>rindex</t>
        </is>
      </c>
      <c r="D1" s="32" t="inlineStr">
        <is>
          <t>Unit Cost</t>
        </is>
      </c>
      <c r="E1" s="32" t="inlineStr">
        <is>
          <t>Quantity</t>
        </is>
      </c>
      <c r="F1" s="32" t="inlineStr">
        <is>
          <t>TotalCost</t>
        </is>
      </c>
      <c r="G1" s="32" t="inlineStr">
        <is>
          <t>Weight</t>
        </is>
      </c>
      <c r="H1" s="32" t="inlineStr">
        <is>
          <t>2014-15</t>
        </is>
      </c>
      <c r="I1" s="32" t="inlineStr">
        <is>
          <t>2015-16</t>
        </is>
      </c>
      <c r="J1" s="32" t="inlineStr">
        <is>
          <t>2016-17</t>
        </is>
      </c>
      <c r="K1" s="32" t="inlineStr">
        <is>
          <t>2017-18</t>
        </is>
      </c>
      <c r="L1" s="32" t="inlineStr">
        <is>
          <t>2018-19</t>
        </is>
      </c>
      <c r="M1" s="32" t="inlineStr">
        <is>
          <t>2019-20</t>
        </is>
      </c>
      <c r="N1" s="32" t="inlineStr">
        <is>
          <t>2020-21</t>
        </is>
      </c>
      <c r="O1" s="32" t="inlineStr">
        <is>
          <t>2021-22</t>
        </is>
      </c>
      <c r="P1" s="32" t="inlineStr">
        <is>
          <t>2020-21-P</t>
        </is>
      </c>
      <c r="Q1" s="32" t="inlineStr">
        <is>
          <t>2021-22-P</t>
        </is>
      </c>
    </row>
    <row customHeight="1" ht="18.75" r="2" s="37">
      <c r="A2" s="30" t="n">
        <v>3111302</v>
      </c>
      <c r="B2" s="31" t="inlineStr">
        <is>
          <t>Conveyance Allowance</t>
        </is>
      </c>
      <c r="C2" s="32" t="n">
        <v>10</v>
      </c>
      <c r="D2" s="33" t="n">
        <v>5</v>
      </c>
      <c r="E2" s="33" t="n"/>
      <c r="F2" s="33" t="n">
        <v>5</v>
      </c>
      <c r="G2" s="32" t="n"/>
      <c r="H2" s="34" t="n">
        <v>0</v>
      </c>
      <c r="I2" s="34" t="n">
        <v>0.3</v>
      </c>
      <c r="J2" s="34" t="n">
        <v>0.13</v>
      </c>
      <c r="K2" s="3" t="n">
        <v>0.28</v>
      </c>
      <c r="L2" s="34" t="n">
        <v>0.3</v>
      </c>
      <c r="M2" s="38" t="n">
        <v>0.5</v>
      </c>
      <c r="N2" s="34" t="n"/>
      <c r="O2" s="36" t="n"/>
      <c r="P2" s="36" t="n">
        <v>0.58</v>
      </c>
      <c r="Q2" s="36" t="n">
        <v>0.42</v>
      </c>
    </row>
    <row customHeight="1" ht="18.75" r="3" s="37">
      <c r="A3" s="30" t="n">
        <v>3111327</v>
      </c>
      <c r="B3" s="31" t="inlineStr">
        <is>
          <t>Overtime Allowance</t>
        </is>
      </c>
      <c r="C3" s="32" t="n">
        <v>11</v>
      </c>
      <c r="D3" s="33" t="n">
        <v>10</v>
      </c>
      <c r="E3" s="33" t="n"/>
      <c r="F3" s="33" t="n">
        <v>10</v>
      </c>
      <c r="G3" s="32" t="n"/>
      <c r="H3" s="34" t="n">
        <v>0</v>
      </c>
      <c r="I3" s="34" t="n">
        <v>0</v>
      </c>
      <c r="J3" s="34" t="n">
        <v>0</v>
      </c>
      <c r="K3" s="35" t="n">
        <v>0</v>
      </c>
      <c r="L3" s="34" t="n">
        <v>0</v>
      </c>
      <c r="M3" s="38" t="n">
        <v>0</v>
      </c>
      <c r="N3" s="34" t="n"/>
      <c r="O3" s="36" t="n"/>
      <c r="P3" s="36" t="n">
        <v>0.63</v>
      </c>
      <c r="Q3" s="36" t="n">
        <v>0.37</v>
      </c>
    </row>
    <row customHeight="1" ht="18.75" r="4" s="37">
      <c r="A4" s="30" t="n">
        <v>3111338</v>
      </c>
      <c r="B4" s="31" t="inlineStr">
        <is>
          <t>Other Allowance</t>
        </is>
      </c>
      <c r="C4" s="32" t="n">
        <v>12</v>
      </c>
      <c r="D4" s="33" t="n">
        <v>140</v>
      </c>
      <c r="E4" s="33" t="n"/>
      <c r="F4" s="33" t="n">
        <v>140</v>
      </c>
      <c r="G4" s="32" t="n"/>
      <c r="H4" s="34" t="n">
        <v>0</v>
      </c>
      <c r="I4" s="34" t="n">
        <v>0</v>
      </c>
      <c r="J4" s="34" t="n">
        <v>0</v>
      </c>
      <c r="K4" s="35" t="n">
        <v>25</v>
      </c>
      <c r="L4" s="34" t="n">
        <v>11.61</v>
      </c>
      <c r="M4" s="38" t="n">
        <v>14</v>
      </c>
      <c r="N4" s="34" t="n"/>
      <c r="O4" s="36" t="n"/>
      <c r="P4" s="36" t="n">
        <v>0.6</v>
      </c>
      <c r="Q4" s="36" t="n">
        <v>0.4</v>
      </c>
    </row>
    <row customHeight="1" ht="18.75" r="5" s="37">
      <c r="A5" s="30" t="n">
        <v>3241101</v>
      </c>
      <c r="B5" s="31" t="inlineStr">
        <is>
          <t>Travel Expenses (TA &amp; DA for PMO &amp; PIU)</t>
        </is>
      </c>
      <c r="C5" s="32" t="n">
        <v>14</v>
      </c>
      <c r="D5" s="33" t="n">
        <v>120</v>
      </c>
      <c r="E5" s="33" t="n"/>
      <c r="F5" s="33" t="n">
        <v>120</v>
      </c>
      <c r="G5" s="32" t="n"/>
      <c r="H5" s="34" t="n">
        <v>0.991</v>
      </c>
      <c r="I5" s="34" t="n">
        <v>11.909</v>
      </c>
      <c r="J5" s="34" t="n">
        <v>14.98</v>
      </c>
      <c r="K5" s="3" t="n">
        <v>17.96</v>
      </c>
      <c r="L5" s="34" t="n">
        <v>12.7</v>
      </c>
      <c r="M5" s="38" t="n">
        <v>14.98</v>
      </c>
      <c r="N5" s="34" t="n"/>
      <c r="O5" s="36" t="n"/>
      <c r="P5" s="36" t="n">
        <v>0.62</v>
      </c>
      <c r="Q5" s="36" t="n">
        <v>0.38</v>
      </c>
    </row>
    <row customHeight="1" ht="31.5" r="6" s="37">
      <c r="A6" s="30" t="n">
        <v>3211129</v>
      </c>
      <c r="B6" s="31" t="inlineStr">
        <is>
          <t>Rent-Office : Office Accomodation for PMO (3,500sft) for 8 years</t>
        </is>
      </c>
      <c r="C6" s="32" t="n">
        <v>15</v>
      </c>
      <c r="D6" s="33" t="n">
        <v>245</v>
      </c>
      <c r="E6" s="33" t="n"/>
      <c r="F6" s="33" t="n">
        <v>245</v>
      </c>
      <c r="G6" s="32" t="n"/>
      <c r="H6" s="34" t="n">
        <v>0</v>
      </c>
      <c r="I6" s="34" t="n">
        <v>16.25</v>
      </c>
      <c r="J6" s="34" t="n">
        <v>31.35</v>
      </c>
      <c r="K6" s="35" t="n">
        <v>34.86</v>
      </c>
      <c r="L6" s="34" t="n">
        <v>34.21</v>
      </c>
      <c r="M6" s="38" t="n">
        <v>34.21</v>
      </c>
      <c r="N6" s="34" t="n"/>
      <c r="O6" s="36" t="n"/>
      <c r="P6" s="36" t="n">
        <v>0.62</v>
      </c>
      <c r="Q6" s="36" t="n">
        <v>0.38</v>
      </c>
    </row>
    <row customHeight="1" ht="27" r="7" s="37">
      <c r="A7" s="30" t="n">
        <v>3821103</v>
      </c>
      <c r="B7" s="31" t="inlineStr">
        <is>
          <t>Misc. Taxes (Income Tax of Consultants, Outsourcing Staff Salary,House rent, Fees for Environmental clearance  etc.)</t>
        </is>
      </c>
      <c r="C7" s="32" t="n">
        <v>16</v>
      </c>
      <c r="D7" s="33" t="n">
        <v>2596.27</v>
      </c>
      <c r="E7" s="33" t="n"/>
      <c r="F7" s="33" t="n">
        <v>2596.27</v>
      </c>
      <c r="G7" s="32" t="n"/>
      <c r="H7" s="34" t="n">
        <v>223.746</v>
      </c>
      <c r="I7" s="34" t="n">
        <v>464.654</v>
      </c>
      <c r="J7" s="34" t="n">
        <v>327.7</v>
      </c>
      <c r="K7" s="35" t="n">
        <v>337.33</v>
      </c>
      <c r="L7" s="34" t="n">
        <v>249.75</v>
      </c>
      <c r="M7" s="38" t="n">
        <v>177.18</v>
      </c>
      <c r="N7" s="34" t="n"/>
      <c r="O7" s="36" t="n"/>
      <c r="P7" s="36" t="n">
        <v>0.58</v>
      </c>
      <c r="Q7" s="36" t="n">
        <v>0.42</v>
      </c>
    </row>
    <row customHeight="1" ht="18.75" r="8" s="37">
      <c r="A8" s="30" t="n">
        <v>3211119</v>
      </c>
      <c r="B8" s="31" t="inlineStr">
        <is>
          <t>Postage</t>
        </is>
      </c>
      <c r="C8" s="32" t="n">
        <v>17</v>
      </c>
      <c r="D8" s="33" t="n">
        <v>5</v>
      </c>
      <c r="E8" s="33" t="n"/>
      <c r="F8" s="33" t="n">
        <v>5</v>
      </c>
      <c r="G8" s="32" t="n"/>
      <c r="H8" s="34" t="n">
        <v>0</v>
      </c>
      <c r="I8" s="34" t="n">
        <v>0.05</v>
      </c>
      <c r="J8" s="34" t="n">
        <v>0.13</v>
      </c>
      <c r="K8" s="35" t="n">
        <v>0.22</v>
      </c>
      <c r="L8" s="34" t="n">
        <v>0.37</v>
      </c>
      <c r="M8" s="38" t="n">
        <v>0.48</v>
      </c>
      <c r="N8" s="34" t="n"/>
      <c r="O8" s="36" t="n"/>
      <c r="P8" s="36" t="n">
        <v>0.58</v>
      </c>
      <c r="Q8" s="36" t="n">
        <v>0.42</v>
      </c>
    </row>
    <row customHeight="1" ht="18.75" r="9" s="37">
      <c r="A9" s="30" t="n">
        <v>3211120</v>
      </c>
      <c r="B9" s="31" t="inlineStr">
        <is>
          <t>Telephones/Telegram/Teleprinter</t>
        </is>
      </c>
      <c r="C9" s="32" t="n">
        <v>18</v>
      </c>
      <c r="D9" s="33" t="n">
        <v>5</v>
      </c>
      <c r="E9" s="33" t="n"/>
      <c r="F9" s="33" t="n">
        <v>5</v>
      </c>
      <c r="G9" s="32" t="n"/>
      <c r="H9" s="34" t="n">
        <v>0.21</v>
      </c>
      <c r="I9" s="34" t="n">
        <v>0.24</v>
      </c>
      <c r="J9" s="34" t="n">
        <v>0.29</v>
      </c>
      <c r="K9" s="35" t="n">
        <v>0.15</v>
      </c>
      <c r="L9" s="34" t="n">
        <v>0.08</v>
      </c>
      <c r="M9" s="38" t="n">
        <v>0.07000000000000001</v>
      </c>
      <c r="N9" s="34" t="n"/>
      <c r="O9" s="36" t="n"/>
      <c r="P9" s="36" t="n">
        <v>0.61</v>
      </c>
      <c r="Q9" s="36" t="n">
        <v>0.39</v>
      </c>
    </row>
    <row customHeight="1" ht="18.75" r="10" s="37">
      <c r="A10" s="30" t="n">
        <v>3211117</v>
      </c>
      <c r="B10" s="31" t="inlineStr">
        <is>
          <t>Telex/Fax/Internet</t>
        </is>
      </c>
      <c r="C10" s="32" t="n">
        <v>19</v>
      </c>
      <c r="D10" s="33" t="n">
        <v>5</v>
      </c>
      <c r="E10" s="33" t="n"/>
      <c r="F10" s="33" t="n">
        <v>5</v>
      </c>
      <c r="G10" s="32" t="n"/>
      <c r="H10" s="34" t="n">
        <v>0.249</v>
      </c>
      <c r="I10" s="34" t="n">
        <v>0.001</v>
      </c>
      <c r="J10" s="34" t="n">
        <v>0.09</v>
      </c>
      <c r="K10" s="35" t="n">
        <v>0.05</v>
      </c>
      <c r="L10" s="34" t="n">
        <v>0.05</v>
      </c>
      <c r="M10" s="38" t="n">
        <v>0.1</v>
      </c>
      <c r="N10" s="34" t="n"/>
      <c r="O10" s="36" t="n"/>
      <c r="P10" s="36" t="n">
        <v>0.5600000000000001</v>
      </c>
      <c r="Q10" s="36" t="n">
        <v>0.44</v>
      </c>
    </row>
    <row customHeight="1" ht="18.75" r="11" s="37">
      <c r="A11" s="30" t="n">
        <v>3221104</v>
      </c>
      <c r="B11" s="31" t="inlineStr">
        <is>
          <t>Registration Fee (Vehicles)</t>
        </is>
      </c>
      <c r="C11" s="32" t="n">
        <v>20</v>
      </c>
      <c r="D11" s="33" t="n">
        <v>20</v>
      </c>
      <c r="E11" s="33" t="n"/>
      <c r="F11" s="33" t="n">
        <v>20</v>
      </c>
      <c r="G11" s="32" t="n"/>
      <c r="H11" s="34" t="n">
        <v>1.1</v>
      </c>
      <c r="I11" s="34" t="n">
        <v>8.369999999999999</v>
      </c>
      <c r="J11" s="34" t="n">
        <v>0.08</v>
      </c>
      <c r="K11" s="35" t="n">
        <v>0</v>
      </c>
      <c r="L11" s="34" t="n">
        <v>2.37</v>
      </c>
      <c r="M11" s="38" t="n">
        <v>0.17</v>
      </c>
      <c r="N11" s="34" t="n"/>
      <c r="O11" s="36" t="n"/>
      <c r="P11" s="36" t="n">
        <v>0.63</v>
      </c>
      <c r="Q11" s="36" t="n">
        <v>0.37</v>
      </c>
    </row>
    <row customHeight="1" ht="18.75" r="12" s="37">
      <c r="A12" s="30" t="n">
        <v>3211115</v>
      </c>
      <c r="B12" s="31" t="inlineStr">
        <is>
          <t>Water</t>
        </is>
      </c>
      <c r="C12" s="32" t="n">
        <v>21</v>
      </c>
      <c r="D12" s="33" t="n">
        <v>5</v>
      </c>
      <c r="E12" s="33" t="n"/>
      <c r="F12" s="33" t="n">
        <v>5</v>
      </c>
      <c r="G12" s="32" t="n"/>
      <c r="H12" s="34" t="n">
        <v>0</v>
      </c>
      <c r="I12" s="34" t="n">
        <v>0.11</v>
      </c>
      <c r="J12" s="34" t="n">
        <v>0.23</v>
      </c>
      <c r="K12" s="35" t="n">
        <v>0.37</v>
      </c>
      <c r="L12" s="34" t="n">
        <v>0.4</v>
      </c>
      <c r="M12" s="38" t="n">
        <v>0.55</v>
      </c>
      <c r="N12" s="34" t="n"/>
      <c r="O12" s="36" t="n"/>
      <c r="P12" s="36" t="n">
        <v>0.61</v>
      </c>
      <c r="Q12" s="36" t="n">
        <v>0.39</v>
      </c>
    </row>
    <row customHeight="1" ht="18.75" r="13" s="37">
      <c r="A13" s="30" t="n">
        <v>3211113</v>
      </c>
      <c r="B13" s="31" t="inlineStr">
        <is>
          <t>Electricity</t>
        </is>
      </c>
      <c r="C13" s="32" t="n">
        <v>22</v>
      </c>
      <c r="D13" s="33" t="n">
        <v>20</v>
      </c>
      <c r="E13" s="33" t="n"/>
      <c r="F13" s="33" t="n">
        <v>20</v>
      </c>
      <c r="G13" s="32" t="n"/>
      <c r="H13" s="34" t="n">
        <v>0.187</v>
      </c>
      <c r="I13" s="34" t="n">
        <v>1.683</v>
      </c>
      <c r="J13" s="34" t="n">
        <v>1.78</v>
      </c>
      <c r="K13" s="35" t="n">
        <v>2.31</v>
      </c>
      <c r="L13" s="34" t="n">
        <v>2.78</v>
      </c>
      <c r="M13" s="38" t="n">
        <v>2.89</v>
      </c>
      <c r="N13" s="34" t="n"/>
      <c r="O13" s="36" t="n"/>
      <c r="P13" s="36" t="n">
        <v>0.55</v>
      </c>
      <c r="Q13" s="36" t="n">
        <v>0.45</v>
      </c>
    </row>
    <row customHeight="1" ht="18.75" r="14" s="37">
      <c r="A14" s="30" t="n">
        <v>3243102</v>
      </c>
      <c r="B14" s="31" t="inlineStr">
        <is>
          <t>Gas &amp; Fuel</t>
        </is>
      </c>
      <c r="C14" s="32" t="n">
        <v>23</v>
      </c>
      <c r="D14" s="33" t="n">
        <v>100</v>
      </c>
      <c r="E14" s="33" t="n"/>
      <c r="F14" s="33" t="n">
        <v>100</v>
      </c>
      <c r="G14" s="32" t="n"/>
      <c r="H14" s="34" t="n">
        <v>0.9379999999999999</v>
      </c>
      <c r="I14" s="34" t="n">
        <v>3.692</v>
      </c>
      <c r="J14" s="34" t="n">
        <v>3</v>
      </c>
      <c r="K14" s="35" t="n">
        <v>4</v>
      </c>
      <c r="L14" s="34" t="n">
        <v>5.89</v>
      </c>
      <c r="M14" s="38" t="n">
        <v>4.02</v>
      </c>
      <c r="N14" s="34" t="n"/>
      <c r="O14" s="36" t="n"/>
      <c r="P14" s="36" t="n">
        <v>0.61</v>
      </c>
      <c r="Q14" s="36" t="n">
        <v>0.39</v>
      </c>
    </row>
    <row customHeight="1" ht="18.75" r="15" s="37">
      <c r="A15" s="30" t="n">
        <v>3243101</v>
      </c>
      <c r="B15" s="31" t="inlineStr">
        <is>
          <t>Petrol and Lubricant</t>
        </is>
      </c>
      <c r="C15" s="32" t="n">
        <v>24</v>
      </c>
      <c r="D15" s="33" t="n">
        <v>200</v>
      </c>
      <c r="E15" s="33" t="n"/>
      <c r="F15" s="33" t="n">
        <v>200</v>
      </c>
      <c r="G15" s="32" t="n"/>
      <c r="H15" s="34" t="n">
        <v>0.625</v>
      </c>
      <c r="I15" s="34" t="n">
        <v>6.995</v>
      </c>
      <c r="J15" s="34" t="n">
        <v>18.97</v>
      </c>
      <c r="K15" s="35" t="n">
        <v>18</v>
      </c>
      <c r="L15" s="34" t="n">
        <v>20</v>
      </c>
      <c r="M15" s="38" t="n">
        <v>24.18</v>
      </c>
      <c r="N15" s="34" t="n"/>
      <c r="O15" s="36" t="n"/>
      <c r="P15" s="36" t="n">
        <v>0.57</v>
      </c>
      <c r="Q15" s="36" t="n">
        <v>0.43</v>
      </c>
    </row>
    <row customHeight="1" ht="14.25" r="16" s="37">
      <c r="A16" s="30" t="n">
        <v>3221108</v>
      </c>
      <c r="B16" s="31" t="inlineStr">
        <is>
          <t>Insurance/Bank Charges (including Vehicles)</t>
        </is>
      </c>
      <c r="C16" s="32" t="n">
        <v>25</v>
      </c>
      <c r="D16" s="33" t="n">
        <v>3</v>
      </c>
      <c r="E16" s="33" t="n"/>
      <c r="F16" s="33" t="n">
        <v>3</v>
      </c>
      <c r="G16" s="32" t="n"/>
      <c r="H16" s="34" t="n">
        <v>0.081</v>
      </c>
      <c r="I16" s="34" t="n">
        <v>0.749</v>
      </c>
      <c r="J16" s="34" t="n">
        <v>0.01</v>
      </c>
      <c r="K16" s="35" t="n">
        <v>0.22</v>
      </c>
      <c r="L16" s="34" t="n">
        <v>0.1</v>
      </c>
      <c r="M16" s="38" t="n">
        <v>0.91</v>
      </c>
      <c r="N16" s="34" t="n"/>
      <c r="O16" s="36" t="n"/>
      <c r="P16" s="36" t="n">
        <v>0.55</v>
      </c>
      <c r="Q16" s="36" t="n">
        <v>0.45</v>
      </c>
    </row>
    <row customHeight="1" ht="18.75" r="17" s="37">
      <c r="A17" s="30" t="n">
        <v>3255102</v>
      </c>
      <c r="B17" s="31" t="inlineStr">
        <is>
          <t>Printing &amp; Binding</t>
        </is>
      </c>
      <c r="C17" s="32" t="n">
        <v>26</v>
      </c>
      <c r="D17" s="33" t="n">
        <v>50</v>
      </c>
      <c r="E17" s="33" t="n"/>
      <c r="F17" s="33" t="n">
        <v>50</v>
      </c>
      <c r="G17" s="32" t="n"/>
      <c r="H17" s="34" t="n">
        <v>0.196</v>
      </c>
      <c r="I17" s="34" t="n">
        <v>6.994</v>
      </c>
      <c r="J17" s="34" t="n">
        <v>16.99</v>
      </c>
      <c r="K17" s="35" t="n">
        <v>6</v>
      </c>
      <c r="L17" s="34" t="n">
        <v>3.98</v>
      </c>
      <c r="M17" s="38" t="n">
        <v>0.5</v>
      </c>
      <c r="N17" s="34" t="n"/>
      <c r="O17" s="36" t="n"/>
      <c r="P17" s="36" t="n">
        <v>0.61</v>
      </c>
      <c r="Q17" s="36" t="n">
        <v>0.39</v>
      </c>
    </row>
    <row customHeight="1" ht="18.75" r="18" s="37">
      <c r="A18" s="30" t="n">
        <v>3255104</v>
      </c>
      <c r="B18" s="31" t="inlineStr">
        <is>
          <t>Stationery, Seals &amp; Stamps</t>
        </is>
      </c>
      <c r="C18" s="32" t="n">
        <v>27</v>
      </c>
      <c r="D18" s="33" t="n">
        <v>120</v>
      </c>
      <c r="E18" s="33" t="n"/>
      <c r="F18" s="33" t="n">
        <v>120</v>
      </c>
      <c r="G18" s="32" t="n"/>
      <c r="H18" s="34" t="n">
        <v>0.968</v>
      </c>
      <c r="I18" s="34" t="n">
        <v>6.972</v>
      </c>
      <c r="J18" s="34" t="n">
        <v>11.2</v>
      </c>
      <c r="K18" s="35" t="n">
        <v>12.79</v>
      </c>
      <c r="L18" s="34" t="n">
        <v>17.98</v>
      </c>
      <c r="M18" s="38" t="n">
        <v>19.95</v>
      </c>
      <c r="N18" s="34" t="n"/>
      <c r="O18" s="36" t="n"/>
      <c r="P18" s="36" t="n">
        <v>0.63</v>
      </c>
      <c r="Q18" s="36" t="n">
        <v>0.37</v>
      </c>
    </row>
    <row customHeight="1" ht="18.75" r="19" s="37">
      <c r="A19" s="30" t="n">
        <v>3211127</v>
      </c>
      <c r="B19" s="31" t="inlineStr">
        <is>
          <t>Books &amp; Periodicals</t>
        </is>
      </c>
      <c r="C19" s="32" t="n">
        <v>28</v>
      </c>
      <c r="D19" s="33" t="n">
        <v>2</v>
      </c>
      <c r="E19" s="33" t="n"/>
      <c r="F19" s="33" t="n">
        <v>2</v>
      </c>
      <c r="G19" s="32" t="n"/>
      <c r="H19" s="34" t="n">
        <v>0</v>
      </c>
      <c r="I19" s="34" t="n">
        <v>0.1</v>
      </c>
      <c r="J19" s="34" t="n">
        <v>0.03</v>
      </c>
      <c r="K19" s="35" t="n">
        <v>0.05</v>
      </c>
      <c r="L19" s="34" t="n">
        <v>0.1</v>
      </c>
      <c r="M19" s="38" t="n">
        <v>0.2</v>
      </c>
      <c r="N19" s="34" t="n"/>
      <c r="O19" s="36" t="n"/>
      <c r="P19" s="36" t="n">
        <v>0.58</v>
      </c>
      <c r="Q19" s="36" t="n">
        <v>0.42</v>
      </c>
    </row>
    <row customHeight="1" ht="16.5" r="20" s="37">
      <c r="A20" s="30" t="n">
        <v>3231201</v>
      </c>
      <c r="B20" s="31" t="inlineStr">
        <is>
          <t>Overseas Training Course(08 Trainees) &amp; Overseas Study Tour (12 Participants)</t>
        </is>
      </c>
      <c r="C20" s="32" t="n">
        <v>30</v>
      </c>
      <c r="D20" s="33" t="n">
        <v>238.54</v>
      </c>
      <c r="E20" s="33" t="n"/>
      <c r="F20" s="33" t="n">
        <v>238.54</v>
      </c>
      <c r="G20" s="32" t="n"/>
      <c r="H20" s="34" t="n">
        <v>0</v>
      </c>
      <c r="I20" s="34" t="n">
        <v>0</v>
      </c>
      <c r="J20" s="34" t="n">
        <v>0</v>
      </c>
      <c r="K20" s="3" t="n">
        <v>0</v>
      </c>
      <c r="L20" s="34" t="n">
        <v>0</v>
      </c>
      <c r="M20" s="38" t="n">
        <v>0</v>
      </c>
      <c r="N20" s="34" t="n"/>
      <c r="O20" s="36" t="n"/>
      <c r="P20" s="36" t="n">
        <v>0.58</v>
      </c>
      <c r="Q20" s="36" t="n">
        <v>0.42</v>
      </c>
    </row>
    <row customHeight="1" ht="28.5" r="21" s="37">
      <c r="A21" s="30" t="n">
        <v>3231201</v>
      </c>
      <c r="B21" s="31" t="inlineStr">
        <is>
          <t>Local Training for (a) O&amp;M manual (For BWDB Officials) and (b) Water Management Organization (WMO)</t>
        </is>
      </c>
      <c r="C21" s="32" t="n">
        <v>31</v>
      </c>
      <c r="D21" s="33" t="n">
        <v>536.58</v>
      </c>
      <c r="E21" s="33" t="n"/>
      <c r="F21" s="33" t="n">
        <v>536.58</v>
      </c>
      <c r="G21" s="32" t="n"/>
      <c r="H21" s="34" t="n">
        <v>0</v>
      </c>
      <c r="I21" s="34" t="n">
        <v>9.220000000000001</v>
      </c>
      <c r="J21" s="34" t="n">
        <v>29.86</v>
      </c>
      <c r="K21" s="4" t="n">
        <v>86.55</v>
      </c>
      <c r="L21" s="34" t="n">
        <v>175.87</v>
      </c>
      <c r="M21" s="38" t="n">
        <v>22.21</v>
      </c>
      <c r="N21" s="34" t="n"/>
      <c r="O21" s="36" t="n"/>
      <c r="P21" s="36" t="n">
        <v>0.6</v>
      </c>
      <c r="Q21" s="36" t="n">
        <v>0.4</v>
      </c>
    </row>
    <row customHeight="1" ht="30" r="22" s="37">
      <c r="A22" s="30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32" t="n">
        <v>32</v>
      </c>
      <c r="D22" s="33" t="n">
        <v>3139.8</v>
      </c>
      <c r="E22" s="33" t="n"/>
      <c r="F22" s="33" t="n">
        <v>3139.8</v>
      </c>
      <c r="G22" s="32" t="n"/>
      <c r="H22" s="34" t="n">
        <v>0</v>
      </c>
      <c r="I22" s="34" t="n">
        <v>0</v>
      </c>
      <c r="J22" s="34" t="n">
        <v>199.49</v>
      </c>
      <c r="K22" s="35" t="n">
        <v>524.89</v>
      </c>
      <c r="L22" s="34" t="n">
        <v>622.25</v>
      </c>
      <c r="M22" s="38" t="n">
        <v>338.12</v>
      </c>
      <c r="N22" s="34" t="n"/>
      <c r="O22" s="36" t="n"/>
      <c r="P22" s="36" t="n">
        <v>0.63</v>
      </c>
      <c r="Q22" s="36" t="n">
        <v>0.37</v>
      </c>
    </row>
    <row customHeight="1" ht="45" r="23" s="37">
      <c r="A23" s="30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32" t="n">
        <v>33</v>
      </c>
      <c r="D23" s="33" t="n">
        <v>1321.68</v>
      </c>
      <c r="E23" s="33" t="n"/>
      <c r="F23" s="33" t="n">
        <v>1321.68</v>
      </c>
      <c r="G23" s="32" t="n"/>
      <c r="H23" s="34" t="n">
        <v>0</v>
      </c>
      <c r="I23" s="34" t="n">
        <v>0</v>
      </c>
      <c r="J23" s="34" t="n">
        <v>119.7</v>
      </c>
      <c r="K23" s="35" t="n">
        <v>224.29</v>
      </c>
      <c r="L23" s="34" t="n">
        <v>234.21</v>
      </c>
      <c r="M23" s="38" t="n">
        <v>82.97</v>
      </c>
      <c r="N23" s="34" t="n"/>
      <c r="O23" s="36" t="n"/>
      <c r="P23" s="36" t="n">
        <v>0.55</v>
      </c>
      <c r="Q23" s="36" t="n">
        <v>0.45</v>
      </c>
    </row>
    <row customHeight="1" ht="18.75" r="24" s="37">
      <c r="A24" s="30" t="n">
        <v>3211109</v>
      </c>
      <c r="B24" s="31" t="inlineStr">
        <is>
          <t>Casual labour/Job worker</t>
        </is>
      </c>
      <c r="C24" s="32" t="n">
        <v>34</v>
      </c>
      <c r="D24" s="33" t="n">
        <v>22</v>
      </c>
      <c r="E24" s="33" t="n"/>
      <c r="F24" s="33" t="n">
        <v>22</v>
      </c>
      <c r="G24" s="32" t="n"/>
      <c r="H24" s="34" t="n">
        <v>0.25</v>
      </c>
      <c r="I24" s="34" t="n">
        <v>2.11</v>
      </c>
      <c r="J24" s="34" t="n">
        <v>2.35</v>
      </c>
      <c r="K24" s="35" t="n">
        <v>2</v>
      </c>
      <c r="L24" s="34" t="n">
        <v>4.25</v>
      </c>
      <c r="M24" s="38" t="n">
        <v>3.49</v>
      </c>
      <c r="N24" s="34" t="n"/>
      <c r="O24" s="36" t="n"/>
      <c r="P24" s="36" t="n">
        <v>0.62</v>
      </c>
      <c r="Q24" s="36" t="n">
        <v>0.38</v>
      </c>
    </row>
    <row customHeight="1" ht="18.75" r="25" s="37">
      <c r="A25" s="30" t="n">
        <v>3256103</v>
      </c>
      <c r="B25" s="31" t="inlineStr">
        <is>
          <t>Consumable Stores</t>
        </is>
      </c>
      <c r="C25" s="32" t="n">
        <v>35</v>
      </c>
      <c r="D25" s="33" t="n">
        <v>15</v>
      </c>
      <c r="E25" s="33" t="n"/>
      <c r="F25" s="33" t="n">
        <v>15</v>
      </c>
      <c r="G25" s="32" t="n"/>
      <c r="H25" s="34" t="n">
        <v>0</v>
      </c>
      <c r="I25" s="34" t="n">
        <v>0.99</v>
      </c>
      <c r="J25" s="34" t="n">
        <v>0.75</v>
      </c>
      <c r="K25" s="35" t="n">
        <v>1</v>
      </c>
      <c r="L25" s="34" t="n">
        <v>1</v>
      </c>
      <c r="M25" s="38" t="n">
        <v>3</v>
      </c>
      <c r="N25" s="34" t="n"/>
      <c r="O25" s="36" t="n"/>
      <c r="P25" s="36" t="n">
        <v>0.58</v>
      </c>
      <c r="Q25" s="36" t="n">
        <v>0.42</v>
      </c>
    </row>
    <row customHeight="1" ht="42.75" r="26" s="37">
      <c r="A26" s="30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32" t="n">
        <v>36</v>
      </c>
      <c r="D26" s="33" t="inlineStr">
        <is>
          <t>-</t>
        </is>
      </c>
      <c r="E26" s="33" t="inlineStr">
        <is>
          <t>71+234</t>
        </is>
      </c>
      <c r="F26" s="33" t="n">
        <v>7901.4</v>
      </c>
      <c r="G26" s="32" t="n"/>
      <c r="H26" s="34" t="n">
        <v>849.675</v>
      </c>
      <c r="I26" s="34" t="n">
        <v>1819.425</v>
      </c>
      <c r="J26" s="34" t="n">
        <v>1123.15</v>
      </c>
      <c r="K26" s="35" t="n">
        <v>689.33</v>
      </c>
      <c r="L26" s="34" t="n">
        <v>686.4299999999999</v>
      </c>
      <c r="M26" s="38" t="n">
        <v>450</v>
      </c>
      <c r="N26" s="34" t="n"/>
      <c r="O26" s="36" t="n"/>
      <c r="P26" s="36" t="n">
        <v>0.61</v>
      </c>
      <c r="Q26" s="36" t="n">
        <v>0.39</v>
      </c>
    </row>
    <row customHeight="1" ht="30.75" r="27" s="37">
      <c r="A27" s="30" t="n">
        <v>3111332</v>
      </c>
      <c r="B27" s="31" t="inlineStr">
        <is>
          <t>a) Honorarium/Fees/Remuneration (for different Committee)</t>
        </is>
      </c>
      <c r="C27" s="32" t="n">
        <v>37</v>
      </c>
      <c r="D27" s="33" t="n">
        <v>30</v>
      </c>
      <c r="E27" s="33" t="n"/>
      <c r="F27" s="33" t="n">
        <v>30</v>
      </c>
      <c r="G27" s="32" t="n"/>
      <c r="H27" s="34" t="n">
        <v>0.4</v>
      </c>
      <c r="I27" s="34" t="n">
        <v>1.33</v>
      </c>
      <c r="J27" s="34" t="n">
        <v>1.5</v>
      </c>
      <c r="K27" s="35" t="n">
        <v>4.5</v>
      </c>
      <c r="L27" s="34" t="n">
        <v>5</v>
      </c>
      <c r="M27" s="38" t="n">
        <v>3</v>
      </c>
      <c r="N27" s="34" t="n"/>
      <c r="O27" s="36" t="n"/>
      <c r="P27" s="36" t="n">
        <v>0.58</v>
      </c>
      <c r="Q27" s="36" t="n">
        <v>0.42</v>
      </c>
    </row>
    <row customHeight="1" ht="18.75" r="28" s="37">
      <c r="A28" s="30" t="n">
        <v>3111332</v>
      </c>
      <c r="B28" s="31" t="inlineStr">
        <is>
          <t>b) Interim Evaluation</t>
        </is>
      </c>
      <c r="C28" s="32" t="n">
        <v>38</v>
      </c>
      <c r="D28" s="33" t="n">
        <v>10</v>
      </c>
      <c r="E28" s="33" t="n"/>
      <c r="F28" s="33" t="n">
        <v>10</v>
      </c>
      <c r="G28" s="32" t="n"/>
      <c r="H28" s="34" t="n">
        <v>0</v>
      </c>
      <c r="I28" s="34" t="n">
        <v>0</v>
      </c>
      <c r="J28" s="34" t="n">
        <v>0.27</v>
      </c>
      <c r="K28" s="35" t="n">
        <v>0.25</v>
      </c>
      <c r="L28" s="34" t="n">
        <v>0.77</v>
      </c>
      <c r="M28" s="38" t="n">
        <v>0.41</v>
      </c>
      <c r="N28" s="34" t="n"/>
      <c r="O28" s="36" t="n"/>
      <c r="P28" s="36" t="n">
        <v>0.5600000000000001</v>
      </c>
      <c r="Q28" s="36" t="n">
        <v>0.44</v>
      </c>
    </row>
    <row customHeight="1" ht="18.75" r="29" s="37">
      <c r="A29" s="30" t="n">
        <v>3111332</v>
      </c>
      <c r="B29" s="31" t="inlineStr">
        <is>
          <t>c) Progress Monitoring</t>
        </is>
      </c>
      <c r="C29" s="32" t="n">
        <v>39</v>
      </c>
      <c r="D29" s="33" t="n">
        <v>10</v>
      </c>
      <c r="E29" s="33" t="n"/>
      <c r="F29" s="33" t="n">
        <v>10</v>
      </c>
      <c r="G29" s="32" t="n"/>
      <c r="H29" s="34" t="n">
        <v>0</v>
      </c>
      <c r="I29" s="34" t="n">
        <v>0</v>
      </c>
      <c r="J29" s="34" t="n">
        <v>0.3</v>
      </c>
      <c r="K29" s="35" t="n">
        <v>0.25</v>
      </c>
      <c r="L29" s="34" t="n">
        <v>0.75</v>
      </c>
      <c r="M29" s="38" t="n">
        <v>0.41</v>
      </c>
      <c r="N29" s="34" t="n"/>
      <c r="O29" s="36" t="n"/>
      <c r="P29" s="36" t="n">
        <v>0.62</v>
      </c>
      <c r="Q29" s="36" t="n">
        <v>0.38</v>
      </c>
    </row>
    <row customHeight="1" ht="18.75" r="30" s="37">
      <c r="A30" s="30" t="n">
        <v>3257104</v>
      </c>
      <c r="B30" s="31" t="inlineStr">
        <is>
          <t>Survey</t>
        </is>
      </c>
      <c r="C30" s="32" t="n">
        <v>40</v>
      </c>
      <c r="D30" s="33" t="n">
        <v>200</v>
      </c>
      <c r="E30" s="33" t="n"/>
      <c r="F30" s="33" t="n">
        <v>200</v>
      </c>
      <c r="G30" s="32" t="n"/>
      <c r="H30" s="34" t="n">
        <v>0</v>
      </c>
      <c r="I30" s="34" t="n">
        <v>7.62</v>
      </c>
      <c r="J30" s="34" t="n">
        <v>17.47</v>
      </c>
      <c r="K30" s="35" t="n">
        <v>30</v>
      </c>
      <c r="L30" s="34" t="n">
        <v>29.93</v>
      </c>
      <c r="M30" s="38" t="n">
        <v>30</v>
      </c>
      <c r="N30" s="34" t="n"/>
      <c r="O30" s="36" t="n"/>
      <c r="P30" s="36" t="n">
        <v>0.57</v>
      </c>
      <c r="Q30" s="36" t="n">
        <v>0.43</v>
      </c>
    </row>
    <row customHeight="1" ht="18.75" r="31" s="37">
      <c r="A31" s="30" t="n">
        <v>3255101</v>
      </c>
      <c r="B31" s="31" t="inlineStr">
        <is>
          <t>Computer Consumables</t>
        </is>
      </c>
      <c r="C31" s="32" t="n">
        <v>41</v>
      </c>
      <c r="D31" s="33" t="n">
        <v>60</v>
      </c>
      <c r="E31" s="33" t="n"/>
      <c r="F31" s="33" t="n">
        <v>60</v>
      </c>
      <c r="G31" s="32" t="n"/>
      <c r="H31" s="34" t="n">
        <v>0.491</v>
      </c>
      <c r="I31" s="34" t="n">
        <v>1.499</v>
      </c>
      <c r="J31" s="34" t="n">
        <v>4.5</v>
      </c>
      <c r="K31" s="35" t="n">
        <v>6.48</v>
      </c>
      <c r="L31" s="34" t="n">
        <v>7.5</v>
      </c>
      <c r="M31" s="38" t="n">
        <v>10</v>
      </c>
      <c r="N31" s="34" t="n"/>
      <c r="O31" s="36" t="n"/>
      <c r="P31" s="36" t="n">
        <v>0.55</v>
      </c>
      <c r="Q31" s="36" t="n">
        <v>0.45</v>
      </c>
    </row>
    <row customHeight="1" ht="20.25" r="32" s="37">
      <c r="A32" s="30" t="n">
        <v>3256101</v>
      </c>
      <c r="B32" s="31" t="inlineStr">
        <is>
          <t>Other Expenses: Salary of Manpower through Outsourcing</t>
        </is>
      </c>
      <c r="C32" s="32" t="n">
        <v>42</v>
      </c>
      <c r="D32" s="33" t="n">
        <v>1800</v>
      </c>
      <c r="E32" s="33" t="n"/>
      <c r="F32" s="33" t="n">
        <v>1800</v>
      </c>
      <c r="G32" s="32" t="n"/>
      <c r="H32" s="34" t="n">
        <v>0</v>
      </c>
      <c r="I32" s="34" t="n">
        <v>84.31999999999999</v>
      </c>
      <c r="J32" s="34" t="n">
        <v>227.97</v>
      </c>
      <c r="K32" s="35" t="n">
        <v>263.24</v>
      </c>
      <c r="L32" s="34" t="n">
        <v>299.93</v>
      </c>
      <c r="M32" s="38" t="n">
        <v>299.96</v>
      </c>
      <c r="N32" s="34" t="n"/>
      <c r="O32" s="36" t="n"/>
      <c r="P32" s="36" t="n">
        <v>0.57</v>
      </c>
      <c r="Q32" s="36" t="n">
        <v>0.43</v>
      </c>
    </row>
    <row customHeight="1" ht="18.75" r="33" s="37">
      <c r="A33" s="30" t="n">
        <v>3258101</v>
      </c>
      <c r="B33" s="31" t="inlineStr">
        <is>
          <t xml:space="preserve"> Motor Vehicles</t>
        </is>
      </c>
      <c r="C33" s="32" t="n">
        <v>44</v>
      </c>
      <c r="D33" s="33" t="inlineStr">
        <is>
          <t>-</t>
        </is>
      </c>
      <c r="E33" s="33" t="n"/>
      <c r="F33" s="33" t="n">
        <v>125</v>
      </c>
      <c r="G33" s="32" t="n"/>
      <c r="H33" s="34" t="n">
        <v>0.983</v>
      </c>
      <c r="I33" s="34" t="n">
        <v>5.967</v>
      </c>
      <c r="J33" s="34" t="n">
        <v>12</v>
      </c>
      <c r="K33" s="3" t="n">
        <v>21.99</v>
      </c>
      <c r="L33" s="34" t="n">
        <v>20.46</v>
      </c>
      <c r="M33" s="38" t="n">
        <v>14.97</v>
      </c>
      <c r="N33" s="34" t="n"/>
      <c r="O33" s="36" t="n"/>
      <c r="P33" s="36" t="n">
        <v>0.55</v>
      </c>
      <c r="Q33" s="36" t="n">
        <v>0.45</v>
      </c>
    </row>
    <row customHeight="1" ht="18.75" r="34" s="37">
      <c r="A34" s="30" t="n">
        <v>3258102</v>
      </c>
      <c r="B34" s="31" t="inlineStr">
        <is>
          <t>Furnitures &amp; Fixtures</t>
        </is>
      </c>
      <c r="C34" s="32" t="n">
        <v>45</v>
      </c>
      <c r="D34" s="33" t="inlineStr">
        <is>
          <t>-</t>
        </is>
      </c>
      <c r="E34" s="33" t="n"/>
      <c r="F34" s="33" t="n">
        <v>10</v>
      </c>
      <c r="G34" s="32" t="n"/>
      <c r="H34" s="34" t="n">
        <v>0</v>
      </c>
      <c r="I34" s="34" t="n">
        <v>0.49</v>
      </c>
      <c r="J34" s="34" t="n">
        <v>0.74</v>
      </c>
      <c r="K34" s="35" t="n">
        <v>0.98</v>
      </c>
      <c r="L34" s="34" t="n">
        <v>0.99</v>
      </c>
      <c r="M34" s="38" t="n">
        <v>1.11</v>
      </c>
      <c r="N34" s="34" t="n"/>
      <c r="O34" s="36" t="n"/>
      <c r="P34" s="36" t="n">
        <v>0.6</v>
      </c>
      <c r="Q34" s="36" t="n">
        <v>0.4</v>
      </c>
    </row>
    <row customHeight="1" ht="18.75" r="35" s="37">
      <c r="A35" s="30" t="n">
        <v>3258103</v>
      </c>
      <c r="B35" s="31" t="inlineStr">
        <is>
          <t>Computers &amp; office equipments</t>
        </is>
      </c>
      <c r="C35" s="32" t="n">
        <v>46</v>
      </c>
      <c r="D35" s="33" t="inlineStr">
        <is>
          <t>-</t>
        </is>
      </c>
      <c r="E35" s="33" t="n"/>
      <c r="F35" s="33" t="n">
        <v>15</v>
      </c>
      <c r="G35" s="32" t="n"/>
      <c r="H35" s="34" t="n">
        <v>0</v>
      </c>
      <c r="I35" s="34" t="n">
        <v>0.5</v>
      </c>
      <c r="J35" s="34" t="n">
        <v>0.85</v>
      </c>
      <c r="K35" s="35" t="n">
        <v>2</v>
      </c>
      <c r="L35" s="34" t="n">
        <v>1.99</v>
      </c>
      <c r="M35" s="38" t="n">
        <v>3</v>
      </c>
      <c r="N35" s="34" t="n"/>
      <c r="O35" s="36" t="n"/>
      <c r="P35" s="36" t="n">
        <v>0.59</v>
      </c>
      <c r="Q35" s="36" t="n">
        <v>0.41</v>
      </c>
    </row>
    <row customHeight="1" ht="18.75" r="36" s="37">
      <c r="A36" s="30" t="n">
        <v>3258105</v>
      </c>
      <c r="B36" s="31" t="inlineStr">
        <is>
          <t>Machineries &amp; Equipments</t>
        </is>
      </c>
      <c r="C36" s="32" t="n">
        <v>47</v>
      </c>
      <c r="D36" s="33" t="inlineStr">
        <is>
          <t>-</t>
        </is>
      </c>
      <c r="E36" s="33" t="n"/>
      <c r="F36" s="33" t="n">
        <v>10</v>
      </c>
      <c r="G36" s="32" t="n"/>
      <c r="H36" s="34" t="n">
        <v>0</v>
      </c>
      <c r="I36" s="34" t="n">
        <v>0.21</v>
      </c>
      <c r="J36" s="34" t="n">
        <v>0.01</v>
      </c>
      <c r="K36" s="35" t="n">
        <v>0.5</v>
      </c>
      <c r="L36" s="34" t="n">
        <v>0.5</v>
      </c>
      <c r="M36" s="38" t="n">
        <v>1.99</v>
      </c>
      <c r="N36" s="34" t="n"/>
      <c r="O36" s="36" t="n"/>
      <c r="P36" s="36" t="n">
        <v>0.61</v>
      </c>
      <c r="Q36" s="36" t="n">
        <v>0.39</v>
      </c>
    </row>
    <row customHeight="1" ht="18.75" r="37" s="37">
      <c r="A37" s="30" t="n">
        <v>3258107</v>
      </c>
      <c r="B37" s="31" t="inlineStr">
        <is>
          <t>Office Building : Repair &amp; Maintenance</t>
        </is>
      </c>
      <c r="C37" s="32" t="n">
        <v>48</v>
      </c>
      <c r="D37" s="33" t="n">
        <v>25</v>
      </c>
      <c r="E37" s="33" t="n"/>
      <c r="F37" s="33" t="n">
        <v>25</v>
      </c>
      <c r="G37" s="32" t="n"/>
      <c r="H37" s="34" t="n">
        <v>0</v>
      </c>
      <c r="I37" s="34" t="n">
        <v>0</v>
      </c>
      <c r="J37" s="34" t="n">
        <v>0</v>
      </c>
      <c r="K37" s="35" t="n">
        <v>9.98</v>
      </c>
      <c r="L37" s="34" t="n">
        <v>10</v>
      </c>
      <c r="M37" s="38" t="n">
        <v>0</v>
      </c>
      <c r="N37" s="34" t="n"/>
      <c r="O37" s="36" t="n"/>
      <c r="P37" s="36" t="n">
        <v>0.59</v>
      </c>
      <c r="Q37" s="36" t="n">
        <v>0.41</v>
      </c>
    </row>
    <row customHeight="1" ht="18.75" r="38" s="37">
      <c r="A38" s="30" t="n">
        <v>3258106</v>
      </c>
      <c r="B38" s="31" t="inlineStr">
        <is>
          <t>Residential Building : Repair &amp; Maintenance</t>
        </is>
      </c>
      <c r="C38" s="32" t="n">
        <v>49</v>
      </c>
      <c r="D38" s="33" t="inlineStr">
        <is>
          <t>-</t>
        </is>
      </c>
      <c r="E38" s="33" t="n"/>
      <c r="F38" s="33" t="n">
        <v>40</v>
      </c>
      <c r="G38" s="32" t="n"/>
      <c r="H38" s="34" t="n">
        <v>0</v>
      </c>
      <c r="I38" s="34" t="n">
        <v>0</v>
      </c>
      <c r="J38" s="34" t="n">
        <v>0</v>
      </c>
      <c r="K38" s="4" t="n">
        <v>8.949999999999999</v>
      </c>
      <c r="L38" s="34" t="n">
        <v>5.58</v>
      </c>
      <c r="M38" s="38" t="n">
        <v>4.95</v>
      </c>
      <c r="N38" s="34" t="n"/>
      <c r="O38" s="36" t="n"/>
      <c r="P38" s="36" t="n">
        <v>0.58</v>
      </c>
      <c r="Q38" s="36" t="n">
        <v>0.42</v>
      </c>
    </row>
    <row customHeight="1" ht="18.75" r="39" s="37">
      <c r="A39" s="30" t="n">
        <v>3258105</v>
      </c>
      <c r="B39" s="31" t="inlineStr">
        <is>
          <t>Engineering Equipments</t>
        </is>
      </c>
      <c r="C39" s="32" t="n">
        <v>50</v>
      </c>
      <c r="D39" s="33" t="inlineStr">
        <is>
          <t>-</t>
        </is>
      </c>
      <c r="E39" s="33" t="n"/>
      <c r="F39" s="33" t="n">
        <v>20</v>
      </c>
      <c r="G39" s="32" t="n"/>
      <c r="H39" s="34" t="n">
        <v>0</v>
      </c>
      <c r="I39" s="34" t="n">
        <v>0.09</v>
      </c>
      <c r="J39" s="34" t="n">
        <v>0.3</v>
      </c>
      <c r="K39" s="4" t="n">
        <v>0.5</v>
      </c>
      <c r="L39" s="34" t="n">
        <v>0.5</v>
      </c>
      <c r="M39" s="38" t="n">
        <v>2</v>
      </c>
      <c r="N39" s="34" t="n"/>
      <c r="O39" s="36" t="n"/>
      <c r="P39" s="36" t="n">
        <v>0.55</v>
      </c>
      <c r="Q39" s="36" t="n">
        <v>0.45</v>
      </c>
    </row>
    <row customHeight="1" ht="15.75" r="40" s="37">
      <c r="A40" s="30" t="n">
        <v>3258114</v>
      </c>
      <c r="B40" s="31" t="inlineStr">
        <is>
          <t xml:space="preserve"> Repair/Replacement of Regulator Gates and other related works(Rehabilitation Haors)</t>
        </is>
      </c>
      <c r="C40" s="32" t="n">
        <v>52</v>
      </c>
      <c r="D40" s="33" t="n">
        <v>4.715697674418604</v>
      </c>
      <c r="E40" s="33" t="n">
        <v>86</v>
      </c>
      <c r="F40" s="33" t="n">
        <v>405.55</v>
      </c>
      <c r="G40" s="32" t="n"/>
      <c r="H40" s="34" t="n">
        <v>0</v>
      </c>
      <c r="I40" s="34" t="n">
        <v>0</v>
      </c>
      <c r="J40" s="34" t="n">
        <v>59.7</v>
      </c>
      <c r="K40" s="5" t="n">
        <v>24.34</v>
      </c>
      <c r="L40" s="34" t="n">
        <v>10.99</v>
      </c>
      <c r="M40" s="38" t="n">
        <v>33.17</v>
      </c>
      <c r="N40" s="34" t="n"/>
      <c r="O40" s="36" t="n"/>
      <c r="P40" s="36" t="n">
        <v>0.63</v>
      </c>
      <c r="Q40" s="36" t="n">
        <v>0.37</v>
      </c>
    </row>
    <row customHeight="1" ht="18.75" r="41" s="37">
      <c r="A41" s="30" t="n">
        <v>3258128</v>
      </c>
      <c r="B41" s="31" t="inlineStr">
        <is>
          <t>Water Transport : Repair of Speedboat(s)</t>
        </is>
      </c>
      <c r="C41" s="32" t="n">
        <v>53</v>
      </c>
      <c r="D41" s="33" t="inlineStr">
        <is>
          <t>-</t>
        </is>
      </c>
      <c r="E41" s="33" t="n"/>
      <c r="F41" s="33" t="n">
        <v>5</v>
      </c>
      <c r="G41" s="32" t="n"/>
      <c r="H41" s="34" t="n">
        <v>0</v>
      </c>
      <c r="I41" s="34" t="n">
        <v>0.9</v>
      </c>
      <c r="J41" s="34" t="n">
        <v>0</v>
      </c>
      <c r="K41" s="35" t="n">
        <v>0.75</v>
      </c>
      <c r="L41" s="34" t="n">
        <v>0.74</v>
      </c>
      <c r="M41" s="38" t="n">
        <v>0.38</v>
      </c>
      <c r="N41" s="34" t="n"/>
      <c r="O41" s="36" t="n"/>
      <c r="P41" s="36" t="n">
        <v>0.61</v>
      </c>
      <c r="Q41" s="36" t="n">
        <v>0.39</v>
      </c>
    </row>
    <row customHeight="1" ht="18.75" r="42" s="37">
      <c r="A42" s="30" t="n">
        <v>3258107</v>
      </c>
      <c r="B42" s="31" t="inlineStr">
        <is>
          <t>Others : Repair &amp; Maintenance</t>
        </is>
      </c>
      <c r="C42" s="32" t="n">
        <v>54</v>
      </c>
      <c r="D42" s="33" t="inlineStr">
        <is>
          <t>-</t>
        </is>
      </c>
      <c r="E42" s="33" t="n"/>
      <c r="F42" s="33" t="n">
        <v>40</v>
      </c>
      <c r="G42" s="32" t="n"/>
      <c r="H42" s="34" t="n">
        <v>0</v>
      </c>
      <c r="I42" s="34" t="n">
        <v>0</v>
      </c>
      <c r="J42" s="34" t="n">
        <v>0</v>
      </c>
      <c r="K42" s="35" t="n">
        <v>2.5</v>
      </c>
      <c r="L42" s="34" t="n">
        <v>4.98</v>
      </c>
      <c r="M42" s="38" t="n">
        <v>1.49</v>
      </c>
      <c r="N42" s="34" t="n"/>
      <c r="O42" s="36" t="n"/>
      <c r="P42" s="36" t="n">
        <v>0.5600000000000001</v>
      </c>
      <c r="Q42" s="36" t="n">
        <v>0.44</v>
      </c>
    </row>
    <row customHeight="1" ht="75.75" r="43" s="37">
      <c r="A43" s="30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32" t="n">
        <v>59</v>
      </c>
      <c r="D43" s="33" t="n">
        <v>70.25</v>
      </c>
      <c r="E43" s="33" t="n">
        <v>10</v>
      </c>
      <c r="F43" s="33" t="n">
        <v>702.5</v>
      </c>
      <c r="G43" s="32" t="n"/>
      <c r="H43" s="34" t="n">
        <v>346.3</v>
      </c>
      <c r="I43" s="34" t="n">
        <v>138.6</v>
      </c>
      <c r="J43" s="34" t="n">
        <v>0</v>
      </c>
      <c r="K43" s="3" t="n">
        <v>122</v>
      </c>
      <c r="L43" s="34" t="n">
        <v>0</v>
      </c>
      <c r="M43" s="38" t="n">
        <v>0</v>
      </c>
      <c r="N43" s="34" t="n"/>
      <c r="O43" s="36" t="n"/>
      <c r="P43" s="36" t="n">
        <v>0.5600000000000001</v>
      </c>
      <c r="Q43" s="36" t="n">
        <v>0.44</v>
      </c>
    </row>
    <row customHeight="1" ht="29.25" r="44" s="37">
      <c r="A44" s="30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32" t="n">
        <v>60</v>
      </c>
      <c r="D44" s="33" t="n">
        <v>1.36</v>
      </c>
      <c r="E44" s="33" t="n">
        <v>50</v>
      </c>
      <c r="F44" s="33" t="n">
        <v>68.25</v>
      </c>
      <c r="G44" s="32" t="n"/>
      <c r="H44" s="34" t="n">
        <v>5.825</v>
      </c>
      <c r="I44" s="34" t="n">
        <v>26.315</v>
      </c>
      <c r="J44" s="34" t="n">
        <v>10.08</v>
      </c>
      <c r="K44" s="35" t="n">
        <v>8</v>
      </c>
      <c r="L44" s="34" t="n">
        <v>0</v>
      </c>
      <c r="M44" s="38" t="n">
        <v>0</v>
      </c>
      <c r="N44" s="34" t="n"/>
      <c r="O44" s="36" t="n"/>
      <c r="P44" s="36" t="n">
        <v>0.5600000000000001</v>
      </c>
      <c r="Q44" s="36" t="n">
        <v>0.44</v>
      </c>
    </row>
    <row customHeight="1" ht="19.5" r="45" s="37">
      <c r="A45" s="30" t="n">
        <v>4112102</v>
      </c>
      <c r="B45" s="31" t="inlineStr">
        <is>
          <t>Speed Boat with Engine and all accessories (75 hp &amp; 6 Nos.)</t>
        </is>
      </c>
      <c r="C45" s="32" t="n">
        <v>62</v>
      </c>
      <c r="D45" s="33" t="n">
        <v>16.67</v>
      </c>
      <c r="E45" s="33" t="n">
        <v>6</v>
      </c>
      <c r="F45" s="33" t="n">
        <v>100</v>
      </c>
      <c r="G45" s="32" t="n"/>
      <c r="H45" s="34" t="n">
        <v>0</v>
      </c>
      <c r="I45" s="34" t="n">
        <v>0</v>
      </c>
      <c r="J45" s="34" t="n">
        <v>40.29</v>
      </c>
      <c r="K45" s="3" t="n">
        <v>21</v>
      </c>
      <c r="L45" s="34" t="n">
        <v>0</v>
      </c>
      <c r="M45" s="38" t="n">
        <v>0</v>
      </c>
      <c r="N45" s="34" t="n"/>
      <c r="O45" s="36" t="n"/>
      <c r="P45" s="36" t="n">
        <v>0.59</v>
      </c>
      <c r="Q45" s="36" t="n">
        <v>0.41</v>
      </c>
    </row>
    <row customHeight="1" ht="30" r="46" s="37">
      <c r="A46" s="30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32" t="n">
        <v>64</v>
      </c>
      <c r="D46" s="33" t="n">
        <v>1.28</v>
      </c>
      <c r="E46" s="33" t="n">
        <v>7</v>
      </c>
      <c r="F46" s="33" t="n">
        <v>8.970000000000001</v>
      </c>
      <c r="G46" s="32" t="n"/>
      <c r="H46" s="34" t="n">
        <v>3.726</v>
      </c>
      <c r="I46" s="34" t="n">
        <v>2.744</v>
      </c>
      <c r="J46" s="34" t="n">
        <v>2.48</v>
      </c>
      <c r="K46" s="3" t="n">
        <v>0</v>
      </c>
      <c r="L46" s="34" t="n">
        <v>0</v>
      </c>
      <c r="M46" s="38" t="n">
        <v>0</v>
      </c>
      <c r="N46" s="34" t="n"/>
      <c r="O46" s="36" t="n"/>
      <c r="P46" s="36" t="n">
        <v>0.57</v>
      </c>
      <c r="Q46" s="36" t="n">
        <v>0.43</v>
      </c>
    </row>
    <row customHeight="1" ht="28.5" r="47" s="37">
      <c r="A47" s="30" t="n">
        <v>4112316</v>
      </c>
      <c r="B47" s="31" t="inlineStr">
        <is>
          <t>Fax -7 nos (PMO 2 Nos.,Kishoreganj 1 No., Netrokona 1 No., Sunamganj 1 No., Habiganj 1No.&amp; Brahmanbaria 1 No).</t>
        </is>
      </c>
      <c r="C47" s="32" t="n">
        <v>65</v>
      </c>
      <c r="D47" s="33" t="n">
        <v>0.71</v>
      </c>
      <c r="E47" s="33" t="n">
        <v>7</v>
      </c>
      <c r="F47" s="33" t="n">
        <v>5</v>
      </c>
      <c r="G47" s="32" t="n"/>
      <c r="H47" s="34" t="n">
        <v>0.796</v>
      </c>
      <c r="I47" s="34" t="n">
        <v>0</v>
      </c>
      <c r="J47" s="34" t="n">
        <v>0</v>
      </c>
      <c r="K47" s="35" t="n">
        <v>0</v>
      </c>
      <c r="L47" s="34" t="n">
        <v>-0.006</v>
      </c>
      <c r="M47" s="38" t="n">
        <v>0</v>
      </c>
      <c r="N47" s="34" t="n"/>
      <c r="O47" s="36" t="n"/>
      <c r="P47" s="36" t="n">
        <v>0.58</v>
      </c>
      <c r="Q47" s="36" t="n">
        <v>0.42</v>
      </c>
    </row>
    <row customHeight="1" ht="19.5" r="48" s="37">
      <c r="A48" s="30" t="n">
        <v>4112304</v>
      </c>
      <c r="B48" s="31" t="inlineStr">
        <is>
          <t>Survey Equipments (Digital leveling Instrument 5 nos., Total Station 2 nos. &amp; Hand Held GPS 10 Nos)</t>
        </is>
      </c>
      <c r="C48" s="32" t="n">
        <v>67</v>
      </c>
      <c r="D48" s="33" t="n">
        <v>1.21</v>
      </c>
      <c r="E48" s="33" t="n">
        <v>17</v>
      </c>
      <c r="F48" s="33" t="n">
        <v>20.5</v>
      </c>
      <c r="G48" s="32" t="n"/>
      <c r="H48" s="34" t="n">
        <v>0</v>
      </c>
      <c r="I48" s="34" t="n">
        <v>5.55</v>
      </c>
      <c r="J48" s="34" t="n">
        <v>11.15</v>
      </c>
      <c r="K48" s="3" t="n">
        <v>3.48</v>
      </c>
      <c r="L48" s="34" t="n">
        <v>0</v>
      </c>
      <c r="M48" s="38" t="n">
        <v>0</v>
      </c>
      <c r="N48" s="34" t="n"/>
      <c r="O48" s="36" t="n"/>
      <c r="P48" s="36" t="n">
        <v>0.57</v>
      </c>
      <c r="Q48" s="36" t="n">
        <v>0.43</v>
      </c>
    </row>
    <row customHeight="1" ht="30.75" r="49" s="37">
      <c r="A49" s="30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32" t="n">
        <v>68</v>
      </c>
      <c r="D49" s="33" t="n">
        <v>1</v>
      </c>
      <c r="E49" s="33" t="n">
        <v>6</v>
      </c>
      <c r="F49" s="33" t="n">
        <v>6</v>
      </c>
      <c r="G49" s="32" t="n"/>
      <c r="H49" s="34" t="n">
        <v>0</v>
      </c>
      <c r="I49" s="34" t="n">
        <v>0</v>
      </c>
      <c r="J49" s="34" t="n">
        <v>0</v>
      </c>
      <c r="K49" s="35" t="n">
        <v>2.13</v>
      </c>
      <c r="L49" s="34" t="n">
        <v>0</v>
      </c>
      <c r="M49" s="38" t="n">
        <v>0</v>
      </c>
      <c r="N49" s="34" t="n"/>
      <c r="O49" s="36" t="n"/>
      <c r="P49" s="36" t="n">
        <v>0.63</v>
      </c>
      <c r="Q49" s="36" t="n">
        <v>0.37</v>
      </c>
    </row>
    <row customHeight="1" ht="24" r="50" s="37">
      <c r="A50" s="30" t="n">
        <v>4112304</v>
      </c>
      <c r="B50" s="26" t="inlineStr">
        <is>
          <t>Engineering Laboratory Equipments for Kishoregonj WD Division</t>
        </is>
      </c>
      <c r="C50" s="32" t="n">
        <v>69</v>
      </c>
      <c r="D50" s="33" t="n">
        <v>50</v>
      </c>
      <c r="E50" s="33" t="inlineStr">
        <is>
          <t>L.S</t>
        </is>
      </c>
      <c r="F50" s="33" t="n">
        <v>50</v>
      </c>
      <c r="G50" s="32" t="n"/>
      <c r="H50" s="34" t="n">
        <v>0</v>
      </c>
      <c r="I50" s="34" t="n">
        <v>0</v>
      </c>
      <c r="J50" s="34" t="n">
        <v>0</v>
      </c>
      <c r="K50" s="35" t="n">
        <v>7.89</v>
      </c>
      <c r="L50" s="34" t="n">
        <v>1.6</v>
      </c>
      <c r="M50" s="38" t="n">
        <v>5</v>
      </c>
      <c r="N50" s="34" t="n"/>
      <c r="O50" s="36" t="n"/>
      <c r="P50" s="36" t="n">
        <v>0.55</v>
      </c>
      <c r="Q50" s="36" t="n">
        <v>0.45</v>
      </c>
    </row>
    <row customHeight="1" ht="43.5" r="51" s="37">
      <c r="A51" s="30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32" t="n">
        <v>71</v>
      </c>
      <c r="D51" s="33" t="n">
        <v>0.65</v>
      </c>
      <c r="E51" s="33" t="n">
        <v>30</v>
      </c>
      <c r="F51" s="33" t="n">
        <v>19.5</v>
      </c>
      <c r="G51" s="32" t="n"/>
      <c r="H51" s="34" t="n">
        <v>3.879</v>
      </c>
      <c r="I51" s="34" t="n">
        <v>7.141</v>
      </c>
      <c r="J51" s="34" t="n">
        <v>6.18</v>
      </c>
      <c r="K51" s="3" t="n">
        <v>2.27</v>
      </c>
      <c r="L51" s="34" t="n">
        <v>0</v>
      </c>
      <c r="M51" s="38" t="n">
        <v>0</v>
      </c>
      <c r="N51" s="34" t="n"/>
      <c r="O51" s="36" t="n"/>
      <c r="P51" s="36" t="n">
        <v>0.6</v>
      </c>
      <c r="Q51" s="36" t="n">
        <v>0.4</v>
      </c>
    </row>
    <row customHeight="1" ht="27" r="52" s="37">
      <c r="A52" s="30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32" t="n">
        <v>72</v>
      </c>
      <c r="D52" s="33" t="n">
        <v>1.25</v>
      </c>
      <c r="E52" s="33" t="n">
        <v>11</v>
      </c>
      <c r="F52" s="33" t="n">
        <v>13.75</v>
      </c>
      <c r="G52" s="32" t="n"/>
      <c r="H52" s="34" t="n">
        <v>3.744</v>
      </c>
      <c r="I52" s="34" t="n">
        <v>0</v>
      </c>
      <c r="J52" s="34" t="n">
        <v>2.986</v>
      </c>
      <c r="K52" s="35" t="n">
        <v>3.15</v>
      </c>
      <c r="L52" s="34" t="n">
        <v>0</v>
      </c>
      <c r="M52" s="38" t="n">
        <v>0</v>
      </c>
      <c r="N52" s="34" t="n"/>
      <c r="O52" s="36" t="n"/>
      <c r="P52" s="36" t="n">
        <v>0.62</v>
      </c>
      <c r="Q52" s="36" t="n">
        <v>0.38</v>
      </c>
    </row>
    <row customHeight="1" ht="18.75" r="53" s="37">
      <c r="A53" s="30" t="n">
        <v>4112202</v>
      </c>
      <c r="B53" s="31" t="inlineStr">
        <is>
          <t xml:space="preserve">A3 Combo Printer 2 nos ( PMO) </t>
        </is>
      </c>
      <c r="C53" s="32" t="n">
        <v>73</v>
      </c>
      <c r="D53" s="33" t="n">
        <v>0.75</v>
      </c>
      <c r="E53" s="33" t="n">
        <v>2</v>
      </c>
      <c r="F53" s="33" t="n">
        <v>1.5</v>
      </c>
      <c r="G53" s="32" t="n"/>
      <c r="H53" s="34" t="n">
        <v>0</v>
      </c>
      <c r="I53" s="34" t="n">
        <v>0.2</v>
      </c>
      <c r="J53" s="34" t="n">
        <v>0</v>
      </c>
      <c r="K53" s="35" t="n">
        <v>0</v>
      </c>
      <c r="L53" s="34" t="n">
        <v>0</v>
      </c>
      <c r="M53" s="38" t="n">
        <v>0</v>
      </c>
      <c r="N53" s="34" t="n"/>
      <c r="O53" s="36" t="n"/>
      <c r="P53" s="36" t="n">
        <v>0.55</v>
      </c>
      <c r="Q53" s="36" t="n">
        <v>0.45</v>
      </c>
    </row>
    <row customHeight="1" ht="27" r="54" s="37">
      <c r="A54" s="30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32" t="n">
        <v>74</v>
      </c>
      <c r="D54" s="33" t="n">
        <v>0.48</v>
      </c>
      <c r="E54" s="33" t="n">
        <v>11</v>
      </c>
      <c r="F54" s="33" t="n">
        <v>5.25</v>
      </c>
      <c r="G54" s="32" t="n"/>
      <c r="H54" s="34" t="n">
        <v>2.97</v>
      </c>
      <c r="I54" s="34" t="n">
        <v>0.2</v>
      </c>
      <c r="J54" s="34" t="n">
        <v>0</v>
      </c>
      <c r="K54" s="35" t="n">
        <v>0.91</v>
      </c>
      <c r="L54" s="34" t="n">
        <v>0</v>
      </c>
      <c r="M54" s="38" t="n">
        <v>0</v>
      </c>
      <c r="N54" s="34" t="n"/>
      <c r="O54" s="36" t="n"/>
      <c r="P54" s="36" t="n">
        <v>0.5600000000000001</v>
      </c>
      <c r="Q54" s="36" t="n">
        <v>0.44</v>
      </c>
    </row>
    <row customHeight="1" ht="18.75" r="55" s="37">
      <c r="A55" s="30" t="n">
        <v>4112314</v>
      </c>
      <c r="B55" s="31" t="inlineStr">
        <is>
          <t>Furnitures &amp; Fixtures</t>
        </is>
      </c>
      <c r="C55" s="32" t="n">
        <v>75</v>
      </c>
      <c r="D55" s="33" t="n">
        <v>50</v>
      </c>
      <c r="E55" s="33" t="inlineStr">
        <is>
          <t>LS</t>
        </is>
      </c>
      <c r="F55" s="33" t="n">
        <v>50</v>
      </c>
      <c r="G55" s="32" t="n"/>
      <c r="H55" s="34" t="n">
        <v>7.96</v>
      </c>
      <c r="I55" s="34" t="n">
        <v>8.44</v>
      </c>
      <c r="J55" s="34" t="n">
        <v>8.99</v>
      </c>
      <c r="K55" s="35" t="n">
        <v>9.960000000000001</v>
      </c>
      <c r="L55" s="34" t="n">
        <v>9.970000000000001</v>
      </c>
      <c r="M55" s="38" t="n">
        <v>0</v>
      </c>
      <c r="N55" s="34" t="n"/>
      <c r="O55" s="36" t="n"/>
      <c r="P55" s="36" t="n">
        <v>0.62</v>
      </c>
      <c r="Q55" s="36" t="n">
        <v>0.38</v>
      </c>
    </row>
    <row customHeight="1" ht="18.75" r="56" s="37">
      <c r="A56" s="30" t="n">
        <v>4112303</v>
      </c>
      <c r="B56" s="31" t="inlineStr">
        <is>
          <t>Aircooler</t>
        </is>
      </c>
      <c r="C56" s="32" t="n">
        <v>76</v>
      </c>
      <c r="D56" s="33" t="n">
        <v>1</v>
      </c>
      <c r="E56" s="33" t="n">
        <v>15</v>
      </c>
      <c r="F56" s="33" t="n">
        <v>15</v>
      </c>
      <c r="G56" s="32" t="n"/>
      <c r="H56" s="34" t="n">
        <v>0</v>
      </c>
      <c r="I56" s="34" t="n">
        <v>0</v>
      </c>
      <c r="J56" s="34" t="n">
        <v>3.77</v>
      </c>
      <c r="K56" s="35" t="n">
        <v>2</v>
      </c>
      <c r="L56" s="34" t="n">
        <v>3.96</v>
      </c>
      <c r="M56" s="38" t="n">
        <v>2.99</v>
      </c>
      <c r="N56" s="34" t="n"/>
      <c r="O56" s="36" t="n"/>
      <c r="P56" s="36" t="n">
        <v>0.61</v>
      </c>
      <c r="Q56" s="36" t="n">
        <v>0.39</v>
      </c>
    </row>
    <row customHeight="1" ht="18.75" r="57" s="37">
      <c r="A57" s="30" t="n">
        <v>4141101</v>
      </c>
      <c r="B57" s="31" t="inlineStr">
        <is>
          <t>Land Acquisition ( 470 hectare)</t>
        </is>
      </c>
      <c r="C57" s="32" t="n">
        <v>78</v>
      </c>
      <c r="D57" s="33" t="n">
        <v>51.06</v>
      </c>
      <c r="E57" s="33" t="n">
        <v>470</v>
      </c>
      <c r="F57" s="33" t="n">
        <v>24000</v>
      </c>
      <c r="G57" s="32" t="n"/>
      <c r="H57" s="34" t="n">
        <v>0</v>
      </c>
      <c r="I57" s="34" t="n">
        <v>0</v>
      </c>
      <c r="J57" s="34" t="n">
        <v>4649.65</v>
      </c>
      <c r="K57" s="3" t="n">
        <v>5794.05</v>
      </c>
      <c r="L57" s="34" t="n">
        <v>3879.9</v>
      </c>
      <c r="M57" s="38" t="n">
        <v>1000</v>
      </c>
      <c r="N57" s="34" t="n"/>
      <c r="O57" s="36" t="n"/>
      <c r="P57" s="36" t="n">
        <v>0.59</v>
      </c>
      <c r="Q57" s="36" t="n">
        <v>0.41</v>
      </c>
    </row>
    <row customHeight="1" ht="18.75" r="58" s="37">
      <c r="A58" s="30" t="n">
        <v>4111306</v>
      </c>
      <c r="B58" s="31" t="inlineStr">
        <is>
          <t>Construction of Irrigation Inlet (New Haors)</t>
        </is>
      </c>
      <c r="C58" s="32" t="n">
        <v>81</v>
      </c>
      <c r="D58" s="33" t="n">
        <v>10.25596638655462</v>
      </c>
      <c r="E58" s="33" t="n">
        <v>119</v>
      </c>
      <c r="F58" s="33" t="n">
        <v>1220.46</v>
      </c>
      <c r="G58" s="32" t="n"/>
      <c r="H58" s="34" t="n">
        <v>0</v>
      </c>
      <c r="I58" s="34" t="n">
        <v>0</v>
      </c>
      <c r="J58" s="34" t="n">
        <v>0</v>
      </c>
      <c r="K58" s="3" t="n">
        <v>0</v>
      </c>
      <c r="L58" s="34" t="n">
        <v>116.72</v>
      </c>
      <c r="M58" s="38" t="n">
        <v>192.22</v>
      </c>
      <c r="N58" s="34" t="n"/>
      <c r="O58" s="36" t="n"/>
      <c r="P58" s="36" t="n">
        <v>0.55</v>
      </c>
      <c r="Q58" s="36" t="n">
        <v>0.45</v>
      </c>
    </row>
    <row customHeight="1" ht="15" r="59" s="37">
      <c r="A59" s="30" t="n">
        <v>4111307</v>
      </c>
      <c r="B59" s="31" t="inlineStr">
        <is>
          <t xml:space="preserve"> Re-installation/Construction of Regulator/Causeway (Rehabilitation Sub-Projects)</t>
        </is>
      </c>
      <c r="C59" s="32" t="n">
        <v>83</v>
      </c>
      <c r="D59" s="33" t="n">
        <v>234.524</v>
      </c>
      <c r="E59" s="33" t="n">
        <v>5</v>
      </c>
      <c r="F59" s="33" t="n">
        <v>1172.62</v>
      </c>
      <c r="G59" s="32" t="n"/>
      <c r="H59" s="34" t="n">
        <v>0</v>
      </c>
      <c r="I59" s="34" t="n">
        <v>0</v>
      </c>
      <c r="J59" s="34" t="n">
        <v>0</v>
      </c>
      <c r="K59" s="3" t="n">
        <v>0</v>
      </c>
      <c r="L59" s="34" t="n">
        <v>0</v>
      </c>
      <c r="M59" s="38" t="n">
        <v>0</v>
      </c>
      <c r="N59" s="34" t="n"/>
      <c r="O59" s="36" t="n"/>
      <c r="P59" s="36" t="n">
        <v>0.61</v>
      </c>
      <c r="Q59" s="36" t="n">
        <v>0.39</v>
      </c>
    </row>
    <row customHeight="1" ht="18.75" r="60" s="37">
      <c r="A60" s="30" t="n">
        <v>4111307</v>
      </c>
      <c r="B60" s="31" t="inlineStr">
        <is>
          <t xml:space="preserve"> Installation/Construction of New Regulators/Causeway/Bridge/Box Drainage Outlet) (New Haors)</t>
        </is>
      </c>
      <c r="C60" s="32" t="n">
        <v>84</v>
      </c>
      <c r="D60" s="33" t="n">
        <v>165.9582882882883</v>
      </c>
      <c r="E60" s="33" t="n">
        <v>111</v>
      </c>
      <c r="F60" s="33" t="n">
        <v>18421.37</v>
      </c>
      <c r="G60" s="32" t="n"/>
      <c r="H60" s="34" t="n">
        <v>0</v>
      </c>
      <c r="I60" s="34" t="n">
        <v>0</v>
      </c>
      <c r="J60" s="34" t="n">
        <v>293.15</v>
      </c>
      <c r="K60" s="35" t="n">
        <v>2773.9</v>
      </c>
      <c r="L60" s="34" t="n">
        <v>3076.61</v>
      </c>
      <c r="M60" s="38" t="n">
        <v>4075.22</v>
      </c>
      <c r="N60" s="34" t="n"/>
      <c r="O60" s="36" t="n"/>
      <c r="P60" s="36" t="n">
        <v>0.61</v>
      </c>
      <c r="Q60" s="36" t="n">
        <v>0.39</v>
      </c>
    </row>
    <row customHeight="1" ht="27.9" r="61" s="37">
      <c r="A61" s="30" t="n">
        <v>4111307</v>
      </c>
      <c r="B61" s="31" t="inlineStr">
        <is>
          <t xml:space="preserve"> Re-excavation of Khal/River (New Haors) (Earth Volume: 76.42 Lakh cum)</t>
        </is>
      </c>
      <c r="C61" s="32" t="n">
        <v>85</v>
      </c>
      <c r="D61" s="33" t="n">
        <v>30.29061847513786</v>
      </c>
      <c r="E61" s="33" t="n">
        <v>336.214</v>
      </c>
      <c r="F61" s="33" t="n">
        <v>10184.13</v>
      </c>
      <c r="G61" s="32" t="n"/>
      <c r="H61" s="34" t="n">
        <v>0</v>
      </c>
      <c r="I61" s="34" t="n">
        <v>0</v>
      </c>
      <c r="J61" s="34" t="n">
        <v>349.16</v>
      </c>
      <c r="K61" s="35" t="n">
        <v>840.8</v>
      </c>
      <c r="L61" s="34" t="n">
        <v>4821.52</v>
      </c>
      <c r="M61" s="38" t="n">
        <v>2673.22</v>
      </c>
      <c r="N61" s="34" t="n"/>
      <c r="O61" s="36" t="n"/>
      <c r="P61" s="36" t="n">
        <v>0.58</v>
      </c>
      <c r="Q61" s="36" t="n">
        <v>0.42</v>
      </c>
    </row>
    <row customHeight="1" ht="34.5" r="62" s="37">
      <c r="A62" s="30" t="n">
        <v>4111201</v>
      </c>
      <c r="B62" s="31" t="inlineStr">
        <is>
          <t xml:space="preserve"> Re-excavation of Khal/River (Rehabilitation Sub-Projects) (Earth Volume: 20.12 Lakh cum)</t>
        </is>
      </c>
      <c r="C62" s="32" t="n">
        <v>87</v>
      </c>
      <c r="D62" s="33" t="n">
        <v>31.1899168609026</v>
      </c>
      <c r="E62" s="33" t="n">
        <v>108.974</v>
      </c>
      <c r="F62" s="33" t="n">
        <v>3398.889999999999</v>
      </c>
      <c r="G62" s="32" t="n"/>
      <c r="H62" s="34" t="n">
        <v>0</v>
      </c>
      <c r="I62" s="34" t="n">
        <v>0</v>
      </c>
      <c r="J62" s="34" t="n">
        <v>0</v>
      </c>
      <c r="K62" s="3" t="n">
        <v>0</v>
      </c>
      <c r="L62" s="34" t="n">
        <v>455.04</v>
      </c>
      <c r="M62" s="38" t="n">
        <v>726.54</v>
      </c>
      <c r="N62" s="34" t="n"/>
      <c r="O62" s="36" t="n"/>
      <c r="P62" s="36" t="n">
        <v>0.57</v>
      </c>
      <c r="Q62" s="36" t="n">
        <v>0.43</v>
      </c>
    </row>
    <row customHeight="1" ht="45.75" r="63" s="37">
      <c r="A63" s="30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32" t="n">
        <v>88</v>
      </c>
      <c r="D63" s="33" t="n">
        <v>30.32975711518402</v>
      </c>
      <c r="E63" s="33" t="n">
        <v>67.11</v>
      </c>
      <c r="F63" s="33" t="n">
        <v>2035.43</v>
      </c>
      <c r="G63" s="32" t="n"/>
      <c r="H63" s="34" t="n">
        <v>0</v>
      </c>
      <c r="I63" s="34" t="n">
        <v>0</v>
      </c>
      <c r="J63" s="34" t="n">
        <v>0</v>
      </c>
      <c r="K63" s="35" t="n">
        <v>0</v>
      </c>
      <c r="L63" s="34" t="n">
        <v>452.46</v>
      </c>
      <c r="M63" s="38" t="n">
        <v>253.65</v>
      </c>
      <c r="N63" s="34" t="n"/>
      <c r="O63" s="36" t="n"/>
      <c r="P63" s="36" t="n">
        <v>0.57</v>
      </c>
      <c r="Q63" s="36" t="n">
        <v>0.43</v>
      </c>
    </row>
    <row customHeight="1" ht="51.75" r="64" s="37">
      <c r="A64" s="30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32" t="n">
        <v>89</v>
      </c>
      <c r="D64" s="33" t="n">
        <v>27.90255657336184</v>
      </c>
      <c r="E64" s="33" t="n">
        <v>62.66200000000001</v>
      </c>
      <c r="F64" s="33" t="n">
        <v>1748.43</v>
      </c>
      <c r="G64" s="32" t="n"/>
      <c r="H64" s="34" t="n">
        <v>0</v>
      </c>
      <c r="I64" s="34" t="n">
        <v>0</v>
      </c>
      <c r="J64" s="34" t="n">
        <v>0</v>
      </c>
      <c r="K64" s="35" t="n">
        <v>0</v>
      </c>
      <c r="L64" s="34" t="n">
        <v>341.85</v>
      </c>
      <c r="M64" s="38" t="n">
        <v>179.68</v>
      </c>
      <c r="N64" s="34" t="n"/>
      <c r="O64" s="36" t="n"/>
      <c r="P64" s="36" t="n">
        <v>0.63</v>
      </c>
      <c r="Q64" s="36" t="n">
        <v>0.37</v>
      </c>
    </row>
    <row customHeight="1" ht="28.5" r="65" s="37">
      <c r="A65" s="30" t="n">
        <v>4111201</v>
      </c>
      <c r="B65" s="31" t="inlineStr">
        <is>
          <t>Construction of Submersible Embankment (New Haors) (Earth Volume: 29.98 lakh cum)</t>
        </is>
      </c>
      <c r="C65" s="32" t="n">
        <v>90</v>
      </c>
      <c r="D65" s="33" t="n">
        <v>82.09077546145663</v>
      </c>
      <c r="E65" s="33" t="n">
        <v>261.2379999999999</v>
      </c>
      <c r="F65" s="33" t="n">
        <v>21445.23</v>
      </c>
      <c r="G65" s="32" t="n"/>
      <c r="H65" s="34" t="n">
        <v>0</v>
      </c>
      <c r="I65" s="34" t="n">
        <v>0</v>
      </c>
      <c r="J65" s="34" t="n">
        <v>336.91</v>
      </c>
      <c r="K65" s="35" t="n">
        <v>3910</v>
      </c>
      <c r="L65" s="34" t="n">
        <v>1880.15</v>
      </c>
      <c r="M65" s="38" t="n">
        <v>2923.61</v>
      </c>
      <c r="N65" s="34" t="n"/>
      <c r="O65" s="36" t="n"/>
      <c r="P65" s="36" t="n">
        <v>0.61</v>
      </c>
      <c r="Q65" s="36" t="n">
        <v>0.39</v>
      </c>
    </row>
    <row customHeight="1" ht="21" r="66" s="37">
      <c r="A66" s="30" t="n">
        <v>4111201</v>
      </c>
      <c r="B66" s="31" t="inlineStr">
        <is>
          <t xml:space="preserve"> Rehabilitation of Regulator (New Haors)</t>
        </is>
      </c>
      <c r="C66" s="32" t="n">
        <v>91</v>
      </c>
      <c r="D66" s="33" t="n">
        <v>20.95571428571429</v>
      </c>
      <c r="E66" s="33" t="n">
        <v>7</v>
      </c>
      <c r="F66" s="33" t="n">
        <v>146.69</v>
      </c>
      <c r="G66" s="32" t="n"/>
      <c r="H66" s="34" t="n">
        <v>0</v>
      </c>
      <c r="I66" s="34" t="n">
        <v>0</v>
      </c>
      <c r="J66" s="34" t="n">
        <v>0</v>
      </c>
      <c r="K66" s="35" t="n">
        <v>0</v>
      </c>
      <c r="L66" s="34" t="n">
        <v>73.26000000000001</v>
      </c>
      <c r="M66" s="38" t="n">
        <v>0</v>
      </c>
      <c r="N66" s="34" t="n"/>
      <c r="O66" s="36" t="n"/>
      <c r="P66" s="36" t="n">
        <v>0.62</v>
      </c>
      <c r="Q66" s="36" t="n">
        <v>0.38</v>
      </c>
    </row>
    <row customHeight="1" ht="21" r="67" s="37">
      <c r="A67" s="30" t="n">
        <v>4111201</v>
      </c>
      <c r="B67" s="31" t="inlineStr">
        <is>
          <t>Embankment Slope Protection Work</t>
        </is>
      </c>
      <c r="C67" s="32" t="n">
        <v>92</v>
      </c>
      <c r="D67" s="33" t="n">
        <v>45</v>
      </c>
      <c r="E67" s="33" t="n">
        <v>5</v>
      </c>
      <c r="F67" s="33" t="n">
        <v>225</v>
      </c>
      <c r="G67" s="32" t="n"/>
      <c r="H67" s="34" t="n">
        <v>0</v>
      </c>
      <c r="I67" s="34" t="n">
        <v>0</v>
      </c>
      <c r="J67" s="34" t="n">
        <v>0</v>
      </c>
      <c r="K67" s="35" t="n">
        <v>0</v>
      </c>
      <c r="L67" s="34" t="n">
        <v>0</v>
      </c>
      <c r="M67" s="38" t="n">
        <v>0</v>
      </c>
      <c r="N67" s="34" t="n"/>
      <c r="O67" s="36" t="n"/>
      <c r="P67" s="36" t="n">
        <v>0.5600000000000001</v>
      </c>
      <c r="Q67" s="36" t="n">
        <v>0.44</v>
      </c>
    </row>
    <row customHeight="1" ht="21" r="68" s="37">
      <c r="A68" s="30" t="n">
        <v>4111201</v>
      </c>
      <c r="B68" s="31" t="inlineStr">
        <is>
          <t>Threshing Floor Construction</t>
        </is>
      </c>
      <c r="C68" s="32" t="n">
        <v>93</v>
      </c>
      <c r="D68" s="33" t="n">
        <v>29.41818181818182</v>
      </c>
      <c r="E68" s="33" t="n">
        <v>55</v>
      </c>
      <c r="F68" s="33" t="n">
        <v>1618</v>
      </c>
      <c r="G68" s="32" t="n"/>
      <c r="H68" s="34" t="n">
        <v>0</v>
      </c>
      <c r="I68" s="34" t="n">
        <v>0</v>
      </c>
      <c r="J68" s="34" t="n">
        <v>0</v>
      </c>
      <c r="K68" s="35" t="n">
        <v>0</v>
      </c>
      <c r="L68" s="34" t="n">
        <v>0</v>
      </c>
      <c r="M68" s="38" t="n">
        <v>0</v>
      </c>
      <c r="N68" s="34" t="n"/>
      <c r="O68" s="36" t="n"/>
      <c r="P68" s="36" t="n">
        <v>0.61</v>
      </c>
      <c r="Q68" s="36" t="n">
        <v>0.39</v>
      </c>
    </row>
    <row customHeight="1" ht="18.75" r="69" s="37">
      <c r="A69" s="30" t="n">
        <v>4111201</v>
      </c>
      <c r="B69" s="31" t="inlineStr">
        <is>
          <t>Construction of WMG Office</t>
        </is>
      </c>
      <c r="C69" s="32" t="n">
        <v>94</v>
      </c>
      <c r="D69" s="33" t="n">
        <v>120</v>
      </c>
      <c r="E69" s="33" t="n">
        <v>1</v>
      </c>
      <c r="F69" s="33" t="n">
        <v>120</v>
      </c>
      <c r="G69" s="32" t="n"/>
      <c r="H69" s="34" t="n">
        <v>0</v>
      </c>
      <c r="I69" s="34" t="n">
        <v>0</v>
      </c>
      <c r="J69" s="34" t="n">
        <v>0</v>
      </c>
      <c r="K69" s="35" t="n">
        <v>0</v>
      </c>
      <c r="L69" s="34" t="n">
        <v>42.09</v>
      </c>
      <c r="M69" s="38" t="n">
        <v>93.33</v>
      </c>
      <c r="N69" s="34" t="n"/>
      <c r="O69" s="36" t="n"/>
      <c r="P69" s="36" t="n">
        <v>0.59</v>
      </c>
      <c r="Q69" s="36" t="n">
        <v>0.41</v>
      </c>
    </row>
    <row customHeight="1" ht="18.75" r="70" s="37">
      <c r="A70" s="30" t="n">
        <v>4111201</v>
      </c>
      <c r="B70" s="31" t="inlineStr">
        <is>
          <t>O &amp; M during Construction</t>
        </is>
      </c>
      <c r="C70" s="32" t="n">
        <v>95</v>
      </c>
      <c r="D70" s="33" t="n">
        <v>200</v>
      </c>
      <c r="E70" s="33" t="inlineStr">
        <is>
          <t>L.S</t>
        </is>
      </c>
      <c r="F70" s="33" t="n">
        <v>200</v>
      </c>
      <c r="G70" s="32" t="n"/>
      <c r="H70" s="34" t="n">
        <v>0</v>
      </c>
      <c r="I70" s="34" t="n">
        <v>0</v>
      </c>
      <c r="J70" s="34" t="n">
        <v>0</v>
      </c>
      <c r="K70" s="35" t="n">
        <v>0</v>
      </c>
      <c r="L70" s="34" t="n">
        <v>0</v>
      </c>
      <c r="M70" s="38" t="n">
        <v>0</v>
      </c>
      <c r="N70" s="34" t="n"/>
      <c r="O70" s="36" t="n"/>
      <c r="P70" s="36" t="n">
        <v>0.57</v>
      </c>
      <c r="Q70" s="36" t="n">
        <v>0.43</v>
      </c>
    </row>
    <row customHeight="1" ht="18.75" r="71" s="37">
      <c r="A71" s="30" t="n"/>
      <c r="B71" s="31" t="inlineStr">
        <is>
          <t>(c) Physical Contingency ( Lump sum):</t>
        </is>
      </c>
      <c r="C71" s="32" t="n">
        <v>98</v>
      </c>
      <c r="D71" s="33" t="n">
        <v>258</v>
      </c>
      <c r="E71" s="28" t="n"/>
      <c r="F71" s="33" t="n">
        <v>258</v>
      </c>
      <c r="G71" s="36" t="n"/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8" t="n">
        <v>0</v>
      </c>
      <c r="N71" s="36" t="n"/>
      <c r="O71" s="36" t="n"/>
      <c r="P71" s="36" t="n">
        <v>0.63</v>
      </c>
      <c r="Q71" s="36" t="n">
        <v>0.37</v>
      </c>
    </row>
    <row customHeight="1" ht="18.75" r="72" s="37">
      <c r="A72" s="36" t="n"/>
      <c r="B72" s="31" t="inlineStr">
        <is>
          <t>(d) Price Contingency (Lump sum):</t>
        </is>
      </c>
      <c r="C72" s="32" t="n">
        <v>99</v>
      </c>
      <c r="D72" s="33" t="n">
        <v>402.14</v>
      </c>
      <c r="E72" s="28" t="n"/>
      <c r="F72" s="33" t="n">
        <v>402.14</v>
      </c>
      <c r="G72" s="36" t="n"/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8" t="n">
        <v>0</v>
      </c>
      <c r="N72" s="36" t="n"/>
      <c r="O72" s="36" t="n"/>
      <c r="P72" s="36" t="n">
        <v>0.55</v>
      </c>
      <c r="Q72" s="36" t="n">
        <v>0.45</v>
      </c>
    </row>
    <row customHeight="1" ht="18.6" r="73" s="37">
      <c r="D73" s="27" t="n"/>
      <c r="F73" s="29" t="n"/>
      <c r="M73" s="13" t="n"/>
    </row>
  </sheetData>
  <pageMargins bottom="0.75" footer="0.3" header="0.3" left="0.7" right="0.7" top="0.75"/>
  <pageSetup fitToHeight="3" orientation="landscape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2"/>
  <sheetViews>
    <sheetView view="pageBreakPreview" workbookViewId="0" zoomScale="70" zoomScaleNormal="100" zoomScaleSheetLayoutView="70">
      <selection activeCell="I2" sqref="I2"/>
    </sheetView>
  </sheetViews>
  <sheetFormatPr baseColWidth="8" defaultRowHeight="14.4"/>
  <cols>
    <col customWidth="1" max="1" min="1" style="37" width="14"/>
    <col customWidth="1" max="2" min="2" style="1" width="64.6640625"/>
    <col bestFit="1" customWidth="1" max="3" min="3" style="37" width="9.33203125"/>
    <col customWidth="1" max="4" min="4" style="37" width="13.5546875"/>
    <col customWidth="1" max="5" min="5" style="37" width="11.44140625"/>
    <col customWidth="1" max="9" min="6" style="37" width="22.33203125"/>
    <col customWidth="1" max="11" min="11" style="37" width="18.44140625"/>
  </cols>
  <sheetData>
    <row r="1">
      <c r="A1" s="6" t="inlineStr">
        <is>
          <t>Code</t>
        </is>
      </c>
      <c r="B1" s="31" t="inlineStr">
        <is>
          <t>Description</t>
        </is>
      </c>
      <c r="C1" s="6" t="inlineStr">
        <is>
          <t>rindex</t>
        </is>
      </c>
      <c r="D1" s="8" t="inlineStr">
        <is>
          <t>2014-15</t>
        </is>
      </c>
      <c r="E1" s="8" t="inlineStr">
        <is>
          <t>2015-16</t>
        </is>
      </c>
      <c r="F1" s="8" t="inlineStr">
        <is>
          <t>2016-17</t>
        </is>
      </c>
      <c r="G1" s="8" t="inlineStr">
        <is>
          <t>2017-18</t>
        </is>
      </c>
      <c r="H1" s="8" t="inlineStr">
        <is>
          <t>2018-19</t>
        </is>
      </c>
      <c r="I1" s="8" t="inlineStr">
        <is>
          <t>2019-20</t>
        </is>
      </c>
      <c r="J1" s="8" t="inlineStr">
        <is>
          <t>2020-21</t>
        </is>
      </c>
      <c r="K1" s="8" t="inlineStr">
        <is>
          <t>2021-22</t>
        </is>
      </c>
    </row>
    <row r="2">
      <c r="A2" s="6" t="n">
        <v>3111302</v>
      </c>
      <c r="B2" s="31" t="inlineStr">
        <is>
          <t>Conveyance Allowance</t>
        </is>
      </c>
      <c r="C2" s="6">
        <f>ROW(B2)</f>
        <v/>
      </c>
      <c r="D2" s="6" t="n"/>
      <c r="E2" s="36" t="n">
        <v>0.3</v>
      </c>
      <c r="F2" s="36" t="n">
        <v>0.43</v>
      </c>
      <c r="G2" s="36" t="n">
        <v>0.71</v>
      </c>
      <c r="H2" s="36" t="n">
        <v>1.01</v>
      </c>
      <c r="I2" s="6" t="n">
        <v>1.51</v>
      </c>
      <c r="J2" s="36" t="n"/>
      <c r="K2" s="6" t="n"/>
    </row>
    <row r="3">
      <c r="A3" s="6" t="n">
        <v>3111327</v>
      </c>
      <c r="B3" s="31" t="inlineStr">
        <is>
          <t>Overtime Allowance</t>
        </is>
      </c>
      <c r="C3" s="6">
        <f>ROW(B3)</f>
        <v/>
      </c>
      <c r="D3" s="6" t="n"/>
      <c r="E3" s="36" t="n"/>
      <c r="F3" s="36" t="n"/>
      <c r="G3" s="36" t="n"/>
      <c r="H3" s="36" t="n"/>
      <c r="I3" s="6" t="n">
        <v>0</v>
      </c>
      <c r="J3" s="36" t="n"/>
      <c r="K3" s="6" t="n"/>
    </row>
    <row r="4">
      <c r="A4" s="6" t="n">
        <v>3111338</v>
      </c>
      <c r="B4" s="31" t="inlineStr">
        <is>
          <t>Other Allowance</t>
        </is>
      </c>
      <c r="C4" s="6">
        <f>ROW(B4)</f>
        <v/>
      </c>
      <c r="D4" s="6" t="n"/>
      <c r="E4" s="36" t="n"/>
      <c r="F4" s="36" t="n"/>
      <c r="G4" s="36" t="n">
        <v>25</v>
      </c>
      <c r="H4" s="36" t="n">
        <v>36.61</v>
      </c>
      <c r="I4" s="6" t="n">
        <v>50.61</v>
      </c>
      <c r="J4" s="36" t="n"/>
      <c r="K4" s="6" t="n"/>
    </row>
    <row r="5">
      <c r="A5" s="6" t="n">
        <v>3241101</v>
      </c>
      <c r="B5" s="31" t="inlineStr">
        <is>
          <t>Travel Expenses (TA &amp; DA for PMO &amp; PIU)</t>
        </is>
      </c>
      <c r="C5" s="6">
        <f>ROW(B5)</f>
        <v/>
      </c>
      <c r="D5" s="6" t="n">
        <v>0.991</v>
      </c>
      <c r="E5" s="36" t="n">
        <v>12.9</v>
      </c>
      <c r="F5" s="36" t="n">
        <v>27.88</v>
      </c>
      <c r="G5" s="36" t="n">
        <v>45.84</v>
      </c>
      <c r="H5" s="36" t="n">
        <v>58.54</v>
      </c>
      <c r="I5" s="6" t="n">
        <v>73.53999999999999</v>
      </c>
      <c r="J5" s="36" t="n"/>
      <c r="K5" s="6" t="n"/>
    </row>
    <row r="6">
      <c r="A6" s="6" t="n">
        <v>3211129</v>
      </c>
      <c r="B6" s="31" t="inlineStr">
        <is>
          <t>Rent-Office : Office Accomodation for PMO (3,500sft) for 8 years</t>
        </is>
      </c>
      <c r="C6" s="6">
        <f>ROW(B6)</f>
        <v/>
      </c>
      <c r="D6" s="6" t="n"/>
      <c r="E6" s="36" t="n">
        <v>16.25</v>
      </c>
      <c r="F6" s="36" t="n">
        <v>47.6</v>
      </c>
      <c r="G6" s="36" t="n">
        <v>82.45999999999999</v>
      </c>
      <c r="H6" s="36" t="n">
        <v>116.67</v>
      </c>
      <c r="I6" s="6" t="n">
        <v>150.92</v>
      </c>
      <c r="J6" s="36" t="n"/>
      <c r="K6" s="6" t="n"/>
    </row>
    <row customHeight="1" ht="30" r="7" s="37">
      <c r="A7" s="6" t="n">
        <v>3821103</v>
      </c>
      <c r="B7" s="31" t="inlineStr">
        <is>
          <t>Misc. Taxes (Income Tax of Consultants, Outsourcing Staff Salary,House rent, Fees for Environmental clearance  etc.)</t>
        </is>
      </c>
      <c r="C7" s="6">
        <f>ROW(B7)</f>
        <v/>
      </c>
      <c r="D7" s="6" t="n">
        <v>223.746</v>
      </c>
      <c r="E7" s="36" t="n">
        <v>688.4</v>
      </c>
      <c r="F7" s="36" t="n">
        <v>1016.1</v>
      </c>
      <c r="G7" s="36" t="n">
        <v>1353.43</v>
      </c>
      <c r="H7" s="36" t="n">
        <v>1603.18</v>
      </c>
      <c r="I7" s="6" t="n">
        <v>1962.26</v>
      </c>
      <c r="J7" s="36" t="n"/>
      <c r="K7" s="6" t="n"/>
    </row>
    <row r="8">
      <c r="A8" s="6" t="n">
        <v>3211119</v>
      </c>
      <c r="B8" s="31" t="inlineStr">
        <is>
          <t>Postage</t>
        </is>
      </c>
      <c r="C8" s="6">
        <f>ROW(B8)</f>
        <v/>
      </c>
      <c r="D8" s="6" t="n"/>
      <c r="E8" s="36" t="n">
        <v>0.05</v>
      </c>
      <c r="F8" s="36" t="n">
        <v>0.18</v>
      </c>
      <c r="G8" s="36" t="n">
        <v>0.4</v>
      </c>
      <c r="H8" s="36" t="n">
        <v>0.77</v>
      </c>
      <c r="I8" s="6" t="n">
        <v>1.27</v>
      </c>
      <c r="J8" s="36" t="n"/>
      <c r="K8" s="6" t="n"/>
    </row>
    <row r="9">
      <c r="A9" s="6" t="n">
        <v>3211120</v>
      </c>
      <c r="B9" s="31" t="inlineStr">
        <is>
          <t>Telephones/Telegram/Teleprinter</t>
        </is>
      </c>
      <c r="C9" s="6">
        <f>ROW(B9)</f>
        <v/>
      </c>
      <c r="D9" s="6" t="n">
        <v>0.21</v>
      </c>
      <c r="E9" s="36" t="n">
        <v>0.45</v>
      </c>
      <c r="F9" s="36" t="n">
        <v>0.74</v>
      </c>
      <c r="G9" s="36" t="n">
        <v>0.89</v>
      </c>
      <c r="H9" s="36" t="n">
        <v>0.97</v>
      </c>
      <c r="I9" s="6" t="n">
        <v>1.17</v>
      </c>
      <c r="J9" s="36" t="n"/>
      <c r="K9" s="6" t="n"/>
    </row>
    <row r="10">
      <c r="A10" s="6" t="n">
        <v>3211117</v>
      </c>
      <c r="B10" s="31" t="inlineStr">
        <is>
          <t>Telex/Fax/Internet</t>
        </is>
      </c>
      <c r="C10" s="6">
        <f>ROW(B10)</f>
        <v/>
      </c>
      <c r="D10" s="6" t="n">
        <v>0.249</v>
      </c>
      <c r="E10" s="36" t="n">
        <v>0.25</v>
      </c>
      <c r="F10" s="36" t="n">
        <v>0.34</v>
      </c>
      <c r="G10" s="36" t="n">
        <v>0.39</v>
      </c>
      <c r="H10" s="36" t="n">
        <v>0.44</v>
      </c>
      <c r="I10" s="6" t="n">
        <v>0.64</v>
      </c>
      <c r="J10" s="36" t="n"/>
      <c r="K10" s="6" t="n"/>
    </row>
    <row r="11">
      <c r="A11" s="6" t="n">
        <v>3221104</v>
      </c>
      <c r="B11" s="31" t="inlineStr">
        <is>
          <t>Registration Fee (Vehicles)</t>
        </is>
      </c>
      <c r="C11" s="6">
        <f>ROW(B11)</f>
        <v/>
      </c>
      <c r="D11" s="6" t="n">
        <v>1.1</v>
      </c>
      <c r="E11" s="36" t="n">
        <v>9.470000000000001</v>
      </c>
      <c r="F11" s="36" t="n">
        <v>9.550000000000001</v>
      </c>
      <c r="G11" s="36" t="n">
        <v>9.550000000000001</v>
      </c>
      <c r="H11" s="36" t="n">
        <v>11.92</v>
      </c>
      <c r="I11" s="6" t="n">
        <v>12.92</v>
      </c>
      <c r="J11" s="36" t="n"/>
      <c r="K11" s="6" t="n"/>
    </row>
    <row r="12">
      <c r="A12" s="6" t="n">
        <v>3211115</v>
      </c>
      <c r="B12" s="31" t="inlineStr">
        <is>
          <t>Water</t>
        </is>
      </c>
      <c r="C12" s="6">
        <f>ROW(B12)</f>
        <v/>
      </c>
      <c r="D12" s="6" t="n"/>
      <c r="E12" s="36" t="n">
        <v>0.11</v>
      </c>
      <c r="F12" s="36" t="n">
        <v>0.34</v>
      </c>
      <c r="G12" s="36" t="n">
        <v>0.71</v>
      </c>
      <c r="H12" s="36" t="n">
        <v>1.11</v>
      </c>
      <c r="I12" s="6" t="n">
        <v>1.56</v>
      </c>
      <c r="J12" s="36" t="n"/>
      <c r="K12" s="6" t="n"/>
    </row>
    <row r="13">
      <c r="A13" s="6" t="n">
        <v>3211113</v>
      </c>
      <c r="B13" s="31" t="inlineStr">
        <is>
          <t>Electricity</t>
        </is>
      </c>
      <c r="C13" s="6">
        <f>ROW(B13)</f>
        <v/>
      </c>
      <c r="D13" s="6" t="n">
        <v>0.187</v>
      </c>
      <c r="E13" s="36" t="n">
        <v>1.87</v>
      </c>
      <c r="F13" s="36" t="n">
        <v>3.65</v>
      </c>
      <c r="G13" s="36" t="n">
        <v>5.96</v>
      </c>
      <c r="H13" s="36" t="n">
        <v>8.74</v>
      </c>
      <c r="I13" s="6" t="n">
        <v>12.24</v>
      </c>
      <c r="J13" s="36" t="n"/>
      <c r="K13" s="6" t="n"/>
    </row>
    <row r="14">
      <c r="A14" s="6" t="n">
        <v>3243102</v>
      </c>
      <c r="B14" s="31" t="inlineStr">
        <is>
          <t>Gas &amp; Fuel</t>
        </is>
      </c>
      <c r="C14" s="6">
        <f>ROW(B14)</f>
        <v/>
      </c>
      <c r="D14" s="6" t="n">
        <v>0.9379999999999999</v>
      </c>
      <c r="E14" s="36" t="n">
        <v>4.63</v>
      </c>
      <c r="F14" s="36" t="n">
        <v>7.63</v>
      </c>
      <c r="G14" s="36" t="n">
        <v>11.63</v>
      </c>
      <c r="H14" s="36" t="n">
        <v>17.52</v>
      </c>
      <c r="I14" s="6" t="n">
        <v>23.52</v>
      </c>
      <c r="J14" s="36" t="n"/>
      <c r="K14" s="6" t="n"/>
    </row>
    <row r="15">
      <c r="A15" s="6" t="n">
        <v>3243101</v>
      </c>
      <c r="B15" s="31" t="inlineStr">
        <is>
          <t>Petrol and Lubricant</t>
        </is>
      </c>
      <c r="C15" s="6">
        <f>ROW(B15)</f>
        <v/>
      </c>
      <c r="D15" s="6" t="n">
        <v>0.625</v>
      </c>
      <c r="E15" s="36" t="n">
        <v>7.62</v>
      </c>
      <c r="F15" s="36" t="n">
        <v>26.59</v>
      </c>
      <c r="G15" s="36" t="n">
        <v>44.59</v>
      </c>
      <c r="H15" s="36" t="n">
        <v>64.59</v>
      </c>
      <c r="I15" s="6" t="n">
        <v>84.59</v>
      </c>
      <c r="J15" s="36" t="n"/>
      <c r="K15" s="6" t="n"/>
    </row>
    <row r="16">
      <c r="A16" s="6" t="n">
        <v>3221108</v>
      </c>
      <c r="B16" s="31" t="inlineStr">
        <is>
          <t>Insurance/Bank Charges (including Vehicles)</t>
        </is>
      </c>
      <c r="C16" s="6">
        <f>ROW(B16)</f>
        <v/>
      </c>
      <c r="D16" s="6" t="n">
        <v>0.081</v>
      </c>
      <c r="E16" s="36" t="n">
        <v>0.83</v>
      </c>
      <c r="F16" s="36" t="n">
        <v>0.84</v>
      </c>
      <c r="G16" s="36" t="n">
        <v>1.06</v>
      </c>
      <c r="H16" s="36" t="n">
        <v>1.16</v>
      </c>
      <c r="I16" s="6" t="n">
        <v>1.31</v>
      </c>
      <c r="J16" s="36" t="n"/>
      <c r="K16" s="6" t="n"/>
    </row>
    <row r="17">
      <c r="A17" s="6" t="n">
        <v>3255102</v>
      </c>
      <c r="B17" s="31" t="inlineStr">
        <is>
          <t>Printing &amp; Binding</t>
        </is>
      </c>
      <c r="C17" s="6">
        <f>ROW(B17)</f>
        <v/>
      </c>
      <c r="D17" s="6" t="n">
        <v>0.196</v>
      </c>
      <c r="E17" s="36" t="n">
        <v>7.19</v>
      </c>
      <c r="F17" s="36" t="n">
        <v>24.18</v>
      </c>
      <c r="G17" s="36" t="n">
        <v>30.18</v>
      </c>
      <c r="H17" s="36" t="n">
        <v>34.16</v>
      </c>
      <c r="I17" s="6" t="n">
        <v>34.66</v>
      </c>
      <c r="J17" s="36" t="n"/>
      <c r="K17" s="6" t="n"/>
    </row>
    <row r="18">
      <c r="A18" s="6" t="n">
        <v>3255104</v>
      </c>
      <c r="B18" s="31" t="inlineStr">
        <is>
          <t>Stationery, Seals &amp; Stamps</t>
        </is>
      </c>
      <c r="C18" s="6">
        <f>ROW(B18)</f>
        <v/>
      </c>
      <c r="D18" s="6" t="n">
        <v>0.968</v>
      </c>
      <c r="E18" s="36" t="n">
        <v>7.94</v>
      </c>
      <c r="F18" s="36" t="n">
        <v>19.14</v>
      </c>
      <c r="G18" s="36" t="n">
        <v>31.93</v>
      </c>
      <c r="H18" s="36" t="n">
        <v>49.91</v>
      </c>
      <c r="I18" s="6" t="n">
        <v>69.91</v>
      </c>
      <c r="J18" s="36" t="n"/>
      <c r="K18" s="6" t="n"/>
    </row>
    <row r="19">
      <c r="A19" s="6" t="n">
        <v>3211127</v>
      </c>
      <c r="B19" s="31" t="inlineStr">
        <is>
          <t>Books &amp; Periodicals</t>
        </is>
      </c>
      <c r="C19" s="6">
        <f>ROW(B19)</f>
        <v/>
      </c>
      <c r="D19" s="6" t="n"/>
      <c r="E19" s="36" t="n">
        <v>0.1</v>
      </c>
      <c r="F19" s="36" t="n">
        <v>0.13</v>
      </c>
      <c r="G19" s="36" t="n">
        <v>0.18</v>
      </c>
      <c r="H19" s="36" t="n">
        <v>0.28</v>
      </c>
      <c r="I19" s="6" t="n">
        <v>0.48</v>
      </c>
      <c r="J19" s="36" t="n"/>
      <c r="K19" s="6" t="n"/>
    </row>
    <row customHeight="1" ht="30" r="20" s="37">
      <c r="A20" s="6" t="n">
        <v>3231201</v>
      </c>
      <c r="B20" s="31" t="inlineStr">
        <is>
          <t>Overseas Training Course(08 Trainees) &amp; Overseas Study Tour (12 Participants)</t>
        </is>
      </c>
      <c r="C20" s="6">
        <f>ROW(B20)</f>
        <v/>
      </c>
      <c r="D20" s="6" t="n"/>
      <c r="G20" s="36" t="n"/>
      <c r="H20" s="36" t="n"/>
      <c r="I20" s="6" t="n">
        <v>0</v>
      </c>
      <c r="J20" s="36" t="n"/>
      <c r="K20" s="6" t="n"/>
    </row>
    <row customHeight="1" ht="30" r="21" s="37">
      <c r="A21" s="6" t="n">
        <v>3231201</v>
      </c>
      <c r="B21" s="31" t="inlineStr">
        <is>
          <t>Local Training for (a) O&amp;M manual (For BWDB Officials) and (b) Water Management Organization (WMO)</t>
        </is>
      </c>
      <c r="C21" s="6">
        <f>ROW(B21)</f>
        <v/>
      </c>
      <c r="D21" s="6" t="n"/>
      <c r="E21" s="36" t="n">
        <v>9.220000000000001</v>
      </c>
      <c r="F21" s="36" t="n">
        <v>39.08</v>
      </c>
      <c r="G21" s="36" t="n">
        <v>125.63</v>
      </c>
      <c r="H21" s="36" t="n">
        <v>301.5</v>
      </c>
      <c r="I21" s="6" t="n">
        <v>497.67</v>
      </c>
      <c r="J21" s="36" t="n"/>
      <c r="K21" s="6" t="n"/>
    </row>
    <row customHeight="1" ht="60" r="22" s="37">
      <c r="A22" s="6" t="n">
        <v>3231201</v>
      </c>
      <c r="B22" s="3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6">
        <f>ROW(B22)</f>
        <v/>
      </c>
      <c r="D22" s="6" t="n"/>
      <c r="E22" s="36" t="n"/>
      <c r="F22" s="36" t="n">
        <v>199.49</v>
      </c>
      <c r="G22" s="36" t="n">
        <v>724.38</v>
      </c>
      <c r="H22" s="36" t="n">
        <v>1346.63</v>
      </c>
      <c r="I22" s="6" t="n">
        <v>2023.77</v>
      </c>
      <c r="J22" s="36" t="n"/>
      <c r="K22" s="6" t="n"/>
    </row>
    <row customHeight="1" ht="60" r="23" s="37">
      <c r="A23" s="6" t="n">
        <v>3231201</v>
      </c>
      <c r="B23" s="3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6">
        <f>ROW(B23)</f>
        <v/>
      </c>
      <c r="D23" s="6" t="n"/>
      <c r="E23" s="36" t="n"/>
      <c r="F23" s="36" t="n">
        <v>119.7</v>
      </c>
      <c r="G23" s="36" t="n">
        <v>343.99</v>
      </c>
      <c r="H23" s="36" t="n">
        <v>578.2</v>
      </c>
      <c r="I23" s="6" t="n">
        <v>824.86</v>
      </c>
      <c r="J23" s="36" t="n"/>
      <c r="K23" s="6" t="n"/>
    </row>
    <row r="24">
      <c r="A24" s="6" t="n">
        <v>3211109</v>
      </c>
      <c r="B24" s="31" t="inlineStr">
        <is>
          <t>Casual labour/Job worker</t>
        </is>
      </c>
      <c r="C24" s="6">
        <f>ROW(B24)</f>
        <v/>
      </c>
      <c r="D24" s="6" t="n">
        <v>0.25</v>
      </c>
      <c r="E24" s="36" t="n">
        <v>2.36</v>
      </c>
      <c r="F24" s="36" t="n">
        <v>4.71</v>
      </c>
      <c r="G24" s="36" t="n">
        <v>6.71</v>
      </c>
      <c r="H24" s="36" t="n">
        <v>10.96</v>
      </c>
      <c r="I24" s="6" t="n">
        <v>14.46</v>
      </c>
      <c r="J24" s="36" t="n"/>
      <c r="K24" s="6" t="n"/>
    </row>
    <row r="25">
      <c r="A25" s="6" t="n">
        <v>3256103</v>
      </c>
      <c r="B25" s="31" t="inlineStr">
        <is>
          <t>Consumable Stores</t>
        </is>
      </c>
      <c r="C25" s="6">
        <f>ROW(B25)</f>
        <v/>
      </c>
      <c r="D25" s="2" t="n"/>
      <c r="E25" s="36" t="n">
        <v>0.99</v>
      </c>
      <c r="F25" s="36" t="n">
        <v>1.74</v>
      </c>
      <c r="G25" s="36" t="n">
        <v>2.74</v>
      </c>
      <c r="H25" s="36" t="n">
        <v>3.74</v>
      </c>
      <c r="I25" s="6" t="n">
        <v>6.74</v>
      </c>
      <c r="J25" s="36" t="n"/>
      <c r="K25" s="6" t="n"/>
    </row>
    <row customHeight="1" ht="45" r="26" s="37">
      <c r="A26" s="6" t="n">
        <v>3257101</v>
      </c>
      <c r="B26" s="31" t="inlineStr">
        <is>
          <t>Consultancy  : International - 71 M/M (Detail in Appendix-E of original approved DPP)                      National - 324 M/M (Detail in Appendix-E of original approved DPP)</t>
        </is>
      </c>
      <c r="C26" s="6">
        <f>ROW(B26)</f>
        <v/>
      </c>
      <c r="D26" s="6" t="n">
        <v>849.675</v>
      </c>
      <c r="E26" s="36" t="n">
        <v>2669.1</v>
      </c>
      <c r="F26" s="36" t="n">
        <v>3792.25</v>
      </c>
      <c r="G26" s="36" t="n">
        <v>4481.58</v>
      </c>
      <c r="H26" s="36" t="n">
        <v>5168.01</v>
      </c>
      <c r="I26" s="6" t="n">
        <v>5668.01</v>
      </c>
      <c r="J26" s="36" t="n"/>
      <c r="K26" s="6" t="n"/>
    </row>
    <row r="27">
      <c r="A27" s="6" t="n">
        <v>3111332</v>
      </c>
      <c r="B27" s="31" t="inlineStr">
        <is>
          <t>a) Honorarium/Fees/Remuneration (for different Committee)</t>
        </is>
      </c>
      <c r="C27" s="6">
        <f>ROW(B27)</f>
        <v/>
      </c>
      <c r="D27" s="6" t="n">
        <v>0.4</v>
      </c>
      <c r="E27" s="36" t="n">
        <v>1.73</v>
      </c>
      <c r="F27" s="36" t="n">
        <v>3.23</v>
      </c>
      <c r="G27" s="36" t="n">
        <v>7.73</v>
      </c>
      <c r="H27" s="36" t="n">
        <v>12.73</v>
      </c>
      <c r="I27" s="6" t="n">
        <v>17.73</v>
      </c>
      <c r="J27" s="36" t="n"/>
      <c r="K27" s="6" t="n"/>
    </row>
    <row r="28">
      <c r="A28" s="6" t="n">
        <v>3111332</v>
      </c>
      <c r="B28" s="31" t="inlineStr">
        <is>
          <t>b) Interim Evaluation</t>
        </is>
      </c>
      <c r="C28" s="6">
        <f>ROW(B28)</f>
        <v/>
      </c>
      <c r="D28" s="6" t="n"/>
      <c r="E28" s="36" t="n"/>
      <c r="F28" s="36" t="n">
        <v>0.27</v>
      </c>
      <c r="G28" s="36" t="n">
        <v>0.52</v>
      </c>
      <c r="H28" s="36" t="n">
        <v>1.29</v>
      </c>
      <c r="I28" s="6" t="n">
        <v>2.29</v>
      </c>
      <c r="J28" s="36" t="n"/>
      <c r="K28" s="6" t="n"/>
    </row>
    <row r="29">
      <c r="A29" s="6" t="n">
        <v>3111332</v>
      </c>
      <c r="B29" s="31" t="inlineStr">
        <is>
          <t>c) Progress Monitoring</t>
        </is>
      </c>
      <c r="C29" s="6">
        <f>ROW(B29)</f>
        <v/>
      </c>
      <c r="D29" s="6" t="n"/>
      <c r="E29" s="36" t="n"/>
      <c r="F29" s="36" t="n">
        <v>0.3</v>
      </c>
      <c r="G29" s="36" t="n">
        <v>0.55</v>
      </c>
      <c r="H29" s="36" t="n">
        <v>1.3</v>
      </c>
      <c r="I29" s="6" t="n">
        <v>2.3</v>
      </c>
      <c r="J29" s="36" t="n"/>
      <c r="K29" s="6" t="n"/>
    </row>
    <row r="30">
      <c r="A30" s="6" t="n">
        <v>3257104</v>
      </c>
      <c r="B30" s="31" t="inlineStr">
        <is>
          <t>Survey</t>
        </is>
      </c>
      <c r="C30" s="6">
        <f>ROW(B30)</f>
        <v/>
      </c>
      <c r="D30" s="6" t="n"/>
      <c r="E30" s="36" t="n">
        <v>7.62</v>
      </c>
      <c r="F30" s="36" t="n">
        <v>25.09</v>
      </c>
      <c r="G30" s="36" t="n">
        <v>55.09</v>
      </c>
      <c r="H30" s="36" t="n">
        <v>85.02</v>
      </c>
      <c r="I30" s="6" t="n">
        <v>135.02</v>
      </c>
      <c r="J30" s="36" t="n"/>
      <c r="K30" s="6" t="n"/>
    </row>
    <row r="31">
      <c r="A31" s="6" t="n">
        <v>3255101</v>
      </c>
      <c r="B31" s="31" t="inlineStr">
        <is>
          <t>Computer Consumables</t>
        </is>
      </c>
      <c r="C31" s="6">
        <f>ROW(B31)</f>
        <v/>
      </c>
      <c r="D31" s="6" t="n">
        <v>0.491</v>
      </c>
      <c r="E31" s="36" t="n">
        <v>1.99</v>
      </c>
      <c r="F31" s="36" t="n">
        <v>6.49</v>
      </c>
      <c r="G31" s="36" t="n">
        <v>12.97</v>
      </c>
      <c r="H31" s="36" t="n">
        <v>20.47</v>
      </c>
      <c r="I31" s="6" t="n">
        <v>30.47</v>
      </c>
      <c r="J31" s="36" t="n"/>
      <c r="K31" s="6" t="n"/>
    </row>
    <row r="32">
      <c r="A32" s="6" t="n">
        <v>3256101</v>
      </c>
      <c r="B32" s="31" t="inlineStr">
        <is>
          <t>Other Expenses: Salary of Manpower through Outsourcing</t>
        </is>
      </c>
      <c r="C32" s="6">
        <f>ROW(B32)</f>
        <v/>
      </c>
      <c r="D32" s="6" t="n"/>
      <c r="E32" s="36" t="n">
        <v>84.31999999999999</v>
      </c>
      <c r="F32" s="36" t="n">
        <v>312.29</v>
      </c>
      <c r="G32" s="36" t="n">
        <v>575.53</v>
      </c>
      <c r="H32" s="36" t="n">
        <v>875.46</v>
      </c>
      <c r="I32" s="6" t="n">
        <v>1175.46</v>
      </c>
      <c r="J32" s="36" t="n"/>
      <c r="K32" s="6" t="n"/>
    </row>
    <row r="33">
      <c r="A33" s="6" t="n">
        <v>3258101</v>
      </c>
      <c r="B33" s="31" t="inlineStr">
        <is>
          <t xml:space="preserve"> Motor Vehicles</t>
        </is>
      </c>
      <c r="C33" s="6">
        <f>ROW(B33)</f>
        <v/>
      </c>
      <c r="D33" s="6" t="n">
        <v>0.983</v>
      </c>
      <c r="E33" s="36" t="n">
        <v>6.95</v>
      </c>
      <c r="F33" s="36" t="n">
        <v>18.95</v>
      </c>
      <c r="G33" s="36" t="n">
        <v>40.94</v>
      </c>
      <c r="H33" s="36" t="n">
        <v>61.4</v>
      </c>
      <c r="I33" s="6" t="n">
        <v>76.40000000000001</v>
      </c>
      <c r="J33" s="36" t="n"/>
      <c r="K33" s="6" t="n"/>
    </row>
    <row r="34">
      <c r="A34" s="6" t="n">
        <v>3258102</v>
      </c>
      <c r="B34" s="31" t="inlineStr">
        <is>
          <t>Furnitures &amp; Fixtures</t>
        </is>
      </c>
      <c r="C34" s="6">
        <f>ROW(B34)</f>
        <v/>
      </c>
      <c r="D34" s="6" t="n"/>
      <c r="E34" s="36" t="n">
        <v>0.49</v>
      </c>
      <c r="F34" s="36" t="n">
        <v>1.23</v>
      </c>
      <c r="G34" s="36" t="n">
        <v>2.21</v>
      </c>
      <c r="H34" s="36" t="n">
        <v>3.2</v>
      </c>
      <c r="I34" s="6" t="n">
        <v>5.2</v>
      </c>
      <c r="J34" s="36" t="n"/>
      <c r="K34" s="6" t="n"/>
    </row>
    <row r="35">
      <c r="A35" s="6" t="n">
        <v>3258103</v>
      </c>
      <c r="B35" s="31" t="inlineStr">
        <is>
          <t>Computers &amp; office equipments</t>
        </is>
      </c>
      <c r="C35" s="6">
        <f>ROW(B35)</f>
        <v/>
      </c>
      <c r="D35" s="6" t="n"/>
      <c r="E35" s="36" t="n">
        <v>0.5</v>
      </c>
      <c r="F35" s="36" t="n">
        <v>1.35</v>
      </c>
      <c r="G35" s="36" t="n">
        <v>3.35</v>
      </c>
      <c r="H35" s="36" t="n">
        <v>5.34</v>
      </c>
      <c r="I35" s="6" t="n">
        <v>8.34</v>
      </c>
      <c r="J35" s="36" t="n"/>
      <c r="K35" s="6" t="n"/>
    </row>
    <row r="36">
      <c r="A36" s="6" t="n">
        <v>3258105</v>
      </c>
      <c r="B36" s="31" t="inlineStr">
        <is>
          <t>Machineries &amp; Equipments</t>
        </is>
      </c>
      <c r="C36" s="6">
        <f>ROW(B36)</f>
        <v/>
      </c>
      <c r="D36" s="6" t="n"/>
      <c r="E36" s="36" t="n">
        <v>0.21</v>
      </c>
      <c r="F36" s="36" t="n">
        <v>0.22</v>
      </c>
      <c r="G36" s="36" t="n">
        <v>0.72</v>
      </c>
      <c r="H36" s="36" t="n">
        <v>1.22</v>
      </c>
      <c r="I36" s="6" t="n">
        <v>3.22</v>
      </c>
      <c r="J36" s="36" t="n"/>
      <c r="K36" s="6" t="n"/>
    </row>
    <row r="37">
      <c r="A37" s="6" t="n">
        <v>3258107</v>
      </c>
      <c r="B37" s="31" t="inlineStr">
        <is>
          <t>Office Building : Repair &amp; Maintenance</t>
        </is>
      </c>
      <c r="C37" s="6">
        <f>ROW(B37)</f>
        <v/>
      </c>
      <c r="D37" s="6" t="n"/>
      <c r="E37" s="36" t="n"/>
      <c r="F37" s="36" t="n"/>
      <c r="G37" s="36" t="n">
        <v>9.98</v>
      </c>
      <c r="H37" s="36" t="n">
        <v>19.98</v>
      </c>
      <c r="I37" s="6" t="n">
        <v>19.98</v>
      </c>
      <c r="J37" s="36" t="n"/>
      <c r="K37" s="6" t="n"/>
    </row>
    <row r="38">
      <c r="A38" s="6" t="n">
        <v>3258106</v>
      </c>
      <c r="B38" s="31" t="inlineStr">
        <is>
          <t>Residential Building : Repair &amp; Maintenance</t>
        </is>
      </c>
      <c r="C38" s="6">
        <f>ROW(B38)</f>
        <v/>
      </c>
      <c r="D38" s="6" t="n"/>
      <c r="E38" s="36" t="n"/>
      <c r="F38" s="36" t="n"/>
      <c r="G38" s="36" t="n">
        <v>8.949999999999999</v>
      </c>
      <c r="H38" s="36" t="n">
        <v>14.53</v>
      </c>
      <c r="I38" s="6" t="n">
        <v>19.53</v>
      </c>
      <c r="J38" s="36" t="n"/>
      <c r="K38" s="6" t="n"/>
    </row>
    <row r="39">
      <c r="A39" s="6" t="n">
        <v>3258105</v>
      </c>
      <c r="B39" s="31" t="inlineStr">
        <is>
          <t>Engineering Equipments</t>
        </is>
      </c>
      <c r="C39" s="6">
        <f>ROW(B39)</f>
        <v/>
      </c>
      <c r="D39" s="6" t="n"/>
      <c r="E39" s="36" t="n">
        <v>0.09</v>
      </c>
      <c r="F39" s="36" t="n">
        <v>0.39</v>
      </c>
      <c r="G39" s="36" t="n">
        <v>0.89</v>
      </c>
      <c r="H39" s="36" t="n">
        <v>1.39</v>
      </c>
      <c r="I39" s="6" t="n">
        <v>3.39</v>
      </c>
      <c r="J39" s="36" t="n"/>
      <c r="K39" s="6" t="n"/>
    </row>
    <row customHeight="1" ht="30" r="40" s="37">
      <c r="A40" s="6" t="n">
        <v>3258114</v>
      </c>
      <c r="B40" s="31" t="inlineStr">
        <is>
          <t xml:space="preserve"> Repair/Replacement of Regulator Gates and other related works(Rehabilitation Haors)</t>
        </is>
      </c>
      <c r="C40" s="6">
        <f>ROW(B40)</f>
        <v/>
      </c>
      <c r="D40" s="6" t="n"/>
      <c r="E40" s="36" t="n"/>
      <c r="F40" s="36" t="n">
        <v>59.7</v>
      </c>
      <c r="G40" s="36" t="n">
        <v>84.04000000000001</v>
      </c>
      <c r="H40" s="36" t="n">
        <v>95.03</v>
      </c>
      <c r="I40" s="6" t="n">
        <v>153.28</v>
      </c>
      <c r="J40" s="36" t="n"/>
      <c r="K40" s="6" t="n"/>
    </row>
    <row r="41">
      <c r="A41" s="6" t="n">
        <v>3258128</v>
      </c>
      <c r="B41" s="31" t="inlineStr">
        <is>
          <t>Water Transport : Repair of Speedboat(s)</t>
        </is>
      </c>
      <c r="C41" s="6">
        <f>ROW(B41)</f>
        <v/>
      </c>
      <c r="D41" s="6" t="n"/>
      <c r="E41" s="36" t="n">
        <v>0.9</v>
      </c>
      <c r="F41" s="36" t="n">
        <v>0.9</v>
      </c>
      <c r="G41" s="36" t="n">
        <v>1.65</v>
      </c>
      <c r="H41" s="36" t="n">
        <v>2.39</v>
      </c>
      <c r="I41" s="6" t="n">
        <v>3.14</v>
      </c>
      <c r="J41" s="36" t="n"/>
      <c r="K41" s="6" t="n"/>
    </row>
    <row r="42">
      <c r="A42" s="6" t="n">
        <v>3258107</v>
      </c>
      <c r="B42" s="31" t="inlineStr">
        <is>
          <t>Others : Repair &amp; Maintenance</t>
        </is>
      </c>
      <c r="C42" s="6">
        <f>ROW(B42)</f>
        <v/>
      </c>
      <c r="D42" s="6" t="n"/>
      <c r="E42" s="36" t="n"/>
      <c r="F42" s="36" t="n"/>
      <c r="G42" s="36" t="n">
        <v>2.5</v>
      </c>
      <c r="H42" s="36" t="n">
        <v>7.48</v>
      </c>
      <c r="I42" s="6" t="n">
        <v>10.48</v>
      </c>
      <c r="J42" s="36" t="n"/>
      <c r="K42" s="6" t="n"/>
    </row>
    <row customHeight="1" ht="105" r="43" s="37">
      <c r="A43" s="6" t="n">
        <v>4112101</v>
      </c>
      <c r="B43" s="31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>
        <f>ROW(B43)</f>
        <v/>
      </c>
      <c r="D43" s="6" t="n">
        <v>346.3</v>
      </c>
      <c r="E43" s="36" t="n">
        <v>484.9</v>
      </c>
      <c r="F43" s="36" t="n">
        <v>484.9</v>
      </c>
      <c r="G43" s="36" t="n">
        <v>606.9</v>
      </c>
      <c r="H43" s="36" t="n">
        <v>606.9</v>
      </c>
      <c r="I43" s="6" t="n">
        <v>702.5</v>
      </c>
      <c r="J43" s="36" t="n"/>
      <c r="K43" s="6" t="n"/>
    </row>
    <row customHeight="1" ht="30" r="44" s="37">
      <c r="A44" s="6" t="n">
        <v>4112101</v>
      </c>
      <c r="B44" s="31" t="inlineStr">
        <is>
          <t>Motorcycle - 35 Nos. (PMO 2 Nos.,Kishoreganj 11 Nos., Netrokona 6 Nos., Sunamganj 6 Nos., Habiganj 6 Nos.&amp; Brahmanbaria 4 Nos).</t>
        </is>
      </c>
      <c r="C44" s="6">
        <f>ROW(B44)</f>
        <v/>
      </c>
      <c r="D44" s="6" t="n">
        <v>5.825</v>
      </c>
      <c r="E44" s="36" t="n">
        <v>32.14</v>
      </c>
      <c r="F44" s="36" t="n">
        <v>42.22</v>
      </c>
      <c r="G44" s="36" t="n">
        <v>50.22</v>
      </c>
      <c r="H44" s="36" t="n">
        <v>50.22</v>
      </c>
      <c r="I44" s="6" t="n">
        <v>50.22</v>
      </c>
      <c r="J44" s="36" t="n"/>
      <c r="K44" s="6" t="n"/>
    </row>
    <row r="45">
      <c r="A45" s="6" t="n">
        <v>4112102</v>
      </c>
      <c r="B45" s="31" t="inlineStr">
        <is>
          <t>Speed Boat with Engine and all accessories (75 hp &amp; 6 Nos.)</t>
        </is>
      </c>
      <c r="C45" s="6">
        <f>ROW(B45)</f>
        <v/>
      </c>
      <c r="D45" s="6" t="n"/>
      <c r="E45" s="36" t="n"/>
      <c r="F45" s="36" t="n">
        <v>40.29</v>
      </c>
      <c r="G45" s="36" t="n">
        <v>61.29</v>
      </c>
      <c r="H45" s="36" t="n">
        <v>61.29</v>
      </c>
      <c r="I45" s="6" t="n">
        <v>61.29</v>
      </c>
      <c r="J45" s="36" t="n"/>
      <c r="K45" s="6" t="n"/>
    </row>
    <row customHeight="1" ht="30" r="46" s="37">
      <c r="A46" s="6" t="n">
        <v>4112316</v>
      </c>
      <c r="B46" s="31" t="inlineStr">
        <is>
          <t>Photocopier -7 nos (PMO 2 Nos.,Kishoreganj 1 No., Netrokona 1 No., Sunamganj 1 No., Habiganj 1No.&amp; Brahmanbaria 1 No).</t>
        </is>
      </c>
      <c r="C46" s="6">
        <f>ROW(B46)</f>
        <v/>
      </c>
      <c r="D46" s="6" t="n">
        <v>3.726</v>
      </c>
      <c r="E46" s="36" t="n">
        <v>6.47</v>
      </c>
      <c r="F46" s="36" t="n">
        <v>8.949999999999999</v>
      </c>
      <c r="G46" s="36" t="n">
        <v>8.949999999999999</v>
      </c>
      <c r="H46" s="36" t="n">
        <v>8.949999999999999</v>
      </c>
      <c r="I46" s="6" t="n">
        <v>8.949999999999999</v>
      </c>
      <c r="J46" s="36" t="n"/>
      <c r="K46" s="6" t="n"/>
    </row>
    <row customHeight="1" ht="30" r="47" s="37">
      <c r="A47" s="6" t="n">
        <v>4112316</v>
      </c>
      <c r="B47" s="31" t="inlineStr">
        <is>
          <t>Fax -7 nos (PMO 2 Nos.,Kishoreganj 1 No., Netrokona 1 No., Sunamganj 1 No., Habiganj 1No.&amp; Brahmanbaria 1 No).</t>
        </is>
      </c>
      <c r="C47" s="6">
        <f>ROW(B47)</f>
        <v/>
      </c>
      <c r="D47" s="6" t="n">
        <v>0.796</v>
      </c>
      <c r="E47" s="36" t="n">
        <v>0.796</v>
      </c>
      <c r="F47" s="36" t="n">
        <v>0.796</v>
      </c>
      <c r="G47" s="36" t="n">
        <v>0.796</v>
      </c>
      <c r="H47" s="36" t="n">
        <v>0.796</v>
      </c>
      <c r="I47" s="6" t="n">
        <v>0.796</v>
      </c>
      <c r="J47" s="36" t="n"/>
      <c r="K47" s="6" t="n"/>
    </row>
    <row customHeight="1" ht="30" r="48" s="37">
      <c r="A48" s="6" t="n">
        <v>4112304</v>
      </c>
      <c r="B48" s="31" t="inlineStr">
        <is>
          <t>Survey Equipments (Digital leveling Instrument 5 nos., Total Station 2 nos. &amp; Hand Held GPS 10 Nos)</t>
        </is>
      </c>
      <c r="C48" s="6">
        <f>ROW(B48)</f>
        <v/>
      </c>
      <c r="D48" s="6" t="n"/>
      <c r="E48" s="36" t="n">
        <v>5.55</v>
      </c>
      <c r="F48" s="36" t="n">
        <v>16.7</v>
      </c>
      <c r="G48" s="36" t="n">
        <v>20.18</v>
      </c>
      <c r="H48" s="36" t="n">
        <v>20.18</v>
      </c>
      <c r="I48" s="6" t="n">
        <v>20.18</v>
      </c>
      <c r="J48" s="36" t="n"/>
      <c r="K48" s="6" t="n"/>
    </row>
    <row customHeight="1" ht="45" r="49" s="37">
      <c r="A49" s="6" t="n">
        <v>4112304</v>
      </c>
      <c r="B49" s="31" t="inlineStr">
        <is>
          <t>Networking Equipment- 6 nos (PMO 1 No., Kishoreganj 1 No., Netrokona 1 No., Sunamganj 1 No., Habiganj 1No.&amp; Brahmanbaria 1 No)</t>
        </is>
      </c>
      <c r="C49" s="6">
        <f>ROW(B49)</f>
        <v/>
      </c>
      <c r="D49" s="6" t="n"/>
      <c r="E49" s="36" t="n"/>
      <c r="F49" s="36" t="n"/>
      <c r="G49" s="36" t="n">
        <v>2.13</v>
      </c>
      <c r="H49" s="36" t="n">
        <v>2.13</v>
      </c>
      <c r="I49" s="6" t="n">
        <v>2.13</v>
      </c>
      <c r="J49" s="36" t="n"/>
      <c r="K49" s="6" t="n"/>
    </row>
    <row r="50">
      <c r="A50" s="6" t="n">
        <v>4112304</v>
      </c>
      <c r="B50" s="31" t="inlineStr">
        <is>
          <t>Engineering Laboratory Equipments for Kishoregonj WD Division</t>
        </is>
      </c>
      <c r="C50" s="6">
        <f>ROW(B50)</f>
        <v/>
      </c>
      <c r="D50" s="6" t="n"/>
      <c r="E50" s="36" t="n"/>
      <c r="F50" s="36" t="n"/>
      <c r="G50" s="36" t="n">
        <v>7.89</v>
      </c>
      <c r="H50" s="36" t="n">
        <v>9.49</v>
      </c>
      <c r="I50" s="6" t="n">
        <v>14.49</v>
      </c>
      <c r="J50" s="36" t="n"/>
      <c r="K50" s="6" t="n"/>
    </row>
    <row customHeight="1" ht="75" r="51" s="37">
      <c r="A51" s="6" t="n">
        <v>4112202</v>
      </c>
      <c r="B51" s="3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>
        <f>ROW(B51)</f>
        <v/>
      </c>
      <c r="D51" s="6" t="n">
        <v>3.879</v>
      </c>
      <c r="E51" s="36" t="n">
        <v>11.02</v>
      </c>
      <c r="F51" s="36" t="n">
        <v>17.2</v>
      </c>
      <c r="G51" s="36" t="n">
        <v>19.47</v>
      </c>
      <c r="H51" s="36" t="n">
        <v>19.47</v>
      </c>
      <c r="I51" s="6" t="n">
        <v>19.47</v>
      </c>
      <c r="J51" s="36" t="n"/>
      <c r="K51" s="6" t="n"/>
    </row>
    <row customHeight="1" ht="30" r="52" s="37">
      <c r="A52" s="6" t="n">
        <v>4112202</v>
      </c>
      <c r="B52" s="31" t="inlineStr">
        <is>
          <t>Laptop Computer -11 nos (PMO 6 Nos.,Kishoreganj 1 No., Netrokona 1 No., Sunamganj 1 No., Habiganj 1No.&amp; Brahmanbaria 1 No)</t>
        </is>
      </c>
      <c r="C52" s="6">
        <f>ROW(B52)</f>
        <v/>
      </c>
      <c r="D52" s="6" t="n">
        <v>3.744</v>
      </c>
      <c r="E52" s="36" t="n">
        <v>3.744</v>
      </c>
      <c r="F52" s="36" t="n">
        <v>6.73</v>
      </c>
      <c r="G52" s="36" t="n">
        <v>9.880000000000001</v>
      </c>
      <c r="H52" s="36" t="n">
        <v>9.880000000000001</v>
      </c>
      <c r="I52" s="6" t="n">
        <v>9.880000000000001</v>
      </c>
      <c r="J52" s="36" t="n"/>
      <c r="K52" s="6" t="n"/>
    </row>
    <row r="53">
      <c r="A53" s="6" t="n">
        <v>4112202</v>
      </c>
      <c r="B53" s="31" t="inlineStr">
        <is>
          <t xml:space="preserve">A3 Combo Printer 2 nos ( PMO) </t>
        </is>
      </c>
      <c r="C53" s="6">
        <f>ROW(B53)</f>
        <v/>
      </c>
      <c r="D53" s="6" t="n"/>
      <c r="E53" s="36" t="n">
        <v>0.2</v>
      </c>
      <c r="F53" s="36" t="n">
        <v>0.2</v>
      </c>
      <c r="G53" s="36" t="n">
        <v>0.2</v>
      </c>
      <c r="H53" s="36" t="n">
        <v>0.2</v>
      </c>
      <c r="I53" s="6" t="n">
        <v>0.2</v>
      </c>
      <c r="J53" s="36" t="n"/>
      <c r="K53" s="6" t="n"/>
    </row>
    <row customHeight="1" ht="30" r="54" s="37">
      <c r="A54" s="6" t="n">
        <v>4112202</v>
      </c>
      <c r="B54" s="31" t="inlineStr">
        <is>
          <t>Laser Printer- 11 nos. (PMO 6 Nos.,Kishoreganj 1 No., Netrokona 1 No., Sunamganj 1 No., Habiganj 1No.&amp; Brahmanbaria 1 No.)</t>
        </is>
      </c>
      <c r="C54" s="6">
        <f>ROW(B54)</f>
        <v/>
      </c>
      <c r="D54" s="6" t="n">
        <v>2.97</v>
      </c>
      <c r="E54" s="36" t="n">
        <v>3.17</v>
      </c>
      <c r="F54" s="36" t="n">
        <v>3.17</v>
      </c>
      <c r="G54" s="36" t="n">
        <v>4.08</v>
      </c>
      <c r="H54" s="36" t="n">
        <v>4.08</v>
      </c>
      <c r="I54" s="6" t="n">
        <v>4.08</v>
      </c>
      <c r="J54" s="36" t="n"/>
      <c r="K54" s="6" t="n"/>
    </row>
    <row r="55">
      <c r="A55" s="6" t="n">
        <v>4112314</v>
      </c>
      <c r="B55" s="31" t="inlineStr">
        <is>
          <t>Furnitures &amp; Fixtures</t>
        </is>
      </c>
      <c r="C55" s="6">
        <f>ROW(B55)</f>
        <v/>
      </c>
      <c r="D55" s="6" t="n">
        <v>7.96</v>
      </c>
      <c r="E55" s="36" t="n">
        <v>16.4</v>
      </c>
      <c r="F55" s="36" t="n">
        <v>25.39</v>
      </c>
      <c r="G55" s="36" t="n">
        <v>35.35</v>
      </c>
      <c r="H55" s="36" t="n">
        <v>45.32</v>
      </c>
      <c r="I55" s="6" t="n">
        <v>45.32</v>
      </c>
      <c r="J55" s="36" t="n"/>
      <c r="K55" s="6" t="n"/>
    </row>
    <row r="56">
      <c r="A56" s="6" t="n">
        <v>4112303</v>
      </c>
      <c r="B56" s="31" t="inlineStr">
        <is>
          <t>Aircooler</t>
        </is>
      </c>
      <c r="C56" s="6">
        <f>ROW(B56)</f>
        <v/>
      </c>
      <c r="D56" s="6" t="n"/>
      <c r="E56" s="36" t="n"/>
      <c r="F56" s="36" t="n">
        <v>3.77</v>
      </c>
      <c r="G56" s="36" t="n">
        <v>5.77</v>
      </c>
      <c r="H56" s="36" t="n">
        <v>9.73</v>
      </c>
      <c r="I56" s="6" t="n">
        <v>13.73</v>
      </c>
      <c r="J56" s="36" t="n"/>
      <c r="K56" s="6" t="n"/>
    </row>
    <row r="57">
      <c r="A57" s="6" t="n">
        <v>4141101</v>
      </c>
      <c r="B57" s="31" t="inlineStr">
        <is>
          <t>Land Acquisition ( 470 hectare)</t>
        </is>
      </c>
      <c r="C57" s="6">
        <f>ROW(B57)</f>
        <v/>
      </c>
      <c r="D57" s="6" t="n"/>
      <c r="E57" s="36" t="n"/>
      <c r="F57" s="36" t="n">
        <v>4649.65</v>
      </c>
      <c r="G57" s="36" t="n">
        <v>10443.7</v>
      </c>
      <c r="H57" s="36" t="n">
        <v>14323.6</v>
      </c>
      <c r="I57" s="6" t="n">
        <v>16373.02</v>
      </c>
      <c r="J57" s="36" t="n"/>
      <c r="K57" s="6" t="n"/>
    </row>
    <row r="58">
      <c r="A58" s="6" t="n">
        <v>4111306</v>
      </c>
      <c r="B58" s="31" t="inlineStr">
        <is>
          <t>Construction of Irrigation Inlet (New Haors)</t>
        </is>
      </c>
      <c r="C58" s="6">
        <f>ROW(B58)</f>
        <v/>
      </c>
      <c r="D58" s="6" t="n"/>
      <c r="E58" s="36" t="n"/>
      <c r="F58" s="36" t="n"/>
      <c r="G58" s="36" t="n"/>
      <c r="H58" s="36" t="n">
        <v>116.72</v>
      </c>
      <c r="I58" s="6" t="n">
        <v>607.05</v>
      </c>
      <c r="J58" s="36" t="n"/>
      <c r="K58" s="6" t="n"/>
    </row>
    <row customHeight="1" ht="30" r="59" s="37">
      <c r="A59" s="6" t="n">
        <v>4111307</v>
      </c>
      <c r="B59" s="31" t="inlineStr">
        <is>
          <t xml:space="preserve"> Re-installation/Construction of Regulator/Causeway (Rehabilitation Sub-Projects)</t>
        </is>
      </c>
      <c r="C59" s="6">
        <f>ROW(B59)</f>
        <v/>
      </c>
      <c r="D59" s="6" t="n"/>
      <c r="E59" s="36" t="n"/>
      <c r="F59" s="36" t="n"/>
      <c r="G59" s="36" t="n"/>
      <c r="H59" s="36" t="n"/>
      <c r="I59" s="6" t="n">
        <v>0</v>
      </c>
      <c r="J59" s="36" t="n"/>
      <c r="K59" s="6" t="n"/>
    </row>
    <row customHeight="1" ht="30" r="60" s="37">
      <c r="A60" s="6" t="n">
        <v>4111307</v>
      </c>
      <c r="B60" s="31" t="inlineStr">
        <is>
          <t xml:space="preserve"> Installation/Construction of New Regulators/Causeway/Bridge/Box Drainage Outlet) (New Haors)</t>
        </is>
      </c>
      <c r="C60" s="6">
        <f>ROW(B60)</f>
        <v/>
      </c>
      <c r="D60" s="6" t="n"/>
      <c r="E60" s="36" t="n"/>
      <c r="F60" s="36" t="n">
        <v>293.15</v>
      </c>
      <c r="G60" s="36" t="n">
        <v>3067.05</v>
      </c>
      <c r="H60" s="36" t="n">
        <v>6143.66</v>
      </c>
      <c r="I60" s="6" t="n">
        <v>14249.24</v>
      </c>
      <c r="J60" s="36" t="n"/>
      <c r="K60" s="6" t="n"/>
    </row>
    <row customHeight="1" ht="30" r="61" s="37">
      <c r="A61" s="23" t="n">
        <v>4111307</v>
      </c>
      <c r="B61" s="24" t="inlineStr">
        <is>
          <t xml:space="preserve"> Re-excavation of Khal/River (New Haors) (Earth Volume: 76.42 Lakh cum)</t>
        </is>
      </c>
      <c r="C61" s="23">
        <f>ROW(B61)</f>
        <v/>
      </c>
      <c r="D61" s="23" t="n"/>
      <c r="E61" s="25" t="n"/>
      <c r="F61" s="25" t="n">
        <v>349.16</v>
      </c>
      <c r="G61" s="25" t="n">
        <v>1189.16</v>
      </c>
      <c r="H61" s="25" t="n">
        <v>6011.48</v>
      </c>
      <c r="I61" s="23" t="n">
        <v>9967.559999999999</v>
      </c>
      <c r="J61" s="25" t="n"/>
      <c r="K61" s="23" t="n"/>
    </row>
    <row customHeight="1" ht="30" r="62" s="37">
      <c r="A62" s="6" t="n">
        <v>4111201</v>
      </c>
      <c r="B62" s="31" t="inlineStr">
        <is>
          <t xml:space="preserve"> Re-excavation of Khal/River (Rehabilitation Sub-Projects) (Earth Volume: 20.12 Lakh cum)</t>
        </is>
      </c>
      <c r="C62" s="6">
        <f>ROW(B62)</f>
        <v/>
      </c>
      <c r="D62" s="6" t="n"/>
      <c r="E62" s="36" t="n"/>
      <c r="F62" s="36" t="n"/>
      <c r="G62" s="36" t="n"/>
      <c r="H62" s="36" t="n">
        <v>455.04</v>
      </c>
      <c r="I62" s="6" t="n">
        <v>1355.77</v>
      </c>
      <c r="J62" s="36" t="n"/>
      <c r="K62" s="6" t="n"/>
    </row>
    <row customHeight="1" ht="30" r="63" s="37">
      <c r="A63" s="6" t="n">
        <v>4111201</v>
      </c>
      <c r="B63" s="31" t="inlineStr">
        <is>
          <t xml:space="preserve"> Rehabilitation of Full Embankment (Resection/construction) (Rehabilitation Sub-Projects) (Earth Volume: 10.63 lakh cum)</t>
        </is>
      </c>
      <c r="C63" s="6">
        <f>ROW(B63)</f>
        <v/>
      </c>
      <c r="D63" s="6" t="n"/>
      <c r="E63" s="36" t="n"/>
      <c r="F63" s="36" t="n"/>
      <c r="G63" s="36" t="n"/>
      <c r="H63" s="36" t="n">
        <v>452.46</v>
      </c>
      <c r="I63" s="6" t="n">
        <v>1365.72</v>
      </c>
      <c r="J63" s="36" t="n"/>
      <c r="K63" s="6" t="n"/>
    </row>
    <row customHeight="1" ht="45" r="64" s="37">
      <c r="A64" s="6" t="n">
        <v>4111201</v>
      </c>
      <c r="B64" s="31" t="inlineStr">
        <is>
          <t xml:space="preserve"> Rehabilitation of Submergible Embankment  (Resection/construction)  (Rehabilitation Sub-Projects) (Earth Volume: 6.44 lakh cum)</t>
        </is>
      </c>
      <c r="C64" s="6">
        <f>ROW(B64)</f>
        <v/>
      </c>
      <c r="D64" s="6" t="n"/>
      <c r="E64" s="36" t="n"/>
      <c r="F64" s="36" t="n"/>
      <c r="G64" s="36" t="n"/>
      <c r="H64" s="36" t="n">
        <v>341.85</v>
      </c>
      <c r="I64" s="6" t="n">
        <v>999.4</v>
      </c>
      <c r="J64" s="36" t="n"/>
      <c r="K64" s="6" t="n"/>
    </row>
    <row customHeight="1" ht="55.5" r="65" s="37">
      <c r="A65" s="20" t="n">
        <v>4111201</v>
      </c>
      <c r="B65" s="21" t="inlineStr">
        <is>
          <t>Construction of Submersible Embankment (New Haors) (Earth Volume: 29.98 lakh cum)</t>
        </is>
      </c>
      <c r="C65" s="20">
        <f>ROW(B65)</f>
        <v/>
      </c>
      <c r="D65" s="20" t="n"/>
      <c r="E65" s="22" t="n"/>
      <c r="F65" s="22" t="n">
        <v>336.91</v>
      </c>
      <c r="G65" s="22" t="n">
        <v>4246.91</v>
      </c>
      <c r="H65" s="22" t="n">
        <v>6127.06</v>
      </c>
      <c r="I65" s="20" t="n">
        <v>11041.37</v>
      </c>
      <c r="J65" s="22" t="n"/>
      <c r="K65" s="20" t="n"/>
    </row>
    <row r="66">
      <c r="A66" s="6" t="n">
        <v>4111201</v>
      </c>
      <c r="B66" s="31" t="inlineStr">
        <is>
          <t xml:space="preserve"> Rehabilitation of Regulator (New Haors)</t>
        </is>
      </c>
      <c r="C66" s="6">
        <f>ROW(B66)</f>
        <v/>
      </c>
      <c r="D66" s="6" t="n"/>
      <c r="E66" s="36" t="n"/>
      <c r="F66" s="36" t="n"/>
      <c r="G66" s="36" t="n"/>
      <c r="H66" s="36" t="n">
        <v>73.26000000000001</v>
      </c>
      <c r="I66" s="6" t="n">
        <v>73.26000000000001</v>
      </c>
      <c r="J66" s="36" t="n"/>
      <c r="K66" s="6" t="n"/>
    </row>
    <row r="67">
      <c r="A67" s="6" t="n">
        <v>4111201</v>
      </c>
      <c r="B67" s="31" t="inlineStr">
        <is>
          <t>Embankment Slope Protection Work</t>
        </is>
      </c>
      <c r="C67" s="6">
        <f>ROW(B67)</f>
        <v/>
      </c>
      <c r="D67" s="6" t="n"/>
      <c r="E67" s="36" t="n"/>
      <c r="F67" s="36" t="n"/>
      <c r="G67" s="36" t="n"/>
      <c r="H67" s="36" t="n"/>
      <c r="I67" s="6" t="n">
        <v>0</v>
      </c>
      <c r="J67" s="36" t="n"/>
      <c r="K67" s="6" t="n"/>
    </row>
    <row r="68">
      <c r="A68" s="6" t="n">
        <v>4111201</v>
      </c>
      <c r="B68" s="31" t="inlineStr">
        <is>
          <t>Threshing Floor Construction</t>
        </is>
      </c>
      <c r="C68" s="6">
        <f>ROW(B68)</f>
        <v/>
      </c>
      <c r="D68" s="6" t="n"/>
      <c r="E68" s="36" t="n"/>
      <c r="F68" s="36" t="n"/>
      <c r="G68" s="36" t="n"/>
      <c r="H68" s="36" t="n"/>
      <c r="I68" s="6" t="n">
        <v>0</v>
      </c>
      <c r="J68" s="36" t="n"/>
      <c r="K68" s="6" t="n"/>
    </row>
    <row r="69">
      <c r="A69" s="6" t="n">
        <v>4111201</v>
      </c>
      <c r="B69" s="31" t="inlineStr">
        <is>
          <t>Construction of WMG Office</t>
        </is>
      </c>
      <c r="C69" s="6">
        <f>ROW(B69)</f>
        <v/>
      </c>
      <c r="D69" s="6" t="n"/>
      <c r="E69" s="36" t="n"/>
      <c r="F69" s="36" t="n"/>
      <c r="G69" s="36" t="n"/>
      <c r="H69" s="36" t="n">
        <v>42.09</v>
      </c>
      <c r="I69" s="6" t="n">
        <v>390.23</v>
      </c>
      <c r="J69" s="36" t="n"/>
      <c r="K69" s="6" t="n"/>
    </row>
    <row r="70">
      <c r="A70" s="6" t="n">
        <v>4111201</v>
      </c>
      <c r="B70" s="31" t="inlineStr">
        <is>
          <t>O &amp; M during Construction</t>
        </is>
      </c>
      <c r="C70" s="6">
        <f>ROW(B70)</f>
        <v/>
      </c>
      <c r="D70" s="6" t="n"/>
      <c r="E70" s="36" t="n"/>
      <c r="F70" s="36" t="n"/>
      <c r="G70" s="36" t="n"/>
      <c r="H70" s="36" t="n"/>
      <c r="I70" s="6" t="n">
        <v>0</v>
      </c>
      <c r="J70" s="36" t="n"/>
      <c r="K70" s="36" t="n"/>
    </row>
    <row r="71">
      <c r="A71" s="36" t="n"/>
      <c r="B71" s="31" t="inlineStr">
        <is>
          <t>(c) Physical Contingency ( Lump sum):</t>
        </is>
      </c>
      <c r="C71" s="6" t="n">
        <v>71</v>
      </c>
      <c r="D71" s="36" t="n"/>
      <c r="E71" s="36" t="n"/>
      <c r="F71" s="36" t="n"/>
      <c r="G71" s="36" t="n"/>
      <c r="H71" s="36" t="n"/>
      <c r="I71" s="6" t="n">
        <v>0</v>
      </c>
      <c r="J71" s="36" t="n"/>
      <c r="K71" s="36" t="n"/>
    </row>
    <row r="72">
      <c r="A72" s="36" t="n"/>
      <c r="B72" s="31" t="inlineStr">
        <is>
          <t>(d) Price Contingency (Lump sum):</t>
        </is>
      </c>
      <c r="C72" s="6" t="n">
        <v>72</v>
      </c>
      <c r="D72" s="36" t="n"/>
      <c r="E72" s="36" t="n"/>
      <c r="F72" s="36" t="n"/>
      <c r="G72" s="36" t="n"/>
      <c r="H72" s="36" t="n"/>
      <c r="I72" s="6" t="n">
        <v>0</v>
      </c>
      <c r="J72" s="36" t="n"/>
      <c r="K72" s="36" t="n"/>
    </row>
  </sheetData>
  <pageMargins bottom="0.75" footer="0.3" header="0.3" left="0.7" right="0.7" top="0.75"/>
  <pageSetup orientation="landscape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10" sqref="E10"/>
    </sheetView>
  </sheetViews>
  <sheetFormatPr baseColWidth="8" defaultRowHeight="14.4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73"/>
  <sheetViews>
    <sheetView topLeftCell="C69" workbookViewId="0" zoomScaleNormal="100">
      <selection activeCell="J73" sqref="J73"/>
    </sheetView>
  </sheetViews>
  <sheetFormatPr baseColWidth="8" defaultRowHeight="14.4"/>
  <cols>
    <col customWidth="1" max="1" min="1" style="37" width="20"/>
    <col customWidth="1" max="2" min="2" style="37" width="59.88671875"/>
    <col customWidth="1" max="3" min="3" style="2" width="8.5546875"/>
    <col customWidth="1" max="4" min="4" style="2" width="11.6640625"/>
    <col customWidth="1" max="5" min="5" style="2" width="9.109375"/>
    <col customWidth="1" max="6" min="6" style="2" width="13.5546875"/>
    <col customWidth="1" max="7" min="7" style="2" width="15.44140625"/>
    <col customWidth="1" max="8" min="8" style="2" width="17.33203125"/>
    <col customWidth="1" max="9" min="9" style="2" width="12.5546875"/>
    <col customWidth="1" max="10" min="10" style="2" width="15.44140625"/>
    <col customWidth="1" max="11" min="11" style="13" width="15.6640625"/>
    <col customWidth="1" max="12" min="12" style="13" width="19.33203125"/>
    <col customWidth="1" max="13" min="13" style="13" width="11.88671875"/>
    <col customWidth="1" max="14" min="14" style="13" width="12.33203125"/>
    <col customWidth="1" max="15" min="15" style="13" width="11.33203125"/>
    <col customWidth="1" max="16" min="16" style="13" width="12.33203125"/>
    <col customWidth="1" max="17" min="17" style="13" width="11.88671875"/>
    <col customWidth="1" max="18" min="18" style="13" width="12.6640625"/>
    <col customWidth="1" max="19" min="19" style="13" width="12.109375"/>
  </cols>
  <sheetData>
    <row r="1">
      <c r="A1" s="6" t="inlineStr">
        <is>
          <t>Code</t>
        </is>
      </c>
      <c r="B1" s="30" t="inlineStr">
        <is>
          <t>Description</t>
        </is>
      </c>
      <c r="C1" s="6" t="inlineStr">
        <is>
          <t>rindex</t>
        </is>
      </c>
      <c r="D1" s="6" t="inlineStr">
        <is>
          <t>Total-cum</t>
        </is>
      </c>
      <c r="E1" s="6" t="inlineStr">
        <is>
          <t>GoB-cum</t>
        </is>
      </c>
      <c r="F1" s="6" t="inlineStr">
        <is>
          <t>RPA-cum</t>
        </is>
      </c>
      <c r="G1" s="6" t="inlineStr">
        <is>
          <t>DPA-cum</t>
        </is>
      </c>
      <c r="H1" s="6" t="inlineStr">
        <is>
          <t>Total-19-20</t>
        </is>
      </c>
      <c r="I1" s="6" t="inlineStr">
        <is>
          <t>GoB-19-20</t>
        </is>
      </c>
      <c r="J1" s="6" t="inlineStr">
        <is>
          <t>RPA-19-20</t>
        </is>
      </c>
      <c r="K1" s="11" t="inlineStr">
        <is>
          <t>DPA-19-20</t>
        </is>
      </c>
      <c r="L1" s="11" t="inlineStr">
        <is>
          <t>Total-20-21</t>
        </is>
      </c>
      <c r="M1" s="11" t="inlineStr">
        <is>
          <t>GoB-20-21</t>
        </is>
      </c>
      <c r="N1" s="11" t="inlineStr">
        <is>
          <t>RPA-20-21</t>
        </is>
      </c>
      <c r="O1" s="11" t="inlineStr">
        <is>
          <t>DPA-20-21</t>
        </is>
      </c>
      <c r="P1" s="11" t="inlineStr">
        <is>
          <t>Total-21-22</t>
        </is>
      </c>
      <c r="Q1" s="11" t="inlineStr">
        <is>
          <t>GoB-21-22</t>
        </is>
      </c>
      <c r="R1" s="11" t="inlineStr">
        <is>
          <t>RPA-21-22</t>
        </is>
      </c>
      <c r="S1" s="11" t="inlineStr">
        <is>
          <t>DPA-21-22</t>
        </is>
      </c>
    </row>
    <row r="2">
      <c r="A2" s="6" t="n">
        <v>3111302</v>
      </c>
      <c r="B2" s="7" t="inlineStr">
        <is>
          <t>Conveyance Allowance</t>
        </is>
      </c>
      <c r="C2" s="6" t="n">
        <v>11</v>
      </c>
      <c r="D2" s="6" t="n">
        <v>1.01</v>
      </c>
      <c r="E2" s="6" t="n">
        <v>1.01</v>
      </c>
      <c r="F2" s="6" t="n"/>
      <c r="G2" s="6" t="n"/>
      <c r="H2" s="11" t="n">
        <v>0.5</v>
      </c>
      <c r="I2" s="11" t="n">
        <v>0.5</v>
      </c>
      <c r="J2" s="11" t="n"/>
      <c r="K2" s="12" t="n"/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/>
      <c r="S2" s="11" t="n"/>
    </row>
    <row r="3">
      <c r="A3" s="6" t="n">
        <v>3111327</v>
      </c>
      <c r="B3" s="7" t="inlineStr">
        <is>
          <t>Overtime Allowance</t>
        </is>
      </c>
      <c r="C3" s="6" t="n">
        <v>12</v>
      </c>
      <c r="D3" s="6" t="n">
        <v>0</v>
      </c>
      <c r="E3" s="6" t="n">
        <v>0</v>
      </c>
      <c r="F3" s="6" t="n"/>
      <c r="G3" s="6" t="n"/>
      <c r="H3" s="11" t="n">
        <v>0</v>
      </c>
      <c r="I3" s="11" t="n">
        <v>0</v>
      </c>
      <c r="J3" s="11" t="n"/>
      <c r="K3" s="12" t="n"/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/>
      <c r="S3" s="11" t="n"/>
    </row>
    <row r="4">
      <c r="A4" s="6" t="n">
        <v>3111338</v>
      </c>
      <c r="B4" s="7" t="inlineStr">
        <is>
          <t>Other Allowance</t>
        </is>
      </c>
      <c r="C4" s="6" t="n">
        <v>13</v>
      </c>
      <c r="D4" s="6" t="n">
        <v>36.61</v>
      </c>
      <c r="E4" s="6" t="n">
        <v>36.61</v>
      </c>
      <c r="F4" s="6" t="n"/>
      <c r="G4" s="6" t="n"/>
      <c r="H4" s="11" t="n">
        <v>14</v>
      </c>
      <c r="I4" s="11" t="n">
        <v>14</v>
      </c>
      <c r="J4" s="11" t="n"/>
      <c r="K4" s="12" t="n"/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/>
      <c r="S4" s="11" t="n"/>
    </row>
    <row r="5">
      <c r="A5" s="6" t="n">
        <v>3241101</v>
      </c>
      <c r="B5" s="7" t="inlineStr">
        <is>
          <t>Travel Expenses (TA &amp; DA for PMO &amp; PIU)</t>
        </is>
      </c>
      <c r="C5" s="6" t="n">
        <v>15</v>
      </c>
      <c r="D5" s="6" t="n">
        <v>58.54</v>
      </c>
      <c r="E5" s="6" t="n">
        <v>58.54</v>
      </c>
      <c r="F5" s="6" t="n"/>
      <c r="G5" s="6" t="n"/>
      <c r="H5" s="11" t="n">
        <v>14.98</v>
      </c>
      <c r="I5" s="11" t="n">
        <v>14.98</v>
      </c>
      <c r="J5" s="11" t="n"/>
      <c r="K5" s="12" t="n"/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/>
      <c r="S5" s="11" t="n"/>
    </row>
    <row customHeight="1" ht="15" r="6" s="37">
      <c r="A6" s="6" t="n">
        <v>3211129</v>
      </c>
      <c r="B6" s="7" t="inlineStr">
        <is>
          <t>Rent-Office : Office Accomodation for PMO (3,500sft) for 8 years</t>
        </is>
      </c>
      <c r="C6" s="6" t="n">
        <v>16</v>
      </c>
      <c r="D6" s="6" t="n">
        <v>116.67</v>
      </c>
      <c r="E6" s="6" t="n">
        <v>116.67</v>
      </c>
      <c r="F6" s="6" t="n"/>
      <c r="G6" s="6" t="n"/>
      <c r="H6" s="11" t="n">
        <v>34.21</v>
      </c>
      <c r="I6" s="11" t="n">
        <v>34.21</v>
      </c>
      <c r="J6" s="11" t="n"/>
      <c r="K6" s="12" t="n"/>
      <c r="L6" s="11" t="n">
        <v>0</v>
      </c>
      <c r="M6" s="11" t="n">
        <v>0</v>
      </c>
      <c r="N6" s="11" t="n">
        <v>0</v>
      </c>
      <c r="O6" s="11" t="n">
        <v>0</v>
      </c>
      <c r="P6" s="11" t="n">
        <v>0</v>
      </c>
      <c r="Q6" s="11" t="n">
        <v>0</v>
      </c>
      <c r="R6" s="11" t="n"/>
      <c r="S6" s="11" t="n"/>
    </row>
    <row customHeight="1" ht="29.1" r="7" s="37">
      <c r="A7" s="6" t="n">
        <v>3821103</v>
      </c>
      <c r="B7" s="7" t="inlineStr">
        <is>
          <t>Misc. Taxes (Income Tax of Consultants, Outsourcing Staff Salary,House rent, Fees for Environmental clearance  etc.)</t>
        </is>
      </c>
      <c r="C7" s="6" t="n">
        <v>17</v>
      </c>
      <c r="D7" s="6" t="n">
        <v>1603.18</v>
      </c>
      <c r="E7" s="6" t="n">
        <v>1603.18</v>
      </c>
      <c r="F7" s="6" t="n"/>
      <c r="G7" s="6" t="n"/>
      <c r="H7" s="11" t="n">
        <v>177.18</v>
      </c>
      <c r="I7" s="11" t="n">
        <v>177.18</v>
      </c>
      <c r="J7" s="11" t="n"/>
      <c r="K7" s="12" t="n"/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/>
      <c r="S7" s="11" t="n"/>
    </row>
    <row r="8">
      <c r="A8" s="6" t="n">
        <v>3211119</v>
      </c>
      <c r="B8" s="7" t="inlineStr">
        <is>
          <t>Postage</t>
        </is>
      </c>
      <c r="C8" s="6" t="n">
        <v>18</v>
      </c>
      <c r="D8" s="6" t="n">
        <v>0.77</v>
      </c>
      <c r="E8" s="6" t="n">
        <v>0.77</v>
      </c>
      <c r="F8" s="6" t="n"/>
      <c r="G8" s="6" t="n"/>
      <c r="H8" s="11" t="n">
        <v>0.48</v>
      </c>
      <c r="I8" s="11" t="n">
        <v>0.48</v>
      </c>
      <c r="J8" s="11" t="n"/>
      <c r="K8" s="12" t="n"/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/>
      <c r="S8" s="11" t="n"/>
    </row>
    <row r="9">
      <c r="A9" s="6" t="n">
        <v>3211120</v>
      </c>
      <c r="B9" s="7" t="inlineStr">
        <is>
          <t>Telephones/Telegram/Teleprinter</t>
        </is>
      </c>
      <c r="C9" s="6" t="n">
        <v>19</v>
      </c>
      <c r="D9" s="6" t="n">
        <v>0.97</v>
      </c>
      <c r="E9" s="6" t="n">
        <v>0.97</v>
      </c>
      <c r="F9" s="6" t="n"/>
      <c r="G9" s="6" t="n"/>
      <c r="H9" s="11" t="n">
        <v>0.07000000000000001</v>
      </c>
      <c r="I9" s="11" t="n">
        <v>0.07000000000000001</v>
      </c>
      <c r="J9" s="11" t="n"/>
      <c r="K9" s="12" t="n"/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/>
      <c r="S9" s="11" t="n"/>
    </row>
    <row r="10">
      <c r="A10" s="6" t="n">
        <v>3211117</v>
      </c>
      <c r="B10" s="7" t="inlineStr">
        <is>
          <t>Telex/Fax/Internet</t>
        </is>
      </c>
      <c r="C10" s="6" t="n">
        <v>20</v>
      </c>
      <c r="D10" s="6" t="n">
        <v>0.44</v>
      </c>
      <c r="E10" s="6" t="n">
        <v>0.44</v>
      </c>
      <c r="F10" s="6" t="n"/>
      <c r="G10" s="6" t="n"/>
      <c r="H10" s="11" t="n">
        <v>0.1</v>
      </c>
      <c r="I10" s="11" t="n">
        <v>0.1</v>
      </c>
      <c r="J10" s="11" t="n"/>
      <c r="K10" s="12" t="n"/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/>
      <c r="S10" s="11" t="n"/>
    </row>
    <row r="11">
      <c r="A11" s="6" t="n">
        <v>3221104</v>
      </c>
      <c r="B11" s="7" t="inlineStr">
        <is>
          <t>Registration Fee (Vehicles)</t>
        </is>
      </c>
      <c r="C11" s="6" t="n">
        <v>21</v>
      </c>
      <c r="D11" s="6" t="n">
        <v>11.92</v>
      </c>
      <c r="E11" s="6" t="n">
        <v>11.92</v>
      </c>
      <c r="F11" s="6" t="n"/>
      <c r="G11" s="6" t="n"/>
      <c r="H11" s="11" t="n">
        <v>0.17</v>
      </c>
      <c r="I11" s="11" t="n">
        <v>0.17</v>
      </c>
      <c r="J11" s="11" t="n"/>
      <c r="K11" s="12" t="n"/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/>
      <c r="S11" s="11" t="n"/>
    </row>
    <row r="12">
      <c r="A12" s="6" t="n">
        <v>3211115</v>
      </c>
      <c r="B12" s="7" t="inlineStr">
        <is>
          <t>Water</t>
        </is>
      </c>
      <c r="C12" s="6" t="n">
        <v>22</v>
      </c>
      <c r="D12" s="6" t="n">
        <v>1.11</v>
      </c>
      <c r="E12" s="6" t="n">
        <v>1.11</v>
      </c>
      <c r="F12" s="6" t="n"/>
      <c r="G12" s="6" t="n"/>
      <c r="H12" s="11" t="n">
        <v>0.55</v>
      </c>
      <c r="I12" s="11" t="n">
        <v>0.55</v>
      </c>
      <c r="J12" s="11" t="n"/>
      <c r="K12" s="12" t="n"/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/>
      <c r="S12" s="11" t="n"/>
    </row>
    <row r="13">
      <c r="A13" s="6" t="n">
        <v>3211113</v>
      </c>
      <c r="B13" s="7" t="inlineStr">
        <is>
          <t>Electricity</t>
        </is>
      </c>
      <c r="C13" s="6" t="n">
        <v>23</v>
      </c>
      <c r="D13" s="6" t="n">
        <v>8.74</v>
      </c>
      <c r="E13" s="6" t="n">
        <v>8.74</v>
      </c>
      <c r="F13" s="6" t="n"/>
      <c r="G13" s="6" t="n"/>
      <c r="H13" s="11" t="n">
        <v>2.89</v>
      </c>
      <c r="I13" s="11" t="n">
        <v>2.89</v>
      </c>
      <c r="J13" s="11" t="n"/>
      <c r="K13" s="12" t="n"/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/>
      <c r="S13" s="11" t="n"/>
    </row>
    <row r="14">
      <c r="A14" s="6" t="n">
        <v>3243102</v>
      </c>
      <c r="B14" s="7" t="inlineStr">
        <is>
          <t>Gas &amp; Fuel</t>
        </is>
      </c>
      <c r="C14" s="6" t="n">
        <v>24</v>
      </c>
      <c r="D14" s="6" t="n">
        <v>17.52</v>
      </c>
      <c r="E14" s="6" t="n">
        <v>17.52</v>
      </c>
      <c r="F14" s="6" t="n"/>
      <c r="G14" s="6" t="n"/>
      <c r="H14" s="11" t="n">
        <v>4.02</v>
      </c>
      <c r="I14" s="11" t="n">
        <v>4.02</v>
      </c>
      <c r="J14" s="11" t="n"/>
      <c r="K14" s="12" t="n"/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/>
      <c r="S14" s="11" t="n"/>
    </row>
    <row r="15">
      <c r="A15" s="6" t="n">
        <v>3243101</v>
      </c>
      <c r="B15" s="7" t="inlineStr">
        <is>
          <t>Petrol and Lubricant</t>
        </is>
      </c>
      <c r="C15" s="6" t="n">
        <v>25</v>
      </c>
      <c r="D15" s="6" t="n">
        <v>64.59</v>
      </c>
      <c r="E15" s="6" t="n">
        <v>64.59</v>
      </c>
      <c r="F15" s="6" t="n"/>
      <c r="G15" s="6" t="n"/>
      <c r="H15" s="39" t="n">
        <v>24.18</v>
      </c>
      <c r="I15" s="11" t="n">
        <v>24.18</v>
      </c>
      <c r="J15" s="11" t="n"/>
      <c r="K15" s="12" t="n"/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11" t="n"/>
      <c r="S15" s="11" t="n"/>
    </row>
    <row r="16">
      <c r="A16" s="6" t="n">
        <v>3221108</v>
      </c>
      <c r="B16" s="7" t="inlineStr">
        <is>
          <t>Insurance/Bank Charges (including Vehicles)</t>
        </is>
      </c>
      <c r="C16" s="6" t="n">
        <v>26</v>
      </c>
      <c r="D16" s="6" t="n">
        <v>1.16</v>
      </c>
      <c r="E16" s="6" t="n">
        <v>1.16</v>
      </c>
      <c r="F16" s="6" t="n"/>
      <c r="G16" s="6" t="n"/>
      <c r="H16" s="39" t="n">
        <v>0.91</v>
      </c>
      <c r="I16" s="11" t="n">
        <v>0.91</v>
      </c>
      <c r="J16" s="11" t="n"/>
      <c r="K16" s="12" t="n"/>
      <c r="L16" s="11" t="n">
        <v>0</v>
      </c>
      <c r="M16" s="11" t="n">
        <v>0</v>
      </c>
      <c r="N16" s="11" t="n">
        <v>0</v>
      </c>
      <c r="O16" s="11" t="n">
        <v>0</v>
      </c>
      <c r="P16" s="11" t="n">
        <v>0</v>
      </c>
      <c r="Q16" s="11" t="n">
        <v>0</v>
      </c>
      <c r="R16" s="11" t="n"/>
      <c r="S16" s="11" t="n"/>
    </row>
    <row r="17">
      <c r="A17" s="6" t="n">
        <v>3255102</v>
      </c>
      <c r="B17" s="7" t="inlineStr">
        <is>
          <t>Printing &amp; Binding</t>
        </is>
      </c>
      <c r="C17" s="6" t="n">
        <v>27</v>
      </c>
      <c r="D17" s="6" t="n">
        <v>34.16</v>
      </c>
      <c r="E17" s="6" t="n">
        <v>34.16</v>
      </c>
      <c r="F17" s="6" t="n"/>
      <c r="G17" s="6" t="n"/>
      <c r="H17" s="39" t="n">
        <v>0.5</v>
      </c>
      <c r="I17" s="11" t="n">
        <v>0.5</v>
      </c>
      <c r="J17" s="11" t="n"/>
      <c r="K17" s="12" t="n"/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/>
      <c r="S17" s="11" t="n"/>
    </row>
    <row r="18">
      <c r="A18" s="6" t="n">
        <v>3255104</v>
      </c>
      <c r="B18" s="7" t="inlineStr">
        <is>
          <t>Stationery, Seals &amp; Stamps</t>
        </is>
      </c>
      <c r="C18" s="6" t="n">
        <v>28</v>
      </c>
      <c r="D18" s="6" t="n">
        <v>49.91</v>
      </c>
      <c r="E18" s="6" t="n">
        <v>49.91</v>
      </c>
      <c r="F18" s="6" t="n"/>
      <c r="G18" s="6" t="n"/>
      <c r="H18" s="39" t="n">
        <v>19.95</v>
      </c>
      <c r="I18" s="11" t="n">
        <v>19.95</v>
      </c>
      <c r="J18" s="11" t="n"/>
      <c r="K18" s="12" t="n"/>
      <c r="L18" s="11" t="n">
        <v>0</v>
      </c>
      <c r="M18" s="11" t="n">
        <v>0</v>
      </c>
      <c r="N18" s="11" t="n">
        <v>0</v>
      </c>
      <c r="O18" s="11" t="n">
        <v>0</v>
      </c>
      <c r="P18" s="11" t="n">
        <v>0</v>
      </c>
      <c r="Q18" s="11" t="n">
        <v>0</v>
      </c>
      <c r="R18" s="11" t="n"/>
      <c r="S18" s="11" t="n"/>
    </row>
    <row r="19">
      <c r="A19" s="6" t="n">
        <v>3211127</v>
      </c>
      <c r="B19" s="7" t="inlineStr">
        <is>
          <t>Books &amp; Periodicals</t>
        </is>
      </c>
      <c r="C19" s="6" t="n">
        <v>29</v>
      </c>
      <c r="D19" s="6" t="n">
        <v>0.28</v>
      </c>
      <c r="E19" s="6" t="n">
        <v>0.28</v>
      </c>
      <c r="F19" s="6" t="n"/>
      <c r="G19" s="6" t="n"/>
      <c r="H19" s="39" t="n">
        <v>0.2</v>
      </c>
      <c r="I19" s="11" t="n">
        <v>0.2</v>
      </c>
      <c r="J19" s="11" t="n"/>
      <c r="K19" s="12" t="n"/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/>
      <c r="S19" s="11" t="n"/>
    </row>
    <row customHeight="1" ht="30" r="20" s="37">
      <c r="A20" s="6" t="n">
        <v>3231201</v>
      </c>
      <c r="B20" s="7" t="inlineStr">
        <is>
          <t>Overseas Training Course(08 Trainees) &amp; Overseas Study Tour (12 Participants)</t>
        </is>
      </c>
      <c r="C20" s="6" t="n">
        <v>31</v>
      </c>
      <c r="D20" s="6" t="n">
        <v>0</v>
      </c>
      <c r="E20" s="6" t="n">
        <v>0</v>
      </c>
      <c r="F20" s="6" t="n"/>
      <c r="G20" s="6" t="n"/>
      <c r="H20" s="11" t="n">
        <v>0</v>
      </c>
      <c r="I20" s="11" t="n">
        <v>0</v>
      </c>
      <c r="J20" s="11" t="n"/>
      <c r="K20" s="12" t="n"/>
      <c r="L20" s="11" t="n">
        <v>0</v>
      </c>
      <c r="M20" s="11" t="n">
        <v>0</v>
      </c>
      <c r="N20" s="11" t="n">
        <v>0</v>
      </c>
      <c r="O20" s="11" t="n">
        <v>0</v>
      </c>
      <c r="P20" s="11" t="n">
        <v>0</v>
      </c>
      <c r="Q20" s="11" t="n">
        <v>0</v>
      </c>
      <c r="R20" s="11" t="n"/>
      <c r="S20" s="11" t="n"/>
    </row>
    <row customFormat="1" customHeight="1" ht="30" r="21" s="10">
      <c r="A21" s="8" t="n">
        <v>3231201</v>
      </c>
      <c r="B21" s="9" t="inlineStr">
        <is>
          <t>Local Training for (a) O&amp;M manual (For BWDB Officials) and (b) Water Management Organization (WMO)</t>
        </is>
      </c>
      <c r="C21" s="8" t="n">
        <v>32</v>
      </c>
      <c r="D21" s="8" t="n">
        <v>301.5</v>
      </c>
      <c r="E21" s="8" t="n">
        <v>22.54</v>
      </c>
      <c r="F21" s="8" t="n">
        <v>278.96</v>
      </c>
      <c r="G21" s="8" t="n"/>
      <c r="H21" s="39" t="n">
        <v>22.22</v>
      </c>
      <c r="I21" s="39" t="n">
        <v>2.72</v>
      </c>
      <c r="J21" s="43" t="n">
        <v>19.5</v>
      </c>
      <c r="K21" s="12" t="n"/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/>
      <c r="S21" s="12" t="n"/>
    </row>
    <row customFormat="1" customHeight="1" ht="60" r="22" s="10">
      <c r="A22" s="8" t="n">
        <v>3231201</v>
      </c>
      <c r="B22" s="9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8" t="n">
        <v>33</v>
      </c>
      <c r="D22" s="8" t="n">
        <v>1346.63</v>
      </c>
      <c r="E22" s="8" t="n">
        <v>80.34</v>
      </c>
      <c r="F22" s="8" t="n">
        <v>1266.29</v>
      </c>
      <c r="G22" s="8" t="n"/>
      <c r="H22" s="39" t="n">
        <v>338.11</v>
      </c>
      <c r="I22" s="39" t="n">
        <v>34.46</v>
      </c>
      <c r="J22" s="43" t="n">
        <v>303.65</v>
      </c>
      <c r="K22" s="12" t="n"/>
      <c r="L22" s="12" t="n">
        <v>0</v>
      </c>
      <c r="M22" s="12" t="n">
        <v>0</v>
      </c>
      <c r="N22" s="12" t="n">
        <v>0</v>
      </c>
      <c r="O22" s="12" t="n">
        <v>0</v>
      </c>
      <c r="P22" s="12" t="n">
        <v>0</v>
      </c>
      <c r="Q22" s="12" t="n">
        <v>0</v>
      </c>
      <c r="R22" s="12" t="n"/>
      <c r="S22" s="12" t="n"/>
    </row>
    <row customFormat="1" customHeight="1" ht="60" r="23" s="10">
      <c r="A23" s="8" t="n">
        <v>3231201</v>
      </c>
      <c r="B23" s="9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8" t="n">
        <v>34</v>
      </c>
      <c r="D23" s="8" t="n">
        <v>578.2</v>
      </c>
      <c r="E23" s="8" t="n">
        <v>35.47</v>
      </c>
      <c r="F23" s="8" t="n">
        <v>542.73</v>
      </c>
      <c r="G23" s="8" t="n"/>
      <c r="H23" s="39" t="n">
        <v>82.97</v>
      </c>
      <c r="I23" s="39" t="n">
        <v>7.97</v>
      </c>
      <c r="J23" s="43" t="n">
        <v>75</v>
      </c>
      <c r="K23" s="12" t="n"/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/>
      <c r="S23" s="12" t="n"/>
    </row>
    <row r="24">
      <c r="A24" s="6" t="n">
        <v>3211109</v>
      </c>
      <c r="B24" s="7" t="inlineStr">
        <is>
          <t>Casual labour/Job worker</t>
        </is>
      </c>
      <c r="C24" s="6" t="n">
        <v>35</v>
      </c>
      <c r="D24" s="6" t="n">
        <v>10.96</v>
      </c>
      <c r="E24" s="6" t="n">
        <v>10.96</v>
      </c>
      <c r="F24" s="6" t="n"/>
      <c r="G24" s="6" t="n"/>
      <c r="H24" s="11" t="n">
        <v>3.49</v>
      </c>
      <c r="I24" s="11" t="n">
        <v>3.5</v>
      </c>
      <c r="J24" s="11" t="n"/>
      <c r="K24" s="12" t="n"/>
      <c r="L24" s="11" t="n">
        <v>0</v>
      </c>
      <c r="M24" s="11" t="n">
        <v>0</v>
      </c>
      <c r="N24" s="11" t="n">
        <v>0</v>
      </c>
      <c r="O24" s="11" t="n">
        <v>0</v>
      </c>
      <c r="P24" s="11" t="n">
        <v>0</v>
      </c>
      <c r="Q24" s="11" t="n">
        <v>0</v>
      </c>
      <c r="R24" s="11" t="n"/>
      <c r="S24" s="11" t="n"/>
    </row>
    <row r="25">
      <c r="A25" s="6" t="n">
        <v>3256103</v>
      </c>
      <c r="B25" s="7" t="inlineStr">
        <is>
          <t>Consumable Stores</t>
        </is>
      </c>
      <c r="C25" s="6" t="n">
        <v>36</v>
      </c>
      <c r="D25" s="6" t="n">
        <v>3.74</v>
      </c>
      <c r="E25" s="6" t="n">
        <v>3.74</v>
      </c>
      <c r="F25" s="6" t="n"/>
      <c r="G25" s="6" t="n"/>
      <c r="H25" s="11" t="n">
        <v>3</v>
      </c>
      <c r="I25" s="11" t="n">
        <v>3</v>
      </c>
      <c r="J25" s="11" t="n"/>
      <c r="K25" s="12" t="n"/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/>
      <c r="S25" s="11" t="n"/>
    </row>
    <row customHeight="1" ht="45" r="26" s="37">
      <c r="A26" s="6" t="n">
        <v>3257101</v>
      </c>
      <c r="B26" s="7" t="inlineStr">
        <is>
          <t>Consultancy  : International - 71 M/M (Detail in Appendix-E of original approved DPP)                      National - 324 M/M (Detail in Appendix-E of original approved DPP)</t>
        </is>
      </c>
      <c r="C26" s="6" t="n">
        <v>37</v>
      </c>
      <c r="D26" s="6" t="n">
        <v>5168.01</v>
      </c>
      <c r="E26" s="6" t="n">
        <v>0</v>
      </c>
      <c r="F26" s="6" t="n"/>
      <c r="G26" s="6" t="n">
        <v>5168.01</v>
      </c>
      <c r="H26" s="39" t="n">
        <v>450</v>
      </c>
      <c r="I26" s="39" t="n">
        <v>0</v>
      </c>
      <c r="J26" s="11" t="n">
        <v>0</v>
      </c>
      <c r="K26" s="12" t="n">
        <v>450</v>
      </c>
      <c r="L26" s="11" t="n">
        <v>0</v>
      </c>
      <c r="M26" s="11" t="n">
        <v>0</v>
      </c>
      <c r="N26" s="11" t="n">
        <v>0</v>
      </c>
      <c r="O26" s="11" t="n">
        <v>0</v>
      </c>
      <c r="P26" s="11" t="n">
        <v>0</v>
      </c>
      <c r="Q26" s="11" t="n">
        <v>0</v>
      </c>
      <c r="R26" s="11" t="n"/>
      <c r="S26" s="11" t="n"/>
    </row>
    <row r="27">
      <c r="A27" s="6" t="n">
        <v>3111332</v>
      </c>
      <c r="B27" s="7" t="inlineStr">
        <is>
          <t>a) Honorarium/Fees/Remuneration (for different Committee)</t>
        </is>
      </c>
      <c r="C27" s="6" t="n">
        <v>38</v>
      </c>
      <c r="D27" s="6" t="n">
        <v>12.73</v>
      </c>
      <c r="E27" s="6" t="n">
        <v>12.73</v>
      </c>
      <c r="F27" s="6" t="n"/>
      <c r="G27" s="6" t="n"/>
      <c r="H27" s="39" t="n">
        <v>3</v>
      </c>
      <c r="I27" s="39" t="n">
        <v>3</v>
      </c>
      <c r="J27" s="11" t="n"/>
      <c r="K27" s="12" t="n"/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11" t="n">
        <v>0</v>
      </c>
      <c r="R27" s="11" t="n"/>
      <c r="S27" s="11" t="n"/>
    </row>
    <row r="28">
      <c r="A28" s="6" t="n">
        <v>3111332</v>
      </c>
      <c r="B28" s="7" t="inlineStr">
        <is>
          <t>b) Interim Evaluation</t>
        </is>
      </c>
      <c r="C28" s="6" t="n">
        <v>39</v>
      </c>
      <c r="D28" s="6" t="n">
        <v>1.29</v>
      </c>
      <c r="E28" s="6" t="n">
        <v>1.29</v>
      </c>
      <c r="F28" s="6" t="n"/>
      <c r="G28" s="6" t="n"/>
      <c r="H28" s="39" t="n">
        <v>0.41</v>
      </c>
      <c r="I28" s="39" t="n">
        <v>0.41</v>
      </c>
      <c r="J28" s="11" t="n"/>
      <c r="K28" s="12" t="n"/>
      <c r="L28" s="11" t="n">
        <v>0</v>
      </c>
      <c r="M28" s="11" t="n">
        <v>0</v>
      </c>
      <c r="N28" s="11" t="n">
        <v>0</v>
      </c>
      <c r="O28" s="11" t="n">
        <v>0</v>
      </c>
      <c r="P28" s="11" t="n">
        <v>0</v>
      </c>
      <c r="Q28" s="11" t="n">
        <v>0</v>
      </c>
      <c r="R28" s="11" t="n"/>
      <c r="S28" s="11" t="n"/>
    </row>
    <row r="29">
      <c r="A29" s="6" t="n">
        <v>3111332</v>
      </c>
      <c r="B29" s="7" t="inlineStr">
        <is>
          <t>c) Progress Monitoring</t>
        </is>
      </c>
      <c r="C29" s="6" t="n">
        <v>40</v>
      </c>
      <c r="D29" s="6" t="n">
        <v>1.3</v>
      </c>
      <c r="E29" s="6" t="n">
        <v>1.3</v>
      </c>
      <c r="F29" s="6" t="n"/>
      <c r="G29" s="6" t="n"/>
      <c r="H29" s="39" t="n">
        <v>0.41</v>
      </c>
      <c r="I29" s="39" t="n">
        <v>0.41</v>
      </c>
      <c r="J29" s="11" t="n"/>
      <c r="K29" s="12" t="n"/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11" t="n"/>
      <c r="S29" s="11" t="n"/>
    </row>
    <row r="30">
      <c r="A30" s="6" t="n">
        <v>3257104</v>
      </c>
      <c r="B30" s="7" t="inlineStr">
        <is>
          <t>Survey</t>
        </is>
      </c>
      <c r="C30" s="6" t="n">
        <v>41</v>
      </c>
      <c r="D30" s="6" t="n">
        <v>85.02</v>
      </c>
      <c r="E30" s="6" t="n">
        <v>85.02</v>
      </c>
      <c r="F30" s="6" t="n"/>
      <c r="G30" s="6" t="n"/>
      <c r="H30" s="39" t="n">
        <v>30</v>
      </c>
      <c r="I30" s="39" t="n">
        <v>30</v>
      </c>
      <c r="J30" s="11" t="n"/>
      <c r="K30" s="12" t="n"/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/>
      <c r="S30" s="11" t="n"/>
    </row>
    <row r="31">
      <c r="A31" s="6" t="n">
        <v>3255101</v>
      </c>
      <c r="B31" s="7" t="inlineStr">
        <is>
          <t>Computer Consumables</t>
        </is>
      </c>
      <c r="C31" s="6" t="n">
        <v>42</v>
      </c>
      <c r="D31" s="6" t="n">
        <v>20.47</v>
      </c>
      <c r="E31" s="6" t="n">
        <v>20.47</v>
      </c>
      <c r="F31" s="6" t="n"/>
      <c r="G31" s="6" t="n"/>
      <c r="H31" s="39" t="n">
        <v>10</v>
      </c>
      <c r="I31" s="39" t="n">
        <v>10</v>
      </c>
      <c r="J31" s="11" t="n"/>
      <c r="K31" s="12" t="n"/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/>
      <c r="S31" s="11" t="n"/>
    </row>
    <row r="32">
      <c r="A32" s="6" t="n">
        <v>3256101</v>
      </c>
      <c r="B32" s="7" t="inlineStr">
        <is>
          <t>Other Expenses: Salary of Manpower through Outsourcing</t>
        </is>
      </c>
      <c r="C32" s="6" t="n">
        <v>43</v>
      </c>
      <c r="D32" s="6" t="n">
        <v>875.46</v>
      </c>
      <c r="E32" s="6" t="n">
        <v>875.46</v>
      </c>
      <c r="F32" s="6" t="n"/>
      <c r="G32" s="6" t="n"/>
      <c r="H32" s="39" t="n">
        <v>299.96</v>
      </c>
      <c r="I32" s="39" t="n">
        <v>299.96</v>
      </c>
      <c r="J32" s="11" t="n"/>
      <c r="K32" s="12" t="n"/>
      <c r="L32" s="11" t="n">
        <v>0</v>
      </c>
      <c r="M32" s="11" t="n">
        <v>0</v>
      </c>
      <c r="N32" s="11" t="n">
        <v>0</v>
      </c>
      <c r="O32" s="11" t="n">
        <v>0</v>
      </c>
      <c r="P32" s="11" t="n">
        <v>0</v>
      </c>
      <c r="Q32" s="11" t="n">
        <v>0</v>
      </c>
      <c r="R32" s="11" t="n"/>
      <c r="S32" s="11" t="n"/>
    </row>
    <row r="33">
      <c r="A33" s="6" t="n">
        <v>3258101</v>
      </c>
      <c r="B33" s="7" t="inlineStr">
        <is>
          <t xml:space="preserve"> Motor Vehicles</t>
        </is>
      </c>
      <c r="C33" s="6" t="n">
        <v>45</v>
      </c>
      <c r="D33" s="6" t="n">
        <v>61.4</v>
      </c>
      <c r="E33" s="6" t="n">
        <v>61.4</v>
      </c>
      <c r="F33" s="6" t="n"/>
      <c r="G33" s="6" t="n"/>
      <c r="H33" s="39" t="n">
        <v>14.97</v>
      </c>
      <c r="I33" s="39" t="n">
        <v>14.97</v>
      </c>
      <c r="J33" s="11" t="n"/>
      <c r="K33" s="12" t="n"/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/>
      <c r="S33" s="11" t="n"/>
    </row>
    <row r="34">
      <c r="A34" s="6" t="n">
        <v>3258102</v>
      </c>
      <c r="B34" s="7" t="inlineStr">
        <is>
          <t>Furnitures &amp; Fixtures</t>
        </is>
      </c>
      <c r="C34" s="6" t="n">
        <v>46</v>
      </c>
      <c r="D34" s="6" t="n">
        <v>3.2</v>
      </c>
      <c r="E34" s="6" t="n">
        <v>3.2</v>
      </c>
      <c r="F34" s="6" t="n"/>
      <c r="G34" s="6" t="n"/>
      <c r="H34" s="39" t="n">
        <v>1.11</v>
      </c>
      <c r="I34" s="39" t="n">
        <v>1.11</v>
      </c>
      <c r="J34" s="11" t="n"/>
      <c r="K34" s="12" t="n"/>
      <c r="L34" s="11" t="n">
        <v>0</v>
      </c>
      <c r="M34" s="11" t="n">
        <v>0</v>
      </c>
      <c r="N34" s="11" t="n">
        <v>0</v>
      </c>
      <c r="O34" s="11" t="n">
        <v>0</v>
      </c>
      <c r="P34" s="11" t="n">
        <v>0</v>
      </c>
      <c r="Q34" s="11" t="n">
        <v>0</v>
      </c>
      <c r="R34" s="11" t="n"/>
      <c r="S34" s="11" t="n"/>
    </row>
    <row r="35">
      <c r="A35" s="6" t="n">
        <v>3258103</v>
      </c>
      <c r="B35" s="7" t="inlineStr">
        <is>
          <t>Computers &amp; office equipments</t>
        </is>
      </c>
      <c r="C35" s="6" t="n">
        <v>47</v>
      </c>
      <c r="D35" s="6" t="n">
        <v>5.34</v>
      </c>
      <c r="E35" s="6" t="n">
        <v>5.34</v>
      </c>
      <c r="F35" s="6" t="n"/>
      <c r="G35" s="6" t="n"/>
      <c r="H35" s="39" t="n">
        <v>3</v>
      </c>
      <c r="I35" s="39" t="n">
        <v>3</v>
      </c>
      <c r="J35" s="11" t="n"/>
      <c r="K35" s="12" t="n"/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/>
      <c r="S35" s="11" t="n"/>
    </row>
    <row r="36">
      <c r="A36" s="6" t="n">
        <v>3258105</v>
      </c>
      <c r="B36" s="7" t="inlineStr">
        <is>
          <t>Machineries &amp; Equipments</t>
        </is>
      </c>
      <c r="C36" s="6" t="n">
        <v>48</v>
      </c>
      <c r="D36" s="6" t="n">
        <v>1.22</v>
      </c>
      <c r="E36" s="6" t="n">
        <v>1.22</v>
      </c>
      <c r="F36" s="6" t="n"/>
      <c r="G36" s="6" t="n"/>
      <c r="H36" s="39" t="n">
        <v>1.99</v>
      </c>
      <c r="I36" s="39" t="n">
        <v>1.99</v>
      </c>
      <c r="J36" s="11" t="n"/>
      <c r="K36" s="12" t="n"/>
      <c r="L36" s="11" t="n">
        <v>0</v>
      </c>
      <c r="M36" s="11" t="n">
        <v>0</v>
      </c>
      <c r="N36" s="11" t="n">
        <v>0</v>
      </c>
      <c r="O36" s="11" t="n">
        <v>0</v>
      </c>
      <c r="P36" s="11" t="n">
        <v>0</v>
      </c>
      <c r="Q36" s="11" t="n">
        <v>0</v>
      </c>
      <c r="R36" s="11" t="n"/>
      <c r="S36" s="11" t="n"/>
    </row>
    <row r="37">
      <c r="A37" s="6" t="n">
        <v>3258107</v>
      </c>
      <c r="B37" s="7" t="inlineStr">
        <is>
          <t>Office Building : Repair &amp; Maintenance</t>
        </is>
      </c>
      <c r="C37" s="6" t="n">
        <v>49</v>
      </c>
      <c r="D37" s="6" t="n">
        <v>19.98</v>
      </c>
      <c r="E37" s="6" t="n">
        <v>19.98</v>
      </c>
      <c r="F37" s="6" t="n"/>
      <c r="G37" s="6" t="n"/>
      <c r="H37" s="39" t="n">
        <v>0</v>
      </c>
      <c r="I37" s="39" t="n">
        <v>0</v>
      </c>
      <c r="J37" s="11" t="n"/>
      <c r="K37" s="12" t="n"/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/>
      <c r="S37" s="11" t="n"/>
    </row>
    <row r="38">
      <c r="A38" s="6" t="n">
        <v>3258106</v>
      </c>
      <c r="B38" s="7" t="inlineStr">
        <is>
          <t>Residential Building : Repair &amp; Maintenance</t>
        </is>
      </c>
      <c r="C38" s="6" t="n">
        <v>50</v>
      </c>
      <c r="D38" s="6" t="n">
        <v>14.53</v>
      </c>
      <c r="E38" s="6" t="n">
        <v>14.53</v>
      </c>
      <c r="F38" s="6" t="n"/>
      <c r="G38" s="6" t="n"/>
      <c r="H38" s="39" t="n">
        <v>4.95</v>
      </c>
      <c r="I38" s="39" t="n">
        <v>4.95</v>
      </c>
      <c r="J38" s="11" t="n"/>
      <c r="K38" s="12" t="n"/>
      <c r="L38" s="11" t="n">
        <v>0</v>
      </c>
      <c r="M38" s="11" t="n">
        <v>0</v>
      </c>
      <c r="N38" s="11" t="n">
        <v>0</v>
      </c>
      <c r="O38" s="11" t="n">
        <v>0</v>
      </c>
      <c r="P38" s="11" t="n">
        <v>0</v>
      </c>
      <c r="Q38" s="11" t="n">
        <v>0</v>
      </c>
      <c r="R38" s="11" t="n"/>
      <c r="S38" s="11" t="n"/>
    </row>
    <row r="39">
      <c r="A39" s="6" t="n">
        <v>3258105</v>
      </c>
      <c r="B39" s="7" t="inlineStr">
        <is>
          <t>Engineering Equipments</t>
        </is>
      </c>
      <c r="C39" s="6" t="n">
        <v>51</v>
      </c>
      <c r="D39" s="6" t="n">
        <v>1.39</v>
      </c>
      <c r="E39" s="6" t="n">
        <v>1.39</v>
      </c>
      <c r="F39" s="6" t="n"/>
      <c r="G39" s="6" t="n"/>
      <c r="H39" s="39" t="n">
        <v>2</v>
      </c>
      <c r="I39" s="39" t="n">
        <v>2</v>
      </c>
      <c r="J39" s="11" t="n"/>
      <c r="K39" s="12" t="n"/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/>
      <c r="S39" s="11" t="n"/>
    </row>
    <row customHeight="1" ht="30" r="40" s="37">
      <c r="A40" s="8" t="n">
        <v>3258114</v>
      </c>
      <c r="B40" s="9" t="inlineStr">
        <is>
          <t xml:space="preserve"> Repair/Replacement of Regulator Gates and other related works(Rehabilitation Haors)</t>
        </is>
      </c>
      <c r="C40" s="8" t="n">
        <v>53</v>
      </c>
      <c r="D40" s="8" t="n">
        <v>95.03</v>
      </c>
      <c r="E40" s="8" t="n">
        <v>10.83</v>
      </c>
      <c r="F40" s="8" t="n">
        <v>84.2</v>
      </c>
      <c r="G40" s="6" t="n"/>
      <c r="H40" s="39" t="n">
        <v>33.17</v>
      </c>
      <c r="I40" s="39" t="n">
        <v>4.15</v>
      </c>
      <c r="J40" s="39" t="n">
        <v>29.02</v>
      </c>
      <c r="K40" s="12" t="n">
        <v>0</v>
      </c>
      <c r="L40" s="11" t="n">
        <v>0</v>
      </c>
      <c r="M40" s="11" t="n">
        <v>0</v>
      </c>
      <c r="N40" s="11" t="n">
        <v>0</v>
      </c>
      <c r="O40" s="11" t="n">
        <v>0</v>
      </c>
      <c r="P40" s="11" t="n">
        <v>0</v>
      </c>
      <c r="Q40" s="11" t="n">
        <v>0</v>
      </c>
      <c r="R40" s="11" t="n"/>
      <c r="S40" s="11" t="n"/>
    </row>
    <row r="41">
      <c r="A41" s="6" t="n">
        <v>3258128</v>
      </c>
      <c r="B41" s="7" t="inlineStr">
        <is>
          <t>Water Transport : Repair of Speedboat(s)</t>
        </is>
      </c>
      <c r="C41" s="6" t="n">
        <v>54</v>
      </c>
      <c r="D41" s="6" t="n">
        <v>2.39</v>
      </c>
      <c r="E41" s="6" t="n">
        <v>2.39</v>
      </c>
      <c r="F41" s="6" t="n"/>
      <c r="G41" s="6" t="n"/>
      <c r="H41" s="39" t="n">
        <v>0.38</v>
      </c>
      <c r="I41" s="39" t="n">
        <v>0.38</v>
      </c>
      <c r="J41" s="11" t="n"/>
      <c r="K41" s="12" t="n"/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/>
      <c r="S41" s="11" t="n"/>
    </row>
    <row r="42">
      <c r="A42" s="6" t="n">
        <v>3258107</v>
      </c>
      <c r="B42" s="7" t="inlineStr">
        <is>
          <t>Others : Repair &amp; Maintenance</t>
        </is>
      </c>
      <c r="C42" s="6" t="n">
        <v>55</v>
      </c>
      <c r="D42" s="6" t="n">
        <v>7.48</v>
      </c>
      <c r="E42" s="6" t="n">
        <v>7.48</v>
      </c>
      <c r="F42" s="6" t="n"/>
      <c r="G42" s="6" t="n"/>
      <c r="H42" s="39" t="n">
        <v>1.49</v>
      </c>
      <c r="I42" s="39" t="n">
        <v>1.49</v>
      </c>
      <c r="J42" s="11" t="n"/>
      <c r="K42" s="12" t="n"/>
      <c r="L42" s="11" t="n">
        <v>0</v>
      </c>
      <c r="M42" s="11" t="n">
        <v>0</v>
      </c>
      <c r="N42" s="11" t="n">
        <v>0</v>
      </c>
      <c r="O42" s="11" t="n">
        <v>0</v>
      </c>
      <c r="P42" s="11" t="n">
        <v>0</v>
      </c>
      <c r="Q42" s="11" t="n">
        <v>0</v>
      </c>
      <c r="R42" s="11" t="n"/>
      <c r="S42" s="11" t="n"/>
    </row>
    <row customHeight="1" ht="120" r="43" s="37">
      <c r="A43" s="6" t="n">
        <v>4112101</v>
      </c>
      <c r="B43" s="7" t="inlineStr">
        <is>
      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      </is>
      </c>
      <c r="C43" s="6" t="n">
        <v>60</v>
      </c>
      <c r="D43" s="6" t="n">
        <v>606.9</v>
      </c>
      <c r="E43" s="6" t="n">
        <v>606.9</v>
      </c>
      <c r="F43" s="6" t="n"/>
      <c r="G43" s="6" t="n"/>
      <c r="H43" s="11" t="n">
        <v>0</v>
      </c>
      <c r="I43" s="11" t="n">
        <v>0</v>
      </c>
      <c r="J43" s="11" t="n"/>
      <c r="K43" s="12" t="n"/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/>
      <c r="S43" s="11" t="n"/>
    </row>
    <row customHeight="1" ht="45" r="44" s="37">
      <c r="A44" s="6" t="n">
        <v>4112101</v>
      </c>
      <c r="B44" s="7" t="inlineStr">
        <is>
          <t>Motorcycle - 35 Nos. (PMO 2 Nos.,Kishoreganj 11 Nos., Netrokona 6 Nos., Sunamganj 6 Nos., Habiganj 6 Nos.&amp; Brahmanbaria 4 Nos).</t>
        </is>
      </c>
      <c r="C44" s="6" t="n">
        <v>61</v>
      </c>
      <c r="D44" s="6" t="n">
        <v>50.22</v>
      </c>
      <c r="E44" s="6" t="n">
        <v>50.22</v>
      </c>
      <c r="F44" s="6" t="n"/>
      <c r="G44" s="6" t="n"/>
      <c r="H44" s="11" t="n"/>
      <c r="I44" s="11" t="n"/>
      <c r="J44" s="11" t="n"/>
      <c r="K44" s="12" t="n"/>
      <c r="L44" s="11" t="n">
        <v>0</v>
      </c>
      <c r="M44" s="11" t="n">
        <v>0</v>
      </c>
      <c r="N44" s="11" t="n">
        <v>0</v>
      </c>
      <c r="O44" s="11" t="n">
        <v>0</v>
      </c>
      <c r="P44" s="11" t="n">
        <v>0</v>
      </c>
      <c r="Q44" s="11" t="n">
        <v>0</v>
      </c>
      <c r="R44" s="11" t="n"/>
      <c r="S44" s="11" t="n"/>
    </row>
    <row r="45">
      <c r="A45" s="6" t="n">
        <v>4112102</v>
      </c>
      <c r="B45" s="7" t="inlineStr">
        <is>
          <t>Speed Boat with Engine and all accessories (75 hp &amp; 6 Nos.)</t>
        </is>
      </c>
      <c r="C45" s="6" t="n">
        <v>63</v>
      </c>
      <c r="D45" s="6" t="n">
        <v>61.29</v>
      </c>
      <c r="E45" s="6" t="n">
        <v>61.29</v>
      </c>
      <c r="F45" s="6" t="n"/>
      <c r="G45" s="6" t="n"/>
      <c r="H45" s="11" t="n"/>
      <c r="I45" s="11" t="n"/>
      <c r="J45" s="11" t="n"/>
      <c r="K45" s="12" t="n"/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/>
      <c r="S45" s="11" t="n"/>
    </row>
    <row customHeight="1" ht="30" r="46" s="37">
      <c r="A46" s="6" t="n">
        <v>4112316</v>
      </c>
      <c r="B46" s="7" t="inlineStr">
        <is>
          <t>Photocopier -7 nos (PMO 2 Nos.,Kishoreganj 1 No., Netrokona 1 No., Sunamganj 1 No., Habiganj 1No.&amp; Brahmanbaria 1 No).</t>
        </is>
      </c>
      <c r="C46" s="6" t="n">
        <v>65</v>
      </c>
      <c r="D46" s="6" t="n">
        <v>8.949999999999999</v>
      </c>
      <c r="E46" s="6" t="n">
        <v>8.949999999999999</v>
      </c>
      <c r="F46" s="6" t="n"/>
      <c r="G46" s="6" t="n"/>
      <c r="H46" s="11" t="n"/>
      <c r="I46" s="11" t="n"/>
      <c r="J46" s="11" t="n"/>
      <c r="K46" s="12" t="n"/>
      <c r="L46" s="11" t="n">
        <v>0</v>
      </c>
      <c r="M46" s="11" t="n">
        <v>0</v>
      </c>
      <c r="N46" s="11" t="n">
        <v>0</v>
      </c>
      <c r="O46" s="11" t="n">
        <v>0</v>
      </c>
      <c r="P46" s="11" t="n">
        <v>0</v>
      </c>
      <c r="Q46" s="11" t="n">
        <v>0</v>
      </c>
      <c r="R46" s="11" t="n"/>
      <c r="S46" s="11" t="n"/>
    </row>
    <row customHeight="1" ht="30" r="47" s="37">
      <c r="A47" s="6" t="n">
        <v>4112316</v>
      </c>
      <c r="B47" s="7" t="inlineStr">
        <is>
          <t>Fax -7 nos (PMO 2 Nos.,Kishoreganj 1 No., Netrokona 1 No., Sunamganj 1 No., Habiganj 1No.&amp; Brahmanbaria 1 No).</t>
        </is>
      </c>
      <c r="C47" s="6" t="n">
        <v>66</v>
      </c>
      <c r="D47" s="6" t="n">
        <v>0.796</v>
      </c>
      <c r="E47" s="6" t="n">
        <v>0.796</v>
      </c>
      <c r="F47" s="6" t="n"/>
      <c r="G47" s="6" t="n"/>
      <c r="H47" s="11" t="n"/>
      <c r="I47" s="11" t="n"/>
      <c r="J47" s="11" t="n"/>
      <c r="K47" s="12" t="n"/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/>
      <c r="S47" s="11" t="n"/>
    </row>
    <row customHeight="1" ht="30" r="48" s="37">
      <c r="A48" s="6" t="n">
        <v>4112304</v>
      </c>
      <c r="B48" s="7" t="inlineStr">
        <is>
          <t>Survey Equipments (Digital leveling Instrument 5 nos., Total Station 2 nos. &amp; Hand Held GPS 10 Nos)</t>
        </is>
      </c>
      <c r="C48" s="6" t="n">
        <v>68</v>
      </c>
      <c r="D48" s="6" t="n">
        <v>20.18</v>
      </c>
      <c r="E48" s="6" t="n">
        <v>20.18</v>
      </c>
      <c r="F48" s="6" t="n"/>
      <c r="G48" s="6" t="n"/>
      <c r="H48" s="11" t="n"/>
      <c r="I48" s="11" t="n"/>
      <c r="J48" s="11" t="n"/>
      <c r="K48" s="12" t="n"/>
      <c r="L48" s="11" t="n">
        <v>0</v>
      </c>
      <c r="M48" s="11" t="n">
        <v>0</v>
      </c>
      <c r="N48" s="11" t="n">
        <v>0</v>
      </c>
      <c r="O48" s="11" t="n">
        <v>0</v>
      </c>
      <c r="P48" s="11" t="n">
        <v>0</v>
      </c>
      <c r="Q48" s="11" t="n">
        <v>0</v>
      </c>
      <c r="R48" s="11" t="n"/>
      <c r="S48" s="11" t="n"/>
    </row>
    <row customHeight="1" ht="45" r="49" s="37">
      <c r="A49" s="6" t="n">
        <v>4112304</v>
      </c>
      <c r="B49" s="7" t="inlineStr">
        <is>
          <t>Networking Equipment- 6 nos (PMO 1 No., Kishoreganj 1 No., Netrokona 1 No., Sunamganj 1 No., Habiganj 1No.&amp; Brahmanbaria 1 No)</t>
        </is>
      </c>
      <c r="C49" s="6" t="n">
        <v>69</v>
      </c>
      <c r="D49" s="6" t="n">
        <v>2.13</v>
      </c>
      <c r="E49" s="6" t="n">
        <v>2.13</v>
      </c>
      <c r="F49" s="6" t="n"/>
      <c r="G49" s="6" t="n"/>
      <c r="H49" s="11" t="n"/>
      <c r="I49" s="11" t="n"/>
      <c r="J49" s="11" t="n"/>
      <c r="K49" s="12" t="n"/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/>
      <c r="S49" s="11" t="n"/>
    </row>
    <row r="50">
      <c r="A50" s="6" t="n">
        <v>4112304</v>
      </c>
      <c r="B50" s="7" t="inlineStr">
        <is>
          <t>Engineering Laboratory Equipments for Kishoregonj WD Division</t>
        </is>
      </c>
      <c r="C50" s="6" t="n">
        <v>70</v>
      </c>
      <c r="D50" s="6" t="n">
        <v>9.49</v>
      </c>
      <c r="E50" s="6" t="n">
        <v>9.49</v>
      </c>
      <c r="F50" s="6" t="n"/>
      <c r="G50" s="6" t="n"/>
      <c r="H50" s="39" t="n">
        <v>5</v>
      </c>
      <c r="I50" s="39" t="n">
        <v>5</v>
      </c>
      <c r="J50" s="11" t="n"/>
      <c r="K50" s="12" t="n"/>
      <c r="L50" s="11" t="n">
        <v>0</v>
      </c>
      <c r="M50" s="11" t="n">
        <v>0</v>
      </c>
      <c r="N50" s="11" t="n">
        <v>0</v>
      </c>
      <c r="O50" s="11" t="n">
        <v>0</v>
      </c>
      <c r="P50" s="11" t="n">
        <v>0</v>
      </c>
      <c r="Q50" s="11" t="n">
        <v>0</v>
      </c>
      <c r="R50" s="11" t="n"/>
      <c r="S50" s="11" t="n"/>
    </row>
    <row customHeight="1" ht="75" r="51" s="37">
      <c r="A51" s="6" t="n">
        <v>4112202</v>
      </c>
      <c r="B51" s="7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6" t="n">
        <v>72</v>
      </c>
      <c r="D51" s="6" t="n">
        <v>19.47</v>
      </c>
      <c r="E51" s="6" t="n">
        <v>19.47</v>
      </c>
      <c r="F51" s="6" t="n"/>
      <c r="G51" s="6" t="n"/>
      <c r="H51" s="11" t="n"/>
      <c r="I51" s="11" t="n"/>
      <c r="J51" s="11" t="n"/>
      <c r="K51" s="12" t="n"/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11" t="n">
        <v>0</v>
      </c>
      <c r="R51" s="11" t="n"/>
      <c r="S51" s="11" t="n"/>
    </row>
    <row customHeight="1" ht="45" r="52" s="37">
      <c r="A52" s="6" t="n">
        <v>4112202</v>
      </c>
      <c r="B52" s="7" t="inlineStr">
        <is>
          <t>Laptop Computer -11 nos (PMO 6 Nos.,Kishoreganj 1 No., Netrokona 1 No., Sunamganj 1 No., Habiganj 1No.&amp; Brahmanbaria 1 No)</t>
        </is>
      </c>
      <c r="C52" s="6" t="n">
        <v>73</v>
      </c>
      <c r="D52" s="6" t="n">
        <v>9.880000000000001</v>
      </c>
      <c r="E52" s="6" t="n">
        <v>9.880000000000001</v>
      </c>
      <c r="F52" s="6" t="n"/>
      <c r="G52" s="6" t="n"/>
      <c r="H52" s="11" t="n"/>
      <c r="I52" s="11" t="n"/>
      <c r="J52" s="11" t="n"/>
      <c r="K52" s="12" t="n"/>
      <c r="L52" s="11" t="n">
        <v>0</v>
      </c>
      <c r="M52" s="11" t="n">
        <v>0</v>
      </c>
      <c r="N52" s="11" t="n">
        <v>0</v>
      </c>
      <c r="O52" s="11" t="n">
        <v>0</v>
      </c>
      <c r="P52" s="11" t="n">
        <v>0</v>
      </c>
      <c r="Q52" s="11" t="n">
        <v>0</v>
      </c>
      <c r="R52" s="11" t="n"/>
      <c r="S52" s="11" t="n"/>
    </row>
    <row r="53">
      <c r="A53" s="6" t="n">
        <v>4112202</v>
      </c>
      <c r="B53" s="7" t="inlineStr">
        <is>
          <t xml:space="preserve">A3 Combo Printer 2 nos ( PMO) </t>
        </is>
      </c>
      <c r="C53" s="6" t="n">
        <v>74</v>
      </c>
      <c r="D53" s="6" t="n">
        <v>0.2</v>
      </c>
      <c r="E53" s="6" t="n">
        <v>0.2</v>
      </c>
      <c r="F53" s="6" t="n"/>
      <c r="G53" s="6" t="n"/>
      <c r="H53" s="11" t="n"/>
      <c r="I53" s="11" t="n"/>
      <c r="J53" s="11" t="n"/>
      <c r="K53" s="12" t="n"/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/>
      <c r="S53" s="11" t="n"/>
    </row>
    <row customHeight="1" ht="30" r="54" s="37">
      <c r="A54" s="6" t="n">
        <v>4112202</v>
      </c>
      <c r="B54" s="7" t="inlineStr">
        <is>
          <t>Laser Printer- 11 nos. (PMO 6 Nos.,Kishoreganj 1 No., Netrokona 1 No., Sunamganj 1 No., Habiganj 1No.&amp; Brahmanbaria 1 No.)</t>
        </is>
      </c>
      <c r="C54" s="6" t="n">
        <v>75</v>
      </c>
      <c r="D54" s="6" t="n">
        <v>4.08</v>
      </c>
      <c r="E54" s="6" t="n">
        <v>4.08</v>
      </c>
      <c r="F54" s="6" t="n"/>
      <c r="G54" s="6" t="n"/>
      <c r="H54" s="11" t="n"/>
      <c r="I54" s="11" t="n"/>
      <c r="J54" s="11" t="n"/>
      <c r="K54" s="12" t="n"/>
      <c r="L54" s="11" t="n">
        <v>0</v>
      </c>
      <c r="M54" s="11" t="n">
        <v>0</v>
      </c>
      <c r="N54" s="11" t="n">
        <v>0</v>
      </c>
      <c r="O54" s="11" t="n">
        <v>0</v>
      </c>
      <c r="P54" s="11" t="n">
        <v>0</v>
      </c>
      <c r="Q54" s="11" t="n">
        <v>0</v>
      </c>
      <c r="R54" s="11" t="n"/>
      <c r="S54" s="11" t="n"/>
    </row>
    <row r="55">
      <c r="A55" s="6" t="n">
        <v>4112314</v>
      </c>
      <c r="B55" s="7" t="inlineStr">
        <is>
          <t>Furnitures &amp; Fixtures</t>
        </is>
      </c>
      <c r="C55" s="6" t="n">
        <v>76</v>
      </c>
      <c r="D55" s="6" t="n">
        <v>45.32</v>
      </c>
      <c r="E55" s="6" t="n">
        <v>45.32</v>
      </c>
      <c r="F55" s="6" t="n"/>
      <c r="G55" s="6" t="n"/>
      <c r="H55" s="11" t="n"/>
      <c r="I55" s="11" t="n"/>
      <c r="J55" s="11" t="n"/>
      <c r="K55" s="12" t="n"/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/>
      <c r="S55" s="11" t="n"/>
    </row>
    <row r="56">
      <c r="A56" s="6" t="n">
        <v>4112303</v>
      </c>
      <c r="B56" s="7" t="inlineStr">
        <is>
          <t>Aircooler</t>
        </is>
      </c>
      <c r="C56" s="6" t="n">
        <v>77</v>
      </c>
      <c r="D56" s="6" t="n">
        <v>9.73</v>
      </c>
      <c r="E56" s="6" t="n">
        <v>9.73</v>
      </c>
      <c r="F56" s="6" t="n"/>
      <c r="G56" s="6" t="n"/>
      <c r="H56" s="39" t="n">
        <v>2.99</v>
      </c>
      <c r="I56" s="39" t="n">
        <v>2.99</v>
      </c>
      <c r="J56" s="11" t="n"/>
      <c r="K56" s="12" t="n"/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/>
      <c r="S56" s="11" t="n"/>
    </row>
    <row r="57">
      <c r="A57" s="6" t="n">
        <v>4141101</v>
      </c>
      <c r="B57" s="7" t="inlineStr">
        <is>
          <t>Land Acquisition ( 470 hectare)</t>
        </is>
      </c>
      <c r="C57" s="6" t="n">
        <v>79</v>
      </c>
      <c r="D57" s="6" t="n">
        <v>14323.6</v>
      </c>
      <c r="E57" s="6" t="n">
        <v>14323.6</v>
      </c>
      <c r="F57" s="6" t="n"/>
      <c r="G57" s="6" t="n"/>
      <c r="H57" s="39" t="n">
        <v>1000</v>
      </c>
      <c r="I57" s="39" t="n">
        <v>1000</v>
      </c>
      <c r="J57" s="11" t="n"/>
      <c r="K57" s="12" t="n"/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/>
      <c r="S57" s="11" t="n"/>
    </row>
    <row customFormat="1" r="58" s="17">
      <c r="A58" s="14" t="n">
        <v>4111306</v>
      </c>
      <c r="B58" s="15" t="inlineStr">
        <is>
          <t>Construction of Irrigation Inlet (New Haors)</t>
        </is>
      </c>
      <c r="C58" s="14" t="n">
        <v>82</v>
      </c>
      <c r="D58" s="14" t="n">
        <v>116.72</v>
      </c>
      <c r="E58" s="14" t="n">
        <v>16.34</v>
      </c>
      <c r="F58" s="14" t="n">
        <v>100.38</v>
      </c>
      <c r="G58" s="14" t="n"/>
      <c r="H58" s="16" t="n">
        <v>192.22</v>
      </c>
      <c r="I58" s="16" t="n">
        <v>24.03</v>
      </c>
      <c r="J58" s="16" t="n">
        <v>168.19</v>
      </c>
      <c r="K58" s="16" t="n"/>
      <c r="L58" s="16" t="n">
        <v>0</v>
      </c>
      <c r="M58" s="16" t="n">
        <v>0</v>
      </c>
      <c r="N58" s="16" t="n">
        <v>0</v>
      </c>
      <c r="O58" s="16" t="n">
        <v>0</v>
      </c>
      <c r="P58" s="16" t="n">
        <v>0</v>
      </c>
      <c r="Q58" s="16" t="n">
        <v>0</v>
      </c>
      <c r="R58" s="16" t="n"/>
      <c r="S58" s="16" t="n"/>
    </row>
    <row customFormat="1" customHeight="1" ht="30" r="59" s="17">
      <c r="A59" s="14" t="n">
        <v>4111307</v>
      </c>
      <c r="B59" s="15" t="inlineStr">
        <is>
          <t xml:space="preserve"> Re-installation/Construction of Regulator/Causeway (Rehabilitation Sub-Projects)</t>
        </is>
      </c>
      <c r="C59" s="14" t="n">
        <v>84</v>
      </c>
      <c r="D59" s="14" t="n">
        <v>0</v>
      </c>
      <c r="E59" s="14" t="n">
        <v>0</v>
      </c>
      <c r="F59" s="14" t="n">
        <v>0</v>
      </c>
      <c r="G59" s="14" t="n"/>
      <c r="H59" s="16" t="n">
        <v>0</v>
      </c>
      <c r="I59" s="16" t="n">
        <v>0</v>
      </c>
      <c r="J59" s="16" t="n">
        <v>0</v>
      </c>
      <c r="K59" s="16" t="n">
        <v>0</v>
      </c>
      <c r="L59" s="16" t="n">
        <v>0</v>
      </c>
      <c r="M59" s="16" t="n">
        <v>0</v>
      </c>
      <c r="N59" s="16" t="n">
        <v>0</v>
      </c>
      <c r="O59" s="16" t="n">
        <v>0</v>
      </c>
      <c r="P59" s="16" t="n">
        <v>0</v>
      </c>
      <c r="Q59" s="16" t="n">
        <v>0</v>
      </c>
      <c r="R59" s="16" t="n"/>
      <c r="S59" s="16" t="n"/>
    </row>
    <row customFormat="1" customHeight="1" ht="30" r="60" s="17">
      <c r="A60" s="14" t="n">
        <v>4111307</v>
      </c>
      <c r="B60" s="15" t="inlineStr">
        <is>
          <t xml:space="preserve"> Installation/Construction of New Regulators/Causeway/Bridge/Box Drainage Outlet) (New Haors)</t>
        </is>
      </c>
      <c r="C60" s="14" t="n">
        <v>85</v>
      </c>
      <c r="D60" s="14" t="n">
        <v>6143.66</v>
      </c>
      <c r="E60" s="14" t="n">
        <v>889.49</v>
      </c>
      <c r="F60" s="14" t="n">
        <v>5254.17</v>
      </c>
      <c r="G60" s="14" t="n"/>
      <c r="H60" s="40" t="n">
        <v>4075.22</v>
      </c>
      <c r="I60" s="40" t="n">
        <v>509.4</v>
      </c>
      <c r="J60" s="40" t="n">
        <v>3565.82</v>
      </c>
      <c r="K60" s="40" t="n">
        <v>0</v>
      </c>
      <c r="L60" s="16" t="n">
        <v>0</v>
      </c>
      <c r="M60" s="16" t="n">
        <v>0</v>
      </c>
      <c r="N60" s="16" t="n">
        <v>0</v>
      </c>
      <c r="O60" s="16" t="n">
        <v>0</v>
      </c>
      <c r="P60" s="16" t="n">
        <v>0</v>
      </c>
      <c r="Q60" s="16" t="n">
        <v>0</v>
      </c>
      <c r="R60" s="16" t="n"/>
      <c r="S60" s="16" t="n"/>
    </row>
    <row customFormat="1" customHeight="1" ht="30" r="61" s="17">
      <c r="A61" s="14" t="n">
        <v>4111307</v>
      </c>
      <c r="B61" s="15" t="inlineStr">
        <is>
          <t xml:space="preserve"> Re-excavation of Khal/River (New Haors) (Earth Volume: 76.42 Lakh cum)</t>
        </is>
      </c>
      <c r="C61" s="14" t="n">
        <v>86</v>
      </c>
      <c r="D61" s="14" t="n">
        <v>6011.48</v>
      </c>
      <c r="E61" s="14" t="n">
        <v>791.08</v>
      </c>
      <c r="F61" s="14" t="n">
        <v>5220.4</v>
      </c>
      <c r="G61" s="14" t="n"/>
      <c r="H61" s="40" t="n">
        <v>2673.22</v>
      </c>
      <c r="I61" s="40" t="n">
        <v>334.15</v>
      </c>
      <c r="J61" s="40" t="n">
        <v>2339.07</v>
      </c>
      <c r="K61" s="40" t="n">
        <v>0</v>
      </c>
      <c r="L61" s="16" t="n">
        <v>0</v>
      </c>
      <c r="M61" s="16" t="n">
        <v>0</v>
      </c>
      <c r="N61" s="16" t="n">
        <v>0</v>
      </c>
      <c r="O61" s="16" t="n">
        <v>0</v>
      </c>
      <c r="P61" s="16" t="n">
        <v>0</v>
      </c>
      <c r="Q61" s="16" t="n">
        <v>0</v>
      </c>
      <c r="R61" s="16" t="n"/>
      <c r="S61" s="16" t="n"/>
    </row>
    <row customFormat="1" customHeight="1" ht="30" r="62" s="17">
      <c r="A62" s="14" t="n">
        <v>4111201</v>
      </c>
      <c r="B62" s="15" t="inlineStr">
        <is>
          <t xml:space="preserve"> Re-excavation of Khal/River (Rehabilitation Sub-Projects) (Earth Volume: 20.12 Lakh cum)</t>
        </is>
      </c>
      <c r="C62" s="14" t="n">
        <v>88</v>
      </c>
      <c r="D62" s="14" t="n">
        <v>455.04</v>
      </c>
      <c r="E62" s="14" t="n">
        <v>64.36</v>
      </c>
      <c r="F62" s="14" t="n">
        <v>390.68</v>
      </c>
      <c r="G62" s="14" t="n"/>
      <c r="H62" s="40" t="n">
        <v>726.54</v>
      </c>
      <c r="I62" s="40" t="n">
        <v>90.81999999999999</v>
      </c>
      <c r="J62" s="40" t="n">
        <v>635.72</v>
      </c>
      <c r="K62" s="40" t="n">
        <v>0</v>
      </c>
      <c r="L62" s="16" t="n">
        <v>0</v>
      </c>
      <c r="M62" s="16" t="n">
        <v>0</v>
      </c>
      <c r="N62" s="16" t="n">
        <v>0</v>
      </c>
      <c r="O62" s="16" t="n">
        <v>0</v>
      </c>
      <c r="P62" s="16" t="n">
        <v>0</v>
      </c>
      <c r="Q62" s="16" t="n">
        <v>0</v>
      </c>
      <c r="R62" s="16" t="n"/>
      <c r="S62" s="16" t="n"/>
    </row>
    <row customFormat="1" customHeight="1" ht="30" r="63" s="17">
      <c r="A63" s="14" t="n">
        <v>4111201</v>
      </c>
      <c r="B63" s="15" t="inlineStr">
        <is>
          <t xml:space="preserve"> Rehabilitation of Full Embankment (Resection/construction) (Rehabilitation Sub-Projects) (Earth Volume: 10.63 lakh cum)</t>
        </is>
      </c>
      <c r="C63" s="14" t="n">
        <v>89</v>
      </c>
      <c r="D63" s="14" t="n">
        <v>452.46</v>
      </c>
      <c r="E63" s="14" t="n">
        <v>63.49</v>
      </c>
      <c r="F63" s="14" t="n">
        <v>388.97</v>
      </c>
      <c r="G63" s="14" t="n"/>
      <c r="H63" s="40" t="n">
        <v>253.65</v>
      </c>
      <c r="I63" s="40" t="n">
        <v>31.71</v>
      </c>
      <c r="J63" s="40" t="n">
        <v>221.94</v>
      </c>
      <c r="K63" s="40" t="n">
        <v>0</v>
      </c>
      <c r="L63" s="16" t="n">
        <v>0</v>
      </c>
      <c r="M63" s="16" t="n">
        <v>0</v>
      </c>
      <c r="N63" s="16" t="n">
        <v>0</v>
      </c>
      <c r="O63" s="16" t="n">
        <v>0</v>
      </c>
      <c r="P63" s="16" t="n">
        <v>0</v>
      </c>
      <c r="Q63" s="16" t="n">
        <v>0</v>
      </c>
      <c r="R63" s="16" t="n"/>
      <c r="S63" s="16" t="n"/>
    </row>
    <row customFormat="1" customHeight="1" ht="42.75" r="64" s="17">
      <c r="A64" s="14" t="n">
        <v>4111201</v>
      </c>
      <c r="B64" s="15" t="inlineStr">
        <is>
          <t xml:space="preserve"> Rehabilitation of Submergible Embankment  (Resection/construction)  (Rehabilitation Sub-Projects) (Earth Volume: 6.44 lakh cum)</t>
        </is>
      </c>
      <c r="C64" s="14" t="n">
        <v>90</v>
      </c>
      <c r="D64" s="14" t="n">
        <v>341.85</v>
      </c>
      <c r="E64" s="14" t="n">
        <v>48.84</v>
      </c>
      <c r="F64" s="14" t="n">
        <v>293.01</v>
      </c>
      <c r="G64" s="14" t="n"/>
      <c r="H64" s="40" t="n">
        <v>179.68</v>
      </c>
      <c r="I64" s="40" t="n">
        <v>22.46</v>
      </c>
      <c r="J64" s="40" t="n">
        <v>157.22</v>
      </c>
      <c r="K64" s="40" t="n">
        <v>0</v>
      </c>
      <c r="L64" s="16" t="n">
        <v>0</v>
      </c>
      <c r="M64" s="16" t="n">
        <v>0</v>
      </c>
      <c r="N64" s="16" t="n">
        <v>0</v>
      </c>
      <c r="O64" s="16" t="n">
        <v>0</v>
      </c>
      <c r="P64" s="16" t="n">
        <v>0</v>
      </c>
      <c r="Q64" s="16" t="n">
        <v>0</v>
      </c>
      <c r="R64" s="16" t="n"/>
      <c r="S64" s="16" t="n"/>
    </row>
    <row customFormat="1" customHeight="1" ht="30" r="65" s="17">
      <c r="A65" s="14" t="n">
        <v>4111201</v>
      </c>
      <c r="B65" s="15" t="inlineStr">
        <is>
          <t>Construction of Submersible Embankment (New Haors) (Earth Volume: 29.98 lakh cum)</t>
        </is>
      </c>
      <c r="C65" s="14" t="n">
        <v>91</v>
      </c>
      <c r="D65" s="14" t="n">
        <v>6127.06</v>
      </c>
      <c r="E65" s="14" t="n">
        <v>779.02</v>
      </c>
      <c r="F65" s="14" t="n">
        <v>5348.04</v>
      </c>
      <c r="G65" s="14" t="n"/>
      <c r="H65" s="40" t="n">
        <v>2923.61</v>
      </c>
      <c r="I65" s="40" t="n">
        <v>365.45</v>
      </c>
      <c r="J65" s="40" t="n">
        <v>2558.16</v>
      </c>
      <c r="K65" s="40" t="n">
        <v>0</v>
      </c>
      <c r="L65" s="16" t="n">
        <v>0</v>
      </c>
      <c r="M65" s="16" t="n">
        <v>0</v>
      </c>
      <c r="N65" s="16" t="n">
        <v>0</v>
      </c>
      <c r="O65" s="16" t="n">
        <v>0</v>
      </c>
      <c r="P65" s="16" t="n">
        <v>0</v>
      </c>
      <c r="Q65" s="16" t="n">
        <v>0</v>
      </c>
      <c r="R65" s="16" t="n"/>
      <c r="S65" s="16" t="n"/>
    </row>
    <row customFormat="1" r="66" s="17">
      <c r="A66" s="14" t="n">
        <v>4111201</v>
      </c>
      <c r="B66" s="15" t="inlineStr">
        <is>
          <t xml:space="preserve"> Rehabilitation of Regulator (New Haors)</t>
        </is>
      </c>
      <c r="C66" s="14" t="n">
        <v>92</v>
      </c>
      <c r="D66" s="14" t="n">
        <v>73.26000000000001</v>
      </c>
      <c r="E66" s="14" t="n">
        <v>9.77</v>
      </c>
      <c r="F66" s="14" t="n">
        <v>63.49</v>
      </c>
      <c r="G66" s="14" t="n"/>
      <c r="H66" s="16" t="n">
        <v>0</v>
      </c>
      <c r="I66" s="16" t="n">
        <v>0</v>
      </c>
      <c r="J66" s="16" t="n">
        <v>0</v>
      </c>
      <c r="K66" s="16" t="n">
        <v>0</v>
      </c>
      <c r="L66" s="16" t="n">
        <v>0</v>
      </c>
      <c r="M66" s="16" t="n">
        <v>0</v>
      </c>
      <c r="N66" s="16" t="n">
        <v>0</v>
      </c>
      <c r="O66" s="16" t="n">
        <v>0</v>
      </c>
      <c r="P66" s="16" t="n">
        <v>0</v>
      </c>
      <c r="Q66" s="16" t="n">
        <v>0</v>
      </c>
      <c r="R66" s="16" t="n"/>
      <c r="S66" s="16" t="n"/>
    </row>
    <row customFormat="1" r="67" s="17">
      <c r="A67" s="14" t="n">
        <v>4111201</v>
      </c>
      <c r="B67" s="15" t="inlineStr">
        <is>
          <t>Embankment Slope Protection Work</t>
        </is>
      </c>
      <c r="C67" s="14" t="n">
        <v>93</v>
      </c>
      <c r="D67" s="14" t="n">
        <v>0</v>
      </c>
      <c r="E67" s="14" t="n">
        <v>0</v>
      </c>
      <c r="F67" s="14" t="n"/>
      <c r="G67" s="14" t="n"/>
      <c r="H67" s="18" t="n">
        <v>0</v>
      </c>
      <c r="I67" s="19" t="n">
        <v>0</v>
      </c>
      <c r="J67" s="16" t="n">
        <v>0</v>
      </c>
      <c r="K67" s="16" t="n">
        <v>0</v>
      </c>
      <c r="L67" s="16" t="n">
        <v>0</v>
      </c>
      <c r="M67" s="16" t="n">
        <v>0</v>
      </c>
      <c r="N67" s="16" t="n">
        <v>0</v>
      </c>
      <c r="O67" s="16" t="n">
        <v>0</v>
      </c>
      <c r="P67" s="16" t="n">
        <v>0</v>
      </c>
      <c r="Q67" s="16" t="n">
        <v>0</v>
      </c>
      <c r="R67" s="16" t="n"/>
      <c r="S67" s="16" t="n"/>
    </row>
    <row customFormat="1" r="68" s="17">
      <c r="A68" s="14" t="n">
        <v>4111201</v>
      </c>
      <c r="B68" s="15" t="inlineStr">
        <is>
          <t>Threshing Floor Construction</t>
        </is>
      </c>
      <c r="C68" s="14" t="n">
        <v>94</v>
      </c>
      <c r="D68" s="14" t="n">
        <v>0</v>
      </c>
      <c r="E68" s="14" t="n">
        <v>0</v>
      </c>
      <c r="F68" s="14" t="n"/>
      <c r="G68" s="14" t="n"/>
      <c r="H68" s="16" t="n">
        <v>0</v>
      </c>
      <c r="I68" s="16" t="n">
        <v>0</v>
      </c>
      <c r="J68" s="16" t="n"/>
      <c r="K68" s="16" t="n"/>
      <c r="L68" s="16" t="n">
        <v>0</v>
      </c>
      <c r="M68" s="16" t="n">
        <v>0</v>
      </c>
      <c r="N68" s="16" t="n">
        <v>0</v>
      </c>
      <c r="O68" s="16" t="n">
        <v>0</v>
      </c>
      <c r="P68" s="16" t="n">
        <v>0</v>
      </c>
      <c r="Q68" s="16" t="n">
        <v>0</v>
      </c>
      <c r="R68" s="16" t="n"/>
      <c r="S68" s="16" t="n"/>
    </row>
    <row customFormat="1" r="69" s="17">
      <c r="A69" s="14" t="n">
        <v>4111201</v>
      </c>
      <c r="B69" s="15" t="inlineStr">
        <is>
          <t>Construction of WMG Office</t>
        </is>
      </c>
      <c r="C69" s="14" t="n">
        <v>95</v>
      </c>
      <c r="D69" s="14" t="n">
        <v>42.09</v>
      </c>
      <c r="E69" s="14" t="n">
        <v>5.47</v>
      </c>
      <c r="F69" s="14" t="n">
        <v>36.62</v>
      </c>
      <c r="G69" s="14" t="n"/>
      <c r="H69" s="41" t="n">
        <v>93.33</v>
      </c>
      <c r="I69" s="42" t="n">
        <v>11.67</v>
      </c>
      <c r="J69" s="40" t="n">
        <v>81.66</v>
      </c>
      <c r="K69" s="40" t="n">
        <v>0</v>
      </c>
      <c r="L69" s="16" t="n">
        <v>0</v>
      </c>
      <c r="M69" s="16" t="n">
        <v>0</v>
      </c>
      <c r="N69" s="16" t="n">
        <v>0</v>
      </c>
      <c r="O69" s="16" t="n">
        <v>0</v>
      </c>
      <c r="P69" s="16" t="n">
        <v>0</v>
      </c>
      <c r="Q69" s="16" t="n">
        <v>0</v>
      </c>
      <c r="R69" s="16" t="n"/>
      <c r="S69" s="16" t="n"/>
    </row>
    <row customFormat="1" r="70" s="17">
      <c r="A70" s="14" t="n">
        <v>4111201</v>
      </c>
      <c r="B70" s="15" t="inlineStr">
        <is>
          <t>O &amp; M during Construction</t>
        </is>
      </c>
      <c r="C70" s="14" t="n">
        <v>96</v>
      </c>
      <c r="D70" s="14" t="n">
        <v>0</v>
      </c>
      <c r="E70" s="14" t="n">
        <v>0</v>
      </c>
      <c r="F70" s="14" t="n"/>
      <c r="G70" s="14" t="n"/>
      <c r="H70" s="16" t="n">
        <v>0</v>
      </c>
      <c r="I70" s="16" t="n">
        <v>0</v>
      </c>
      <c r="J70" s="16" t="n">
        <v>0</v>
      </c>
      <c r="K70" s="16" t="n">
        <v>0</v>
      </c>
      <c r="L70" s="16" t="n">
        <v>0</v>
      </c>
      <c r="M70" s="16" t="n">
        <v>0</v>
      </c>
      <c r="N70" s="16" t="n">
        <v>0</v>
      </c>
      <c r="O70" s="16" t="n">
        <v>0</v>
      </c>
      <c r="P70" s="16" t="n">
        <v>0</v>
      </c>
      <c r="Q70" s="16" t="n">
        <v>0</v>
      </c>
      <c r="R70" s="16" t="n"/>
      <c r="S70" s="16" t="n"/>
    </row>
    <row r="71">
      <c r="A71" s="6" t="n"/>
      <c r="B71" s="7" t="inlineStr">
        <is>
          <t>(c) Physical Contingency ( Lump sum):</t>
        </is>
      </c>
      <c r="C71" s="6" t="n">
        <v>99</v>
      </c>
      <c r="D71" s="6" t="n">
        <v>0</v>
      </c>
      <c r="E71" s="6" t="n">
        <v>0</v>
      </c>
      <c r="F71" s="6" t="n"/>
      <c r="G71" s="6" t="n"/>
      <c r="H71" s="11" t="n">
        <v>0</v>
      </c>
      <c r="I71" s="11" t="n">
        <v>0</v>
      </c>
      <c r="J71" s="11" t="n">
        <v>0</v>
      </c>
      <c r="K71" s="16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11" t="n"/>
      <c r="S71" s="11" t="n"/>
    </row>
    <row r="72">
      <c r="A72" s="6" t="n"/>
      <c r="B72" s="7" t="inlineStr">
        <is>
          <t>(d) Price Contingency (Lump sum):</t>
        </is>
      </c>
      <c r="C72" s="6" t="n">
        <v>100</v>
      </c>
      <c r="D72" s="6" t="n">
        <v>0</v>
      </c>
      <c r="E72" s="6" t="n">
        <v>0</v>
      </c>
      <c r="F72" s="6" t="n"/>
      <c r="G72" s="6" t="n"/>
      <c r="H72" s="11" t="n">
        <v>0</v>
      </c>
      <c r="I72" s="11" t="n">
        <v>0</v>
      </c>
      <c r="J72" s="11" t="n">
        <v>0</v>
      </c>
      <c r="K72" s="16" t="n">
        <v>0</v>
      </c>
      <c r="L72" s="11" t="n">
        <v>0</v>
      </c>
      <c r="M72" s="11" t="n">
        <v>0</v>
      </c>
      <c r="N72" s="11" t="n">
        <v>0</v>
      </c>
      <c r="O72" s="11" t="n">
        <v>0</v>
      </c>
      <c r="P72" s="11" t="n">
        <v>0</v>
      </c>
      <c r="Q72" s="11" t="n">
        <v>0</v>
      </c>
      <c r="R72" s="11" t="n"/>
      <c r="S72" s="11" t="n"/>
    </row>
    <row r="73">
      <c r="H73" s="13" t="n"/>
      <c r="I73" s="13" t="n"/>
      <c r="J73" s="13" t="n"/>
    </row>
  </sheetData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E15" sqref="E15"/>
    </sheetView>
  </sheetViews>
  <sheetFormatPr baseColWidth="8" defaultRowHeight="14.4"/>
  <cols>
    <col customWidth="1" max="1" min="1" style="37" width="10.44140625"/>
    <col customWidth="1" max="2" min="2" style="27" width="11.109375"/>
    <col customWidth="1" max="5" min="3" style="27" width="8.6640625"/>
  </cols>
  <sheetData>
    <row r="1">
      <c r="A1" t="inlineStr">
        <is>
          <t>Yearly Cumulative Expenditure</t>
        </is>
      </c>
    </row>
    <row r="2">
      <c r="A2" s="36" t="n"/>
      <c r="B2" s="11" t="inlineStr">
        <is>
          <t>GOB</t>
        </is>
      </c>
      <c r="C2" s="11" t="inlineStr">
        <is>
          <t>RPA</t>
        </is>
      </c>
      <c r="D2" s="11" t="inlineStr">
        <is>
          <t>DPA</t>
        </is>
      </c>
      <c r="E2" s="11" t="inlineStr">
        <is>
          <t>TOTAL</t>
        </is>
      </c>
    </row>
    <row r="3">
      <c r="A3" s="36" t="inlineStr">
        <is>
          <t>2014-15</t>
        </is>
      </c>
      <c r="B3" s="28" t="n">
        <v>606.65</v>
      </c>
      <c r="C3" s="11" t="n">
        <v>0</v>
      </c>
      <c r="D3" s="11" t="n">
        <v>849.6799999999999</v>
      </c>
      <c r="E3" s="11" t="n">
        <v>1456.29</v>
      </c>
    </row>
    <row r="4">
      <c r="A4" s="36" t="inlineStr">
        <is>
          <t>2015-16</t>
        </is>
      </c>
      <c r="B4" s="28" t="n">
        <v>1430.9</v>
      </c>
      <c r="C4" s="11" t="n">
        <v>9.220000000000001</v>
      </c>
      <c r="D4" s="11" t="n">
        <v>2699.1</v>
      </c>
      <c r="E4" s="11">
        <f>SUM(B4:D4)</f>
        <v/>
      </c>
      <c r="G4" s="2" t="inlineStr">
        <is>
          <t>PA</t>
        </is>
      </c>
      <c r="H4" s="2" t="inlineStr">
        <is>
          <t>GOB</t>
        </is>
      </c>
      <c r="I4" s="2" t="inlineStr">
        <is>
          <t>DPA</t>
        </is>
      </c>
      <c r="J4" s="2" t="inlineStr">
        <is>
          <t>RPA</t>
        </is>
      </c>
    </row>
    <row r="5">
      <c r="A5" s="36" t="inlineStr">
        <is>
          <t>2016-17</t>
        </is>
      </c>
      <c r="B5" s="28" t="n">
        <v>6989.43</v>
      </c>
      <c r="C5" s="28" t="n">
        <v>1271</v>
      </c>
      <c r="D5" s="28" t="n">
        <v>3792.25</v>
      </c>
      <c r="E5" s="28" t="n">
        <v>12052.68</v>
      </c>
      <c r="G5" s="13" t="n">
        <v>5063.25</v>
      </c>
      <c r="H5" s="13">
        <f>E5-G5</f>
        <v/>
      </c>
      <c r="I5" s="2" t="n">
        <v>3792.25</v>
      </c>
      <c r="J5" s="13">
        <f>G5-I5</f>
        <v/>
      </c>
    </row>
    <row r="6">
      <c r="A6" s="36" t="inlineStr">
        <is>
          <t>2017-18</t>
        </is>
      </c>
      <c r="B6" s="28" t="n">
        <v>14811.41</v>
      </c>
      <c r="C6" s="28" t="n">
        <v>8624.49</v>
      </c>
      <c r="D6" s="28" t="n">
        <v>4481.58</v>
      </c>
      <c r="E6" s="28" t="n">
        <v>27917.48</v>
      </c>
      <c r="G6" s="2" t="n">
        <v>13106.07</v>
      </c>
      <c r="H6" s="13">
        <f>E6-G6</f>
        <v/>
      </c>
      <c r="I6" s="2" t="n">
        <v>4481.58</v>
      </c>
      <c r="J6" s="13">
        <f>G6-I6</f>
        <v/>
      </c>
    </row>
    <row r="7">
      <c r="A7" s="36" t="inlineStr">
        <is>
          <t>2018-19</t>
        </is>
      </c>
      <c r="B7" s="28" t="n">
        <v>21124.75</v>
      </c>
      <c r="C7" s="28" t="n">
        <v>19267.94</v>
      </c>
      <c r="D7" s="28" t="n">
        <v>5168.01</v>
      </c>
      <c r="E7" s="28" t="n">
        <v>45560.7</v>
      </c>
      <c r="G7" t="n">
        <v>24435.95</v>
      </c>
      <c r="H7" s="13">
        <f>E7-G7</f>
        <v/>
      </c>
      <c r="I7" t="n">
        <v>5168.01</v>
      </c>
      <c r="J7" s="13">
        <f>G7-I7</f>
        <v/>
      </c>
    </row>
    <row r="9">
      <c r="A9" t="inlineStr">
        <is>
          <t>Yearly Expenditure</t>
        </is>
      </c>
    </row>
    <row r="10">
      <c r="A10" s="36" t="n"/>
      <c r="B10" s="28" t="inlineStr">
        <is>
          <t>GOB</t>
        </is>
      </c>
      <c r="C10" s="28" t="inlineStr">
        <is>
          <t>RPA</t>
        </is>
      </c>
      <c r="D10" s="28" t="inlineStr">
        <is>
          <t>DPA</t>
        </is>
      </c>
      <c r="E10" s="28" t="inlineStr">
        <is>
          <t>TOTAL</t>
        </is>
      </c>
    </row>
    <row r="11">
      <c r="A11" s="6" t="inlineStr">
        <is>
          <t>2014-15</t>
        </is>
      </c>
      <c r="B11" s="11" t="n">
        <v>606.65</v>
      </c>
      <c r="C11" s="11" t="n">
        <v>0</v>
      </c>
      <c r="D11" s="11" t="n">
        <v>849.6799999999999</v>
      </c>
      <c r="E11" s="11" t="n">
        <v>1456.29</v>
      </c>
    </row>
    <row r="12">
      <c r="A12" s="6" t="inlineStr">
        <is>
          <t>2015-16</t>
        </is>
      </c>
      <c r="B12" s="11">
        <f>B4-B3</f>
        <v/>
      </c>
      <c r="C12" s="11">
        <f>C4-C3</f>
        <v/>
      </c>
      <c r="D12" s="11">
        <f>D4-D3</f>
        <v/>
      </c>
      <c r="E12" s="11">
        <f>E4-E3</f>
        <v/>
      </c>
    </row>
    <row r="13">
      <c r="A13" s="6" t="inlineStr">
        <is>
          <t>2016-17</t>
        </is>
      </c>
      <c r="B13" s="11">
        <f>B5-B4</f>
        <v/>
      </c>
      <c r="C13" s="11">
        <f>C5-C4</f>
        <v/>
      </c>
      <c r="D13" s="11">
        <f>D5-D4</f>
        <v/>
      </c>
      <c r="E13" s="11">
        <f>E5-E4</f>
        <v/>
      </c>
    </row>
    <row r="14">
      <c r="A14" s="6" t="inlineStr">
        <is>
          <t>2017-18</t>
        </is>
      </c>
      <c r="B14" s="11">
        <f>B6-B5</f>
        <v/>
      </c>
      <c r="C14" s="11">
        <f>C6-C5</f>
        <v/>
      </c>
      <c r="D14" s="11">
        <f>D6-D5</f>
        <v/>
      </c>
      <c r="E14" s="11">
        <f>E6-E5</f>
        <v/>
      </c>
    </row>
    <row r="15">
      <c r="A15" s="6" t="inlineStr">
        <is>
          <t>2018-19</t>
        </is>
      </c>
      <c r="B15" s="11">
        <f>B7-B6</f>
        <v/>
      </c>
      <c r="C15" s="11">
        <f>C7-C6</f>
        <v/>
      </c>
      <c r="D15" s="11">
        <f>D7-D6</f>
        <v/>
      </c>
      <c r="E15" s="11">
        <f>E7-E6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5"/>
  <sheetViews>
    <sheetView view="pageBreakPreview" workbookViewId="0" zoomScale="115" zoomScaleNormal="100" zoomScaleSheetLayoutView="115">
      <selection activeCell="B15" sqref="B15"/>
    </sheetView>
  </sheetViews>
  <sheetFormatPr baseColWidth="8" defaultRowHeight="14.4"/>
  <cols>
    <col customWidth="1" max="1" min="1" style="37" width="91.5546875"/>
    <col customWidth="1" max="2" min="2" style="37" width="14.6640625"/>
  </cols>
  <sheetData>
    <row r="1">
      <c r="A1" s="6" t="inlineStr">
        <is>
          <t>Civil Works</t>
        </is>
      </c>
      <c r="B1" s="6" t="inlineStr">
        <is>
          <t>Total Cost</t>
        </is>
      </c>
      <c r="C1" s="6" t="inlineStr">
        <is>
          <t>Gob</t>
        </is>
      </c>
      <c r="D1" s="6" t="inlineStr">
        <is>
          <t>RPA</t>
        </is>
      </c>
    </row>
    <row r="2">
      <c r="A2" s="6" t="inlineStr">
        <is>
          <t>Construction of Irrigation Inlet (New Haors)</t>
        </is>
      </c>
      <c r="B2" s="6" t="n">
        <v>192.22</v>
      </c>
      <c r="C2" s="6">
        <f>ROUND(B2*0.125,2)</f>
        <v/>
      </c>
      <c r="D2" s="6">
        <f>ROUND(B2*0.875,2)</f>
        <v/>
      </c>
    </row>
    <row r="3">
      <c r="A3" s="6" t="inlineStr">
        <is>
          <t xml:space="preserve"> Re-installation/Construction of Regulator/Causeway (Rehabilitation Sub-Projects)</t>
        </is>
      </c>
      <c r="B3" s="6" t="n">
        <v>0</v>
      </c>
      <c r="C3" s="6">
        <f>ROUND(B3*0.125,2)</f>
        <v/>
      </c>
      <c r="D3" s="6">
        <f>ROUND(B3*0.875,2)</f>
        <v/>
      </c>
    </row>
    <row r="4">
      <c r="A4" s="6" t="inlineStr">
        <is>
          <t xml:space="preserve"> Installation/Construction of New Regulators/Causeway/Bridge/Box Drainage Outlet) (New Haors)</t>
        </is>
      </c>
      <c r="B4" s="6" t="n">
        <v>4075.22</v>
      </c>
      <c r="C4" s="6">
        <f>ROUND(B4*0.125,2)</f>
        <v/>
      </c>
      <c r="D4" s="6">
        <f>ROUND(B4*0.875,2)</f>
        <v/>
      </c>
    </row>
    <row r="5">
      <c r="A5" s="6" t="inlineStr">
        <is>
          <t xml:space="preserve"> Re-excavation of Khal/River (New Haors) (Earth Volume: 76.42 Lakh cum)</t>
        </is>
      </c>
      <c r="B5" s="6" t="n">
        <v>2673.22</v>
      </c>
      <c r="C5" s="6">
        <f>ROUND(B5*0.125,2)</f>
        <v/>
      </c>
      <c r="D5" s="6">
        <f>ROUND(B5*0.875,2)</f>
        <v/>
      </c>
    </row>
    <row r="6">
      <c r="A6" s="6" t="inlineStr">
        <is>
          <t xml:space="preserve"> Re-excavation of Khal/River (Rehabilitation Sub-Projects) (Earth Volume: 20.12 Lakh cum)</t>
        </is>
      </c>
      <c r="B6" s="6" t="n">
        <v>726.54</v>
      </c>
      <c r="C6" s="6">
        <f>ROUND(B6*0.125,2)</f>
        <v/>
      </c>
      <c r="D6" s="6">
        <f>ROUND(B6*0.875,2)</f>
        <v/>
      </c>
    </row>
    <row r="7">
      <c r="A7" s="6" t="inlineStr">
        <is>
          <t xml:space="preserve"> Rehabilitation of Full Embankment (Resection/construction) (Rehabilitation Sub-Projects) (Earth Volume: 10.63 lakh cum)</t>
        </is>
      </c>
      <c r="B7" s="6" t="n">
        <v>253.65</v>
      </c>
      <c r="C7" s="6">
        <f>ROUND(B7*0.125,2)</f>
        <v/>
      </c>
      <c r="D7" s="6">
        <f>ROUND(B7*0.875,2)</f>
        <v/>
      </c>
    </row>
    <row r="8">
      <c r="A8" s="6" t="inlineStr">
        <is>
          <t xml:space="preserve"> Rehabilitation of Submergible Embankment  (Resection/construction)  (Rehabilitation Sub-Projects) (Earth Volume: 6.44 lakh cum)</t>
        </is>
      </c>
      <c r="B8" s="6" t="n">
        <v>179.68</v>
      </c>
      <c r="C8" s="6">
        <f>ROUND(B8*0.125,2)</f>
        <v/>
      </c>
      <c r="D8" s="6">
        <f>ROUND(B8*0.875,2)</f>
        <v/>
      </c>
    </row>
    <row r="9">
      <c r="A9" s="6" t="inlineStr">
        <is>
          <t>Construction of Submersible Embankment (New Haors) (Earth Volume: 29.98 lakh cum)</t>
        </is>
      </c>
      <c r="B9" s="6" t="n">
        <v>2923.61</v>
      </c>
      <c r="C9" s="6">
        <f>ROUND(B9*0.125,2)</f>
        <v/>
      </c>
      <c r="D9" s="6">
        <f>ROUND(B9*0.875,2)</f>
        <v/>
      </c>
    </row>
    <row r="10">
      <c r="A10" s="6" t="inlineStr">
        <is>
          <t xml:space="preserve"> Rehabilitation of Regulator (New Haors)</t>
        </is>
      </c>
      <c r="B10" s="6" t="n">
        <v>0</v>
      </c>
      <c r="C10" s="6">
        <f>ROUND(B10*0.125,2)</f>
        <v/>
      </c>
      <c r="D10" s="6">
        <f>ROUND(B10*0.875,2)</f>
        <v/>
      </c>
    </row>
    <row r="11">
      <c r="A11" s="6" t="inlineStr">
        <is>
          <t>Embankment Slope Protection Work</t>
        </is>
      </c>
      <c r="B11" s="6" t="n">
        <v>0</v>
      </c>
      <c r="C11" s="6">
        <f>ROUND(B11*0.125,2)</f>
        <v/>
      </c>
      <c r="D11" s="6">
        <f>ROUND(B11*0.875,2)</f>
        <v/>
      </c>
    </row>
    <row r="12">
      <c r="A12" s="6" t="inlineStr">
        <is>
          <t>Threshing Floor Construction</t>
        </is>
      </c>
      <c r="B12" s="6" t="n">
        <v>0</v>
      </c>
      <c r="C12" s="6">
        <f>ROUND(B12*0.125,2)</f>
        <v/>
      </c>
      <c r="D12" s="6">
        <f>ROUND(B12*0.875,2)</f>
        <v/>
      </c>
    </row>
    <row r="13">
      <c r="A13" s="6" t="inlineStr">
        <is>
          <t>Construction of WMG Office</t>
        </is>
      </c>
      <c r="B13" s="6" t="n">
        <v>93.33</v>
      </c>
      <c r="C13" s="6">
        <f>ROUND(B13*0.125,2)</f>
        <v/>
      </c>
      <c r="D13" s="6">
        <f>ROUND(B13*0.875,2)</f>
        <v/>
      </c>
    </row>
    <row r="14">
      <c r="A14" s="6" t="inlineStr">
        <is>
          <t>O &amp; M during Construction</t>
        </is>
      </c>
      <c r="B14" s="6" t="n">
        <v>0</v>
      </c>
      <c r="C14" s="6">
        <f>ROUND(B14*0.125,2)</f>
        <v/>
      </c>
      <c r="D14" s="6">
        <f>ROUND(B14*0.875,2)</f>
        <v/>
      </c>
    </row>
    <row r="15">
      <c r="B15">
        <f>SUM(B2:B14)</f>
        <v/>
      </c>
    </row>
  </sheetData>
  <pageMargins bottom="0.75" footer="0.3" header="0.3" left="0.7" right="0.7" top="0.75"/>
  <pageSetup orientation="portrait" scale="7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2020-09-02T14:43:24Z</dcterms:modified>
  <cp:lastModifiedBy>Home</cp:lastModifiedBy>
  <cp:lastPrinted>2020-09-02T07:10:47Z</cp:lastPrinted>
</cp:coreProperties>
</file>