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Type_B5_1165M_1015_TO_2180" sheetId="20" r:id="rId1"/>
    <sheet name="Type_B5_1150M_9200_TO_10350" sheetId="19" r:id="rId2"/>
    <sheet name="Type_B5_724M_0_TO_724" sheetId="18" r:id="rId3"/>
    <sheet name="Rsec_3850M_25200_TO_38500" sheetId="17" r:id="rId4"/>
    <sheet name="Rsec_850M_4600_TO_7800" sheetId="16" r:id="rId5"/>
    <sheet name="Лист1" sheetId="1" r:id="rId6"/>
    <sheet name="Resource_List" sheetId="2" r:id="rId7"/>
    <sheet name="Allocation" sheetId="3" r:id="rId8"/>
    <sheet name="Main" sheetId="5" r:id="rId9"/>
    <sheet name="Type_A_211M_724_To_935_R" sheetId="6" r:id="rId10"/>
    <sheet name="Type_A_50M_965_TO_1015_R" sheetId="15" r:id="rId11"/>
    <sheet name="Type_A_40M_4500_TO_4570_R" sheetId="14" r:id="rId12"/>
    <sheet name="Type_A_40M_35020_TO_35100_R" sheetId="13" r:id="rId13"/>
    <sheet name="TYPE_A_40M" sheetId="8" r:id="rId14"/>
    <sheet name="FF_15M_at_KM_35500" sheetId="12" r:id="rId15"/>
    <sheet name="FF_15M_at_KM_4520" sheetId="11" r:id="rId16"/>
    <sheet name="FF_30M_at_KM_1" sheetId="7" r:id="rId17"/>
    <sheet name="FF_30M_at_KM_1_Backup" sheetId="9" r:id="rId18"/>
    <sheet name="FF_30M_at_KM_1_Backup (2)" sheetId="1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<sst xmlns="http://schemas.openxmlformats.org/spreadsheetml/2006/main" count="260" uniqueCount="91">
  <si>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</si>
  <si>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</si>
  <si>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</si>
  <si>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</si>
  <si>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</si>
  <si>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</si>
  <si>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</si>
  <si>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</si>
  <si>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</si>
  <si>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</si>
  <si>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</si>
  <si>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</si>
  <si>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</si>
  <si>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</si>
  <si>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</si>
  <si>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</si>
  <si>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</si>
  <si>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</si>
  <si>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</si>
  <si>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</si>
  <si>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</si>
  <si>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</si>
  <si>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</si>
  <si>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</si>
  <si>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</si>
  <si>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</si>
  <si>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</si>
  <si>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</si>
  <si>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</si>
  <si>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</si>
  <si>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</si>
  <si>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</si>
  <si>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</si>
  <si>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</si>
  <si>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</si>
  <si>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</si>
  <si>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</si>
  <si>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</si>
  <si>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</si>
  <si>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</si>
  <si>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</si>
  <si>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</si>
  <si>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</si>
  <si>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</si>
  <si>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</si>
  <si>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</si>
  <si>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</si>
  <si>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</si>
  <si>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</si>
  <si>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</si>
  <si>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</si>
  <si>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</si>
  <si>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</si>
  <si>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</si>
  <si>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</si>
  <si>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</si>
  <si>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</si>
  <si>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</si>
  <si>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</si>
  <si>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</si>
  <si>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</si>
  <si>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</si>
  <si>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</si>
  <si>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</si>
  <si>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</si>
  <si>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</si>
  <si>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</si>
  <si>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</si>
  <si>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</si>
  <si>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</si>
  <si>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</si>
  <si>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</si>
  <si>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</si>
  <si>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</si>
  <si>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</si>
  <si>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</si>
  <si>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</si>
  <si>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</si>
  <si>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Embankment Construction 3366 cum</t>
  </si>
  <si>
    <t>Turfing 11722 sqm</t>
  </si>
  <si>
    <t>Turfing 53230 sqm</t>
  </si>
  <si>
    <t>Embankment Construction 15286 cum</t>
  </si>
  <si>
    <t>Turfing 9842 sqm</t>
  </si>
  <si>
    <t>Geo_Bags 3388 sqm</t>
  </si>
  <si>
    <t>Geotextile Filter 11251 sqm</t>
  </si>
  <si>
    <t>Embankment Construction 3495 cum</t>
  </si>
  <si>
    <t>Embankment Construction 5551 cum</t>
  </si>
  <si>
    <t>Geotextile Filter 17871 cum</t>
  </si>
  <si>
    <t>Geo_Bags 5380 cum</t>
  </si>
  <si>
    <t>Turfing 15632 cum</t>
  </si>
  <si>
    <t>Curing CC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</si>
</sst>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C12" sqref="C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86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87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88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89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85" zoomScaleNormal="85" workbookViewId="0">
      <selection activeCell="A16" sqref="A16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17</v>
      </c>
      <c r="B3" s="5">
        <v>8</v>
      </c>
      <c r="C3" s="5">
        <v>23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15</v>
      </c>
      <c r="D4" s="5">
        <v>16</v>
      </c>
      <c r="E4" s="5">
        <v>1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90</v>
      </c>
      <c r="B5" s="5">
        <v>24</v>
      </c>
      <c r="C5" s="5">
        <v>44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19</v>
      </c>
      <c r="B6" s="5">
        <v>8</v>
      </c>
      <c r="C6" s="5">
        <v>41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20</v>
      </c>
      <c r="B7" s="5">
        <v>45</v>
      </c>
      <c r="C7" s="5">
        <v>54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21</v>
      </c>
      <c r="B8" s="5">
        <v>45</v>
      </c>
      <c r="C8" s="5">
        <v>54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22</v>
      </c>
      <c r="B9" s="5">
        <v>45</v>
      </c>
      <c r="C9" s="5">
        <v>54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23</v>
      </c>
      <c r="B10" s="5">
        <v>45</v>
      </c>
      <c r="C10" s="5">
        <v>54</v>
      </c>
      <c r="D10" s="5">
        <v>10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10" t="s">
        <v>24</v>
      </c>
      <c r="B11" s="5">
        <v>55</v>
      </c>
      <c r="C11" s="5">
        <v>61</v>
      </c>
      <c r="D11" s="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10</v>
      </c>
      <c r="Q11" s="2">
        <v>0.02</v>
      </c>
    </row>
    <row r="19" spans="4:4" x14ac:dyDescent="0.25">
      <c r="D19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H18" sqref="H18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17</v>
      </c>
      <c r="B3" s="14">
        <v>8</v>
      </c>
      <c r="C3" s="14">
        <v>9</v>
      </c>
      <c r="D3" s="14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14">
        <v>8</v>
      </c>
      <c r="C4" s="14">
        <v>13</v>
      </c>
      <c r="D4" s="14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14">
        <v>8</v>
      </c>
      <c r="C5" s="14">
        <v>14</v>
      </c>
      <c r="D5" s="14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14">
        <v>15</v>
      </c>
      <c r="C6" s="14">
        <v>19</v>
      </c>
      <c r="D6" s="14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14">
        <v>20</v>
      </c>
      <c r="C7" s="14">
        <v>24</v>
      </c>
      <c r="D7" s="14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14">
        <v>25</v>
      </c>
      <c r="C8" s="14">
        <v>29</v>
      </c>
      <c r="D8" s="14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14">
        <v>35</v>
      </c>
      <c r="C9" s="14">
        <v>39</v>
      </c>
      <c r="D9" s="14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14">
        <v>40</v>
      </c>
      <c r="C10" s="14">
        <v>46</v>
      </c>
      <c r="D10" s="14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A13" sqref="A13:D2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17</v>
      </c>
      <c r="B3" s="14">
        <v>8</v>
      </c>
      <c r="C3" s="14">
        <v>9</v>
      </c>
      <c r="D3" s="14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14">
        <v>8</v>
      </c>
      <c r="C4" s="14">
        <v>13</v>
      </c>
      <c r="D4" s="14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14">
        <v>8</v>
      </c>
      <c r="C5" s="14">
        <v>14</v>
      </c>
      <c r="D5" s="14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14">
        <v>15</v>
      </c>
      <c r="C6" s="14">
        <v>19</v>
      </c>
      <c r="D6" s="14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14">
        <v>20</v>
      </c>
      <c r="C7" s="14">
        <v>24</v>
      </c>
      <c r="D7" s="14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14">
        <v>25</v>
      </c>
      <c r="C8" s="14">
        <v>29</v>
      </c>
      <c r="D8" s="14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14">
        <v>35</v>
      </c>
      <c r="C9" s="14">
        <v>39</v>
      </c>
      <c r="D9" s="14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14">
        <v>40</v>
      </c>
      <c r="C10" s="14">
        <v>46</v>
      </c>
      <c r="D10" s="14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7" zoomScale="160" zoomScaleNormal="160" workbookViewId="0">
      <selection activeCell="G20" sqref="G20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17</v>
      </c>
      <c r="B3" s="5">
        <v>8</v>
      </c>
      <c r="C3" s="5">
        <v>9</v>
      </c>
      <c r="D3" s="2">
        <v>2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13</v>
      </c>
      <c r="D4" s="2">
        <v>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14</v>
      </c>
      <c r="D5" s="2">
        <v>7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15</v>
      </c>
      <c r="C6" s="5">
        <v>19</v>
      </c>
      <c r="D6" s="2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20</v>
      </c>
      <c r="C7" s="5">
        <v>24</v>
      </c>
      <c r="D7" s="2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25</v>
      </c>
      <c r="C8" s="5">
        <v>29</v>
      </c>
      <c r="D8" s="2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35</v>
      </c>
      <c r="C9" s="5">
        <v>39</v>
      </c>
      <c r="D9" s="2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40</v>
      </c>
      <c r="C10" s="5">
        <v>46</v>
      </c>
      <c r="D10" s="2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3" sqref="C13"/>
    </sheetView>
  </sheetViews>
  <sheetFormatPr defaultRowHeight="15" x14ac:dyDescent="0.25"/>
  <cols>
    <col min="1" max="1" width="40.2851562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25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5" zoomScaleNormal="115" workbookViewId="0">
      <selection activeCell="E25" sqref="E25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20">
        <v>1</v>
      </c>
      <c r="C2" s="20">
        <v>7</v>
      </c>
      <c r="D2" s="20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20">
        <v>8</v>
      </c>
      <c r="C3" s="20">
        <v>16</v>
      </c>
      <c r="D3" s="20">
        <v>9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20">
        <v>8</v>
      </c>
      <c r="C4" s="20">
        <v>18</v>
      </c>
      <c r="D4" s="20">
        <v>11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20">
        <v>8</v>
      </c>
      <c r="C5" s="20">
        <v>13</v>
      </c>
      <c r="D5" s="20">
        <v>6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20">
        <v>8</v>
      </c>
      <c r="C6" s="20">
        <v>14</v>
      </c>
      <c r="D6" s="20">
        <v>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20">
        <v>8</v>
      </c>
      <c r="C7" s="20">
        <v>12</v>
      </c>
      <c r="D7" s="20">
        <v>5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20">
        <v>8</v>
      </c>
      <c r="C8" s="20">
        <v>11</v>
      </c>
      <c r="D8" s="20">
        <v>4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20">
        <v>13</v>
      </c>
      <c r="C9" s="20">
        <v>27</v>
      </c>
      <c r="D9" s="20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20">
        <v>28</v>
      </c>
      <c r="C10" s="20">
        <v>32</v>
      </c>
      <c r="D10" s="20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20">
        <v>33</v>
      </c>
      <c r="C11" s="20">
        <v>37</v>
      </c>
      <c r="D11" s="20">
        <v>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20">
        <v>38</v>
      </c>
      <c r="C12" s="20">
        <v>42</v>
      </c>
      <c r="D12" s="20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20">
        <v>40</v>
      </c>
      <c r="C13" s="20">
        <v>44</v>
      </c>
      <c r="D13" s="20"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20">
        <v>45</v>
      </c>
      <c r="C14" s="20">
        <v>49</v>
      </c>
      <c r="D14" s="20">
        <v>5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/>
    </row>
    <row r="17" spans="10:13" x14ac:dyDescent="0.25">
      <c r="J17" s="13"/>
      <c r="K17" s="13"/>
      <c r="L17" s="13"/>
      <c r="M17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115" zoomScaleNormal="115" workbookViewId="0">
      <selection activeCell="B2" sqref="B2:D14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14">
        <v>8</v>
      </c>
      <c r="C3" s="14">
        <v>16</v>
      </c>
      <c r="D3" s="14">
        <v>9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14">
        <v>8</v>
      </c>
      <c r="C4" s="14">
        <v>18</v>
      </c>
      <c r="D4" s="14">
        <v>11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14">
        <v>8</v>
      </c>
      <c r="C5" s="14">
        <v>13</v>
      </c>
      <c r="D5" s="14">
        <v>6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14">
        <v>8</v>
      </c>
      <c r="C6" s="14">
        <v>14</v>
      </c>
      <c r="D6" s="14">
        <v>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14">
        <v>8</v>
      </c>
      <c r="C7" s="14">
        <v>12</v>
      </c>
      <c r="D7" s="14">
        <v>5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14">
        <v>8</v>
      </c>
      <c r="C8" s="14">
        <v>11</v>
      </c>
      <c r="D8" s="14">
        <v>4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14">
        <v>13</v>
      </c>
      <c r="C9" s="14">
        <v>27</v>
      </c>
      <c r="D9" s="14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14">
        <v>28</v>
      </c>
      <c r="C10" s="14">
        <v>32</v>
      </c>
      <c r="D10" s="14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14">
        <v>33</v>
      </c>
      <c r="C11" s="14">
        <v>37</v>
      </c>
      <c r="D11" s="14">
        <v>5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14">
        <v>38</v>
      </c>
      <c r="C12" s="14">
        <v>42</v>
      </c>
      <c r="D12" s="14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14">
        <v>43</v>
      </c>
      <c r="C13" s="14">
        <v>47</v>
      </c>
      <c r="D13" s="14"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14">
        <v>48</v>
      </c>
      <c r="C14" s="14">
        <v>52</v>
      </c>
      <c r="D14" s="14">
        <v>5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/>
    </row>
    <row r="17" spans="2:13" x14ac:dyDescent="0.25">
      <c r="B17" s="1"/>
      <c r="C17" s="1"/>
      <c r="D17" s="1"/>
      <c r="J17" s="13"/>
      <c r="K17" s="13"/>
      <c r="L17" s="13"/>
      <c r="M17" s="13"/>
    </row>
    <row r="18" spans="2:13" x14ac:dyDescent="0.25">
      <c r="B18" s="1"/>
      <c r="C18" s="1"/>
      <c r="D18" s="1"/>
    </row>
    <row r="19" spans="2:13" x14ac:dyDescent="0.25">
      <c r="B19" s="1"/>
      <c r="C19" s="1"/>
      <c r="D19" s="1"/>
    </row>
    <row r="20" spans="2:13" x14ac:dyDescent="0.25">
      <c r="B20" s="1"/>
      <c r="C20" s="1"/>
      <c r="D20" s="1"/>
    </row>
    <row r="21" spans="2:13" x14ac:dyDescent="0.25">
      <c r="B21" s="1"/>
      <c r="C21" s="1"/>
      <c r="D21" s="1"/>
    </row>
    <row r="22" spans="2:13" x14ac:dyDescent="0.25">
      <c r="B22" s="1"/>
      <c r="C22" s="1"/>
      <c r="D22" s="1"/>
    </row>
    <row r="23" spans="2:13" x14ac:dyDescent="0.25">
      <c r="B23" s="1"/>
      <c r="C23" s="1"/>
      <c r="D23" s="1"/>
    </row>
    <row r="24" spans="2:13" x14ac:dyDescent="0.25">
      <c r="B24" s="1"/>
      <c r="C24" s="1"/>
      <c r="D24" s="1"/>
    </row>
    <row r="25" spans="2:13" x14ac:dyDescent="0.25">
      <c r="B25" s="1"/>
      <c r="C25" s="1"/>
      <c r="D25" s="1"/>
    </row>
    <row r="26" spans="2:13" x14ac:dyDescent="0.25">
      <c r="B26" s="1"/>
      <c r="C26" s="1"/>
      <c r="D26" s="1"/>
    </row>
    <row r="27" spans="2:13" x14ac:dyDescent="0.25">
      <c r="B27" s="1"/>
      <c r="C27" s="1"/>
      <c r="D27" s="1"/>
    </row>
    <row r="28" spans="2:13" x14ac:dyDescent="0.25">
      <c r="B28" s="1"/>
      <c r="C28" s="1"/>
      <c r="D28" s="1"/>
    </row>
    <row r="29" spans="2:13" x14ac:dyDescent="0.25">
      <c r="B29" s="1"/>
      <c r="C29" s="1"/>
      <c r="D29" s="1"/>
    </row>
    <row r="30" spans="2:13" x14ac:dyDescent="0.25">
      <c r="B30" s="1"/>
      <c r="C30" s="1"/>
      <c r="D30" s="1"/>
    </row>
    <row r="31" spans="2:13" x14ac:dyDescent="0.25">
      <c r="B31" s="1"/>
      <c r="C31" s="1"/>
      <c r="D31" s="1"/>
    </row>
    <row r="32" spans="2:13" x14ac:dyDescent="0.25">
      <c r="B32" s="1"/>
      <c r="C32" s="1"/>
      <c r="D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5" zoomScaleNormal="115" workbookViewId="0">
      <selection activeCell="E20" sqref="E20"/>
    </sheetView>
  </sheetViews>
  <sheetFormatPr defaultRowHeight="15" x14ac:dyDescent="0.25"/>
  <cols>
    <col min="1" max="1" width="47.7109375" customWidth="1"/>
    <col min="4" max="4" width="25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14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10" t="s">
        <v>37</v>
      </c>
      <c r="B2" s="14">
        <v>1</v>
      </c>
      <c r="C2" s="14">
        <v>7</v>
      </c>
      <c r="D2" s="14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25">
      <c r="A3" s="10" t="s">
        <v>58</v>
      </c>
      <c r="B3" s="14">
        <v>8</v>
      </c>
      <c r="C3" s="14">
        <v>24</v>
      </c>
      <c r="D3" s="14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25">
      <c r="A4" s="10" t="s">
        <v>47</v>
      </c>
      <c r="B4" s="14">
        <v>8</v>
      </c>
      <c r="C4" s="14">
        <v>25</v>
      </c>
      <c r="D4" s="14">
        <v>18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25">
      <c r="A5" s="10" t="s">
        <v>59</v>
      </c>
      <c r="B5" s="14">
        <v>8</v>
      </c>
      <c r="C5" s="14">
        <v>19</v>
      </c>
      <c r="D5" s="14">
        <v>12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25">
      <c r="A6" s="10" t="s">
        <v>60</v>
      </c>
      <c r="B6" s="14">
        <v>8</v>
      </c>
      <c r="C6" s="14">
        <v>13</v>
      </c>
      <c r="D6" s="14">
        <v>6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25">
      <c r="A7" s="10" t="s">
        <v>49</v>
      </c>
      <c r="B7" s="14">
        <v>8</v>
      </c>
      <c r="C7" s="14">
        <v>14</v>
      </c>
      <c r="D7" s="14">
        <v>7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25">
      <c r="A8" s="10" t="s">
        <v>64</v>
      </c>
      <c r="B8" s="14">
        <v>47</v>
      </c>
      <c r="C8" s="14">
        <v>55</v>
      </c>
      <c r="D8" s="14">
        <v>9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25">
      <c r="A9" s="10" t="s">
        <v>65</v>
      </c>
      <c r="B9" s="14">
        <v>47</v>
      </c>
      <c r="C9" s="14">
        <v>61</v>
      </c>
      <c r="D9" s="14">
        <v>15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25">
      <c r="A10" s="10" t="s">
        <v>66</v>
      </c>
      <c r="B10" s="14">
        <v>56</v>
      </c>
      <c r="C10" s="14">
        <v>62</v>
      </c>
      <c r="D10" s="14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25">
      <c r="A11" s="10" t="s">
        <v>67</v>
      </c>
      <c r="B11" s="14">
        <v>62</v>
      </c>
      <c r="C11" s="14">
        <v>68</v>
      </c>
      <c r="D11" s="14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25">
      <c r="A12" s="10" t="s">
        <v>68</v>
      </c>
      <c r="B12" s="14">
        <v>63</v>
      </c>
      <c r="C12" s="14">
        <v>69</v>
      </c>
      <c r="D12" s="14">
        <v>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25">
      <c r="A13" s="10" t="s">
        <v>69</v>
      </c>
      <c r="B13" s="14">
        <v>70</v>
      </c>
      <c r="C13" s="14">
        <v>76</v>
      </c>
      <c r="D13" s="14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25">
      <c r="A14" s="10" t="s">
        <v>56</v>
      </c>
      <c r="B14" s="14">
        <v>77</v>
      </c>
      <c r="C14" s="14">
        <v>83</v>
      </c>
      <c r="D14" s="14">
        <v>7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25">
      <c r="C16" s="11"/>
    </row>
    <row r="17" spans="10:13" x14ac:dyDescent="0.25">
      <c r="J17" s="13"/>
      <c r="K17" s="13"/>
      <c r="L17" s="13"/>
      <c r="M17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25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25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25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25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25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25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25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25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25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25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25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25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25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25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25">
      <c r="C20">
        <f>SUM(C16:C19)</f>
        <v>11849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G23" sqref="G23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  <col min="19" max="19" width="8.85546875" style="16"/>
  </cols>
  <sheetData>
    <row r="1" spans="1:20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25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6">
        <f>P2*200</f>
        <v>4000</v>
      </c>
      <c r="T2">
        <f>S2/100000</f>
        <v>0.04</v>
      </c>
    </row>
    <row r="3" spans="1:20" x14ac:dyDescent="0.25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6">
        <f t="shared" ref="S3:S14" si="0">P3*200</f>
        <v>7000</v>
      </c>
      <c r="T3">
        <f t="shared" ref="T3:T14" si="1">S3/100000</f>
        <v>7.0000000000000007E-2</v>
      </c>
    </row>
    <row r="4" spans="1:20" x14ac:dyDescent="0.25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6">
        <f t="shared" si="0"/>
        <v>8000</v>
      </c>
      <c r="T4">
        <f t="shared" si="1"/>
        <v>0.08</v>
      </c>
    </row>
    <row r="5" spans="1:20" x14ac:dyDescent="0.25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6">
        <f t="shared" si="0"/>
        <v>5000</v>
      </c>
      <c r="T5">
        <f t="shared" si="1"/>
        <v>0.05</v>
      </c>
    </row>
    <row r="6" spans="1:20" x14ac:dyDescent="0.25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6">
        <f t="shared" si="0"/>
        <v>3000</v>
      </c>
      <c r="T6">
        <f t="shared" si="1"/>
        <v>0.03</v>
      </c>
    </row>
    <row r="7" spans="1:20" x14ac:dyDescent="0.25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6">
        <f t="shared" si="0"/>
        <v>6000</v>
      </c>
      <c r="T7">
        <f t="shared" si="1"/>
        <v>0.06</v>
      </c>
    </row>
    <row r="8" spans="1:20" x14ac:dyDescent="0.25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6">
        <f t="shared" si="0"/>
        <v>12000</v>
      </c>
      <c r="T8">
        <f t="shared" si="1"/>
        <v>0.12</v>
      </c>
    </row>
    <row r="9" spans="1:20" x14ac:dyDescent="0.25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6">
        <f t="shared" si="0"/>
        <v>6000</v>
      </c>
      <c r="T9">
        <f t="shared" si="1"/>
        <v>0.06</v>
      </c>
    </row>
    <row r="10" spans="1:20" ht="12.6" customHeight="1" x14ac:dyDescent="0.25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6">
        <f t="shared" si="0"/>
        <v>14000</v>
      </c>
      <c r="T10">
        <f t="shared" si="1"/>
        <v>0.14000000000000001</v>
      </c>
    </row>
    <row r="11" spans="1:20" x14ac:dyDescent="0.25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6">
        <f t="shared" si="0"/>
        <v>14000</v>
      </c>
      <c r="T11">
        <f t="shared" si="1"/>
        <v>0.14000000000000001</v>
      </c>
    </row>
    <row r="12" spans="1:20" x14ac:dyDescent="0.25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6">
        <f t="shared" si="0"/>
        <v>14000</v>
      </c>
      <c r="T12">
        <f t="shared" si="1"/>
        <v>0.14000000000000001</v>
      </c>
    </row>
    <row r="13" spans="1:20" x14ac:dyDescent="0.25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6">
        <f t="shared" si="0"/>
        <v>14000</v>
      </c>
      <c r="T13">
        <f t="shared" si="1"/>
        <v>0.14000000000000001</v>
      </c>
    </row>
    <row r="14" spans="1:20" x14ac:dyDescent="0.25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6">
        <f t="shared" si="0"/>
        <v>12000</v>
      </c>
      <c r="T14">
        <f t="shared" si="1"/>
        <v>0.12</v>
      </c>
    </row>
    <row r="16" spans="1:20" x14ac:dyDescent="0.25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25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25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25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25">
      <c r="C20">
        <f>SUM(C16:C19)</f>
        <v>13673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25">
      <c r="J22">
        <f>2547/7</f>
        <v>363.85714285714283</v>
      </c>
    </row>
    <row r="23" spans="3:13" x14ac:dyDescent="0.25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D10" sqref="D10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86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87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88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89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G17" sqref="G17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85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0.04</v>
      </c>
      <c r="S3" s="4"/>
    </row>
    <row r="4" spans="1:19" x14ac:dyDescent="0.25">
      <c r="A4" s="5" t="s">
        <v>84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115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83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34</v>
      </c>
      <c r="Q5" s="5">
        <v>0</v>
      </c>
      <c r="R5" s="5">
        <v>0</v>
      </c>
      <c r="S5" s="4"/>
    </row>
    <row r="6" spans="1:19" x14ac:dyDescent="0.25">
      <c r="A6" s="5" t="s">
        <v>82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A14" sqref="A14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81</v>
      </c>
      <c r="B3" s="5">
        <v>7</v>
      </c>
      <c r="C3" s="5">
        <v>37</v>
      </c>
      <c r="D3" s="5">
        <v>30</v>
      </c>
      <c r="E3" s="5">
        <v>0</v>
      </c>
      <c r="F3" s="5">
        <v>2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1.08</v>
      </c>
      <c r="S3" s="4"/>
    </row>
    <row r="4" spans="1:19" x14ac:dyDescent="0.25">
      <c r="A4" s="5" t="s">
        <v>80</v>
      </c>
      <c r="B4" s="5">
        <v>37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24</v>
      </c>
      <c r="B5" s="5">
        <v>47</v>
      </c>
      <c r="C5" s="5">
        <v>54</v>
      </c>
      <c r="D5" s="5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25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A9" sqref="A9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78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79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50</v>
      </c>
      <c r="R4" s="5">
        <v>0.1</v>
      </c>
      <c r="S4" s="4"/>
    </row>
    <row r="5" spans="1:19" x14ac:dyDescent="0.25">
      <c r="A5" s="5" t="s">
        <v>24</v>
      </c>
      <c r="B5" s="5">
        <v>48</v>
      </c>
      <c r="C5" s="5">
        <v>54</v>
      </c>
      <c r="D5" s="5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0.04</v>
      </c>
      <c r="S5" s="4"/>
    </row>
    <row r="6" spans="1:19" x14ac:dyDescent="0.25">
      <c r="A6" s="3"/>
      <c r="B6" s="3"/>
      <c r="C6" s="3"/>
      <c r="D6" s="3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301</v>
      </c>
      <c r="B13" t="s">
        <v>14</v>
      </c>
      <c r="C13" s="1" t="s">
        <v>15</v>
      </c>
    </row>
    <row r="14" spans="1:3" x14ac:dyDescent="0.25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5" x14ac:dyDescent="0.25"/>
  <cols>
    <col min="1" max="1" width="38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17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18" t="s">
        <v>77</v>
      </c>
      <c r="B2" s="2">
        <v>1</v>
      </c>
      <c r="C2" s="2">
        <v>87</v>
      </c>
      <c r="D2" s="19" t="s">
        <v>77</v>
      </c>
    </row>
    <row r="3" spans="1:4" x14ac:dyDescent="0.25">
      <c r="A3" s="9" t="s">
        <v>74</v>
      </c>
      <c r="B3" s="2">
        <v>1</v>
      </c>
      <c r="C3" s="2">
        <v>87</v>
      </c>
      <c r="D3" s="2" t="s">
        <v>74</v>
      </c>
    </row>
    <row r="4" spans="1:4" x14ac:dyDescent="0.25">
      <c r="A4" s="9" t="s">
        <v>75</v>
      </c>
      <c r="B4" s="2">
        <v>1</v>
      </c>
      <c r="C4" s="2">
        <v>87</v>
      </c>
      <c r="D4" s="2" t="s">
        <v>75</v>
      </c>
    </row>
    <row r="5" spans="1:4" x14ac:dyDescent="0.25">
      <c r="A5" s="9" t="s">
        <v>76</v>
      </c>
      <c r="B5" s="2">
        <v>1</v>
      </c>
      <c r="C5" s="2">
        <v>87</v>
      </c>
      <c r="D5" s="2" t="s">
        <v>76</v>
      </c>
    </row>
    <row r="6" spans="1:4" x14ac:dyDescent="0.25">
      <c r="A6" s="17" t="s">
        <v>36</v>
      </c>
      <c r="B6" s="2">
        <v>1</v>
      </c>
      <c r="C6" s="2">
        <v>72</v>
      </c>
      <c r="D6" s="2" t="s">
        <v>35</v>
      </c>
    </row>
    <row r="7" spans="1:4" x14ac:dyDescent="0.25">
      <c r="A7" s="17" t="s">
        <v>73</v>
      </c>
      <c r="B7" s="2">
        <v>1</v>
      </c>
      <c r="C7" s="2">
        <v>72</v>
      </c>
      <c r="D7" s="2" t="s">
        <v>72</v>
      </c>
    </row>
    <row r="8" spans="1:4" x14ac:dyDescent="0.25">
      <c r="A8" s="17" t="s">
        <v>71</v>
      </c>
      <c r="B8" s="2">
        <v>1</v>
      </c>
      <c r="C8" s="2">
        <v>72</v>
      </c>
      <c r="D8" s="2" t="s">
        <v>70</v>
      </c>
    </row>
    <row r="9" spans="1:4" x14ac:dyDescent="0.25">
      <c r="A9" s="7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Type_B5_1165M_1015_TO_2180</vt:lpstr>
      <vt:lpstr>Type_B5_1150M_9200_TO_10350</vt:lpstr>
      <vt:lpstr>Type_B5_724M_0_TO_724</vt:lpstr>
      <vt:lpstr>Rsec_3850M_25200_TO_38500</vt:lpstr>
      <vt:lpstr>Rsec_850M_4600_TO_7800</vt:lpstr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2020-11-19T11:35:14Z</dcterms:modified>
</cp:coreProperties>
</file>