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arth_Work" sheetId="6" r:id="rId1"/>
    <sheet name="Diff_C" sheetId="5" r:id="rId2"/>
    <sheet name="Diff_Q" sheetId="4" r:id="rId3"/>
    <sheet name="C_revised" sheetId="3" r:id="rId4"/>
    <sheet name="Q_revised" sheetId="2" r:id="rId5"/>
    <sheet name="Sheet1" sheetId="1" r:id="rId6"/>
  </sheets>
  <externalReferences>
    <externalReference r:id="rId7"/>
  </externalReferences>
  <definedNames>
    <definedName name="_xlnm.Print_Area" localSheetId="0">Earth_Work!$A$1:$F$54</definedName>
    <definedName name="_xlnm.Print_Area" localSheetId="4">Q_revised!$A$1:$O$51</definedName>
    <definedName name="_xlnm.Print_Titles" localSheetId="0">Earth_Work!$1:$1</definedName>
    <definedName name="_xlnm.Print_Titles" localSheetId="4">Q_revised!$1:$1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6" l="1"/>
  <c r="F54" i="6" s="1"/>
  <c r="F51" i="6"/>
  <c r="E51" i="6"/>
  <c r="E52" i="6" s="1"/>
  <c r="E54" i="6" s="1"/>
  <c r="D51" i="6"/>
  <c r="D52" i="6" s="1"/>
  <c r="D54" i="6" s="1"/>
  <c r="C51" i="6"/>
  <c r="C52" i="6" s="1"/>
  <c r="C54" i="6" s="1"/>
  <c r="B51" i="6"/>
  <c r="B52" i="6" s="1"/>
  <c r="B54" i="6" s="1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B5" i="5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J3" i="5"/>
  <c r="I3" i="5"/>
  <c r="H3" i="5"/>
  <c r="G3" i="5"/>
  <c r="F3" i="5"/>
  <c r="E3" i="5"/>
  <c r="D3" i="5"/>
  <c r="C3" i="5"/>
  <c r="B3" i="5"/>
  <c r="N2" i="5"/>
  <c r="M2" i="5"/>
  <c r="L2" i="5"/>
  <c r="K2" i="5"/>
  <c r="J2" i="5"/>
  <c r="I2" i="5"/>
  <c r="H2" i="5"/>
  <c r="G2" i="5"/>
  <c r="F2" i="5"/>
  <c r="E2" i="5"/>
  <c r="D2" i="5"/>
  <c r="C2" i="5"/>
  <c r="B2" i="5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C5" i="4"/>
  <c r="B5" i="4"/>
  <c r="N4" i="4"/>
  <c r="M4" i="4"/>
  <c r="L4" i="4"/>
  <c r="K4" i="4"/>
  <c r="J4" i="4"/>
  <c r="I4" i="4"/>
  <c r="H4" i="4"/>
  <c r="G4" i="4"/>
  <c r="F4" i="4"/>
  <c r="E4" i="4"/>
  <c r="D4" i="4"/>
  <c r="C4" i="4"/>
  <c r="B4" i="4"/>
  <c r="N3" i="4"/>
  <c r="M3" i="4"/>
  <c r="L3" i="4"/>
  <c r="K3" i="4"/>
  <c r="J3" i="4"/>
  <c r="I3" i="4"/>
  <c r="H3" i="4"/>
  <c r="G3" i="4"/>
  <c r="F3" i="4"/>
  <c r="E3" i="4"/>
  <c r="D3" i="4"/>
  <c r="C3" i="4"/>
  <c r="B3" i="4"/>
  <c r="N2" i="4"/>
  <c r="M2" i="4"/>
  <c r="L2" i="4"/>
  <c r="K2" i="4"/>
  <c r="J2" i="4"/>
  <c r="I2" i="4"/>
  <c r="H2" i="4"/>
  <c r="G2" i="4"/>
  <c r="F2" i="4"/>
  <c r="E2" i="4"/>
  <c r="D2" i="4"/>
  <c r="C2" i="4"/>
  <c r="B2" i="4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M51" i="4" l="1"/>
  <c r="P11" i="5"/>
  <c r="P12" i="5"/>
  <c r="P23" i="5"/>
  <c r="P24" i="5"/>
  <c r="P35" i="5"/>
  <c r="P36" i="5"/>
  <c r="P49" i="5"/>
  <c r="P21" i="5"/>
  <c r="P33" i="5"/>
  <c r="K51" i="4"/>
  <c r="J51" i="4"/>
  <c r="P10" i="5"/>
  <c r="P22" i="5"/>
  <c r="P34" i="5"/>
  <c r="P46" i="5"/>
  <c r="P9" i="5"/>
  <c r="P45" i="5"/>
  <c r="L51" i="4"/>
  <c r="P47" i="5"/>
  <c r="P48" i="5"/>
  <c r="B51" i="4"/>
  <c r="N51" i="4"/>
  <c r="P25" i="5"/>
  <c r="P37" i="5"/>
  <c r="P38" i="5"/>
  <c r="P50" i="5"/>
  <c r="D51" i="4"/>
  <c r="P3" i="5"/>
  <c r="P15" i="5"/>
  <c r="P27" i="5"/>
  <c r="P39" i="5"/>
  <c r="C51" i="4"/>
  <c r="P14" i="5"/>
  <c r="P4" i="5"/>
  <c r="P16" i="5"/>
  <c r="P28" i="5"/>
  <c r="P40" i="5"/>
  <c r="P2" i="5"/>
  <c r="P13" i="5"/>
  <c r="P26" i="5"/>
  <c r="F51" i="4"/>
  <c r="E51" i="4"/>
  <c r="G51" i="4"/>
  <c r="P5" i="5"/>
  <c r="P6" i="5"/>
  <c r="P17" i="5"/>
  <c r="P18" i="5"/>
  <c r="P29" i="5"/>
  <c r="P30" i="5"/>
  <c r="P41" i="5"/>
  <c r="P42" i="5"/>
  <c r="H51" i="4"/>
  <c r="I51" i="4"/>
  <c r="P7" i="5"/>
  <c r="P8" i="5"/>
  <c r="P19" i="5"/>
  <c r="P20" i="5"/>
  <c r="P31" i="5"/>
  <c r="P32" i="5"/>
  <c r="P43" i="5"/>
  <c r="P44" i="5"/>
</calcChain>
</file>

<file path=xl/sharedStrings.xml><?xml version="1.0" encoding="utf-8"?>
<sst xmlns="http://schemas.openxmlformats.org/spreadsheetml/2006/main" count="277" uniqueCount="72">
  <si>
    <t>Package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</si>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</sst>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rst_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quantity"/>
      <sheetName val="Sheet1"/>
      <sheetName val="revised_data"/>
      <sheetName val="Q_tendered"/>
      <sheetName val="Q_revised"/>
      <sheetName val="C_tendered"/>
      <sheetName val="C_revised"/>
      <sheetName val="Diff_Q"/>
      <sheetName val="Diff_C"/>
      <sheetName val="T_List"/>
      <sheetName val="Comparision"/>
      <sheetName val="RevisedCW"/>
      <sheetName val="RevisedCW_Quantity"/>
      <sheetName val="Tender Information"/>
      <sheetName val="Earth_Work"/>
      <sheetName val="Haorwise_Work_List"/>
      <sheetName val="Haorwise_Work_List2"/>
      <sheetName val="Haorwise_Work_Cost_List"/>
      <sheetName val="Package_wise_quantity"/>
      <sheetName val="Package_wise_cost"/>
      <sheetName val="Package_wise_proforma"/>
      <sheetName val="Structure_To_Dpp_Item"/>
      <sheetName val="Transfer_Civilwork"/>
      <sheetName val="District_Wise_Proforma"/>
      <sheetName val="District_Wise_Quantity"/>
      <sheetName val="District_Wise_Cost"/>
      <sheetName val="Sheet2"/>
    </sheetNames>
    <sheetDataSet>
      <sheetData sheetId="0"/>
      <sheetData sheetId="1"/>
      <sheetData sheetId="2"/>
      <sheetData sheetId="3"/>
      <sheetData sheetId="4">
        <row r="2">
          <cell r="B2">
            <v>0</v>
          </cell>
          <cell r="C2">
            <v>13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14</v>
          </cell>
          <cell r="J2">
            <v>5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D3">
            <v>1</v>
          </cell>
          <cell r="E3">
            <v>0</v>
          </cell>
          <cell r="F3">
            <v>0</v>
          </cell>
          <cell r="G3">
            <v>0</v>
          </cell>
          <cell r="H3">
            <v>11.095000000000001</v>
          </cell>
          <cell r="I3">
            <v>0</v>
          </cell>
          <cell r="J3">
            <v>0</v>
          </cell>
          <cell r="K3">
            <v>0</v>
          </cell>
          <cell r="L3">
            <v>0.315</v>
          </cell>
          <cell r="M3">
            <v>0</v>
          </cell>
          <cell r="N3">
            <v>0</v>
          </cell>
        </row>
        <row r="4">
          <cell r="B4">
            <v>0</v>
          </cell>
          <cell r="C4">
            <v>0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10.382999999999999</v>
          </cell>
          <cell r="M4">
            <v>0</v>
          </cell>
          <cell r="N4">
            <v>0</v>
          </cell>
        </row>
        <row r="5">
          <cell r="B5">
            <v>0</v>
          </cell>
          <cell r="C5">
            <v>0</v>
          </cell>
          <cell r="D5">
            <v>3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6.4710000000000001</v>
          </cell>
          <cell r="M5">
            <v>0</v>
          </cell>
          <cell r="N5">
            <v>0</v>
          </cell>
        </row>
        <row r="6"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12.214</v>
          </cell>
          <cell r="M6">
            <v>0</v>
          </cell>
          <cell r="N6">
            <v>0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32.405999999999999</v>
          </cell>
          <cell r="I8">
            <v>0</v>
          </cell>
          <cell r="J8">
            <v>0</v>
          </cell>
          <cell r="K8">
            <v>0</v>
          </cell>
          <cell r="L8">
            <v>3.879</v>
          </cell>
          <cell r="M8">
            <v>0</v>
          </cell>
          <cell r="N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11.98</v>
          </cell>
          <cell r="M11">
            <v>0</v>
          </cell>
          <cell r="N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10.86</v>
          </cell>
          <cell r="M12">
            <v>0</v>
          </cell>
          <cell r="N12">
            <v>0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10.757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10</v>
          </cell>
          <cell r="M14">
            <v>0</v>
          </cell>
          <cell r="N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16.899999999999999</v>
          </cell>
          <cell r="M15">
            <v>0</v>
          </cell>
          <cell r="N15">
            <v>0</v>
          </cell>
        </row>
        <row r="16">
          <cell r="B16">
            <v>0</v>
          </cell>
          <cell r="C16">
            <v>0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9</v>
          </cell>
          <cell r="M16">
            <v>0</v>
          </cell>
          <cell r="N16">
            <v>0</v>
          </cell>
        </row>
        <row r="17">
          <cell r="B17">
            <v>0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14.12</v>
          </cell>
          <cell r="M17">
            <v>0</v>
          </cell>
          <cell r="N17">
            <v>0</v>
          </cell>
        </row>
        <row r="18">
          <cell r="B18">
            <v>25</v>
          </cell>
          <cell r="C18">
            <v>0</v>
          </cell>
          <cell r="D18">
            <v>2</v>
          </cell>
          <cell r="E18">
            <v>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13.17</v>
          </cell>
          <cell r="M18">
            <v>0</v>
          </cell>
          <cell r="N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4</v>
          </cell>
          <cell r="G19">
            <v>0</v>
          </cell>
          <cell r="H19">
            <v>26.035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22.933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36</v>
          </cell>
          <cell r="C21">
            <v>0</v>
          </cell>
          <cell r="D21">
            <v>0</v>
          </cell>
          <cell r="E21">
            <v>4</v>
          </cell>
          <cell r="F21">
            <v>4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0</v>
          </cell>
          <cell r="C22">
            <v>0</v>
          </cell>
          <cell r="D22">
            <v>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10</v>
          </cell>
          <cell r="M22">
            <v>5</v>
          </cell>
          <cell r="N22">
            <v>0</v>
          </cell>
        </row>
        <row r="23">
          <cell r="B23">
            <v>6</v>
          </cell>
          <cell r="C23">
            <v>0</v>
          </cell>
          <cell r="D23">
            <v>0</v>
          </cell>
          <cell r="E23">
            <v>3</v>
          </cell>
          <cell r="F23">
            <v>1</v>
          </cell>
          <cell r="G23">
            <v>0</v>
          </cell>
          <cell r="H23">
            <v>9.92</v>
          </cell>
          <cell r="I23">
            <v>0</v>
          </cell>
          <cell r="J23">
            <v>0</v>
          </cell>
          <cell r="K23">
            <v>0</v>
          </cell>
          <cell r="L23">
            <v>10.462999999999999</v>
          </cell>
          <cell r="M23">
            <v>0</v>
          </cell>
          <cell r="N23">
            <v>0</v>
          </cell>
        </row>
        <row r="24">
          <cell r="B24">
            <v>4</v>
          </cell>
          <cell r="C24">
            <v>0</v>
          </cell>
          <cell r="D24">
            <v>2</v>
          </cell>
          <cell r="E24">
            <v>1</v>
          </cell>
          <cell r="F24">
            <v>0</v>
          </cell>
          <cell r="G24">
            <v>0</v>
          </cell>
          <cell r="H24">
            <v>1.925</v>
          </cell>
          <cell r="I24">
            <v>0</v>
          </cell>
          <cell r="J24">
            <v>0</v>
          </cell>
          <cell r="K24">
            <v>0</v>
          </cell>
          <cell r="L24">
            <v>4.51</v>
          </cell>
          <cell r="M24">
            <v>0</v>
          </cell>
          <cell r="N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19.843</v>
          </cell>
          <cell r="M25">
            <v>0</v>
          </cell>
          <cell r="N25">
            <v>0</v>
          </cell>
        </row>
        <row r="26">
          <cell r="B26">
            <v>15</v>
          </cell>
          <cell r="C26">
            <v>0</v>
          </cell>
          <cell r="D26">
            <v>1</v>
          </cell>
          <cell r="E26">
            <v>1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22.7</v>
          </cell>
          <cell r="I27">
            <v>0</v>
          </cell>
          <cell r="J27">
            <v>0</v>
          </cell>
          <cell r="K27">
            <v>0</v>
          </cell>
          <cell r="L27">
            <v>0.54</v>
          </cell>
          <cell r="M27">
            <v>0</v>
          </cell>
          <cell r="N27">
            <v>0</v>
          </cell>
        </row>
        <row r="28">
          <cell r="B28">
            <v>0</v>
          </cell>
          <cell r="C28">
            <v>0</v>
          </cell>
          <cell r="D28">
            <v>4</v>
          </cell>
          <cell r="E28">
            <v>0</v>
          </cell>
          <cell r="F28">
            <v>2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60</v>
          </cell>
        </row>
        <row r="30">
          <cell r="B30">
            <v>0</v>
          </cell>
          <cell r="C30">
            <v>1</v>
          </cell>
          <cell r="D30">
            <v>0</v>
          </cell>
          <cell r="E30">
            <v>0</v>
          </cell>
          <cell r="F30">
            <v>1</v>
          </cell>
          <cell r="G30">
            <v>0</v>
          </cell>
          <cell r="H30">
            <v>0</v>
          </cell>
          <cell r="I30">
            <v>19.695</v>
          </cell>
          <cell r="J30">
            <v>0</v>
          </cell>
          <cell r="K30">
            <v>14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</v>
          </cell>
          <cell r="G31">
            <v>0</v>
          </cell>
          <cell r="H31">
            <v>0</v>
          </cell>
          <cell r="I31">
            <v>6.2</v>
          </cell>
          <cell r="J31">
            <v>0</v>
          </cell>
          <cell r="K31">
            <v>38.503999999999998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23.815000000000001</v>
          </cell>
          <cell r="M33">
            <v>0</v>
          </cell>
          <cell r="N33">
            <v>0</v>
          </cell>
        </row>
        <row r="34">
          <cell r="B34">
            <v>0</v>
          </cell>
          <cell r="C34">
            <v>0</v>
          </cell>
          <cell r="D34">
            <v>7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15</v>
          </cell>
          <cell r="C35">
            <v>0</v>
          </cell>
          <cell r="D35">
            <v>0</v>
          </cell>
          <cell r="E35">
            <v>9</v>
          </cell>
          <cell r="F35">
            <v>4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40.158999999999999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1</v>
          </cell>
          <cell r="N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46.21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50.383000000000003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0</v>
          </cell>
          <cell r="C39">
            <v>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20.9</v>
          </cell>
          <cell r="K39">
            <v>3.56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24.033000000000001</v>
          </cell>
          <cell r="J40">
            <v>0</v>
          </cell>
          <cell r="K40">
            <v>9.75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0</v>
          </cell>
          <cell r="C41">
            <v>0</v>
          </cell>
          <cell r="D41">
            <v>4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3.0710000000000002</v>
          </cell>
          <cell r="M41">
            <v>0</v>
          </cell>
          <cell r="N41">
            <v>0</v>
          </cell>
        </row>
        <row r="42">
          <cell r="B42">
            <v>2</v>
          </cell>
          <cell r="C42">
            <v>0</v>
          </cell>
          <cell r="D42">
            <v>0</v>
          </cell>
          <cell r="E42">
            <v>2</v>
          </cell>
          <cell r="F42">
            <v>0</v>
          </cell>
          <cell r="G42">
            <v>0</v>
          </cell>
          <cell r="H42">
            <v>11.996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</v>
          </cell>
          <cell r="N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24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3</v>
          </cell>
          <cell r="C44">
            <v>0</v>
          </cell>
          <cell r="D44">
            <v>2</v>
          </cell>
          <cell r="E44">
            <v>5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9</v>
          </cell>
          <cell r="C45">
            <v>0</v>
          </cell>
          <cell r="D45">
            <v>0</v>
          </cell>
          <cell r="E45">
            <v>7</v>
          </cell>
          <cell r="F45">
            <v>0</v>
          </cell>
          <cell r="G45">
            <v>0</v>
          </cell>
          <cell r="H45">
            <v>7.6779999999999999</v>
          </cell>
          <cell r="I45">
            <v>0</v>
          </cell>
          <cell r="J45">
            <v>0</v>
          </cell>
          <cell r="K45">
            <v>0</v>
          </cell>
          <cell r="L45">
            <v>33.848999999999997</v>
          </cell>
          <cell r="M45">
            <v>0</v>
          </cell>
          <cell r="N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36.575000000000003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0</v>
          </cell>
          <cell r="C47">
            <v>0</v>
          </cell>
          <cell r="D47">
            <v>2</v>
          </cell>
          <cell r="E47">
            <v>0</v>
          </cell>
          <cell r="F47">
            <v>6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34.94</v>
          </cell>
          <cell r="M48">
            <v>0</v>
          </cell>
          <cell r="N48">
            <v>0</v>
          </cell>
        </row>
        <row r="49">
          <cell r="B49">
            <v>0</v>
          </cell>
          <cell r="C49">
            <v>0</v>
          </cell>
          <cell r="D49">
            <v>2</v>
          </cell>
          <cell r="E49">
            <v>0</v>
          </cell>
          <cell r="F49">
            <v>4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12</v>
          </cell>
          <cell r="C50">
            <v>0</v>
          </cell>
          <cell r="D50">
            <v>0</v>
          </cell>
          <cell r="E50">
            <v>1</v>
          </cell>
          <cell r="F50">
            <v>0</v>
          </cell>
          <cell r="G50">
            <v>0</v>
          </cell>
          <cell r="H50">
            <v>66.043000000000006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</sheetData>
      <sheetData sheetId="5">
        <row r="2">
          <cell r="B2">
            <v>0</v>
          </cell>
          <cell r="C2">
            <v>1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11.545999999999999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D3">
            <v>1</v>
          </cell>
          <cell r="E3">
            <v>0</v>
          </cell>
          <cell r="F3">
            <v>0</v>
          </cell>
          <cell r="G3">
            <v>0</v>
          </cell>
          <cell r="H3">
            <v>11.095000000000001</v>
          </cell>
          <cell r="I3">
            <v>0</v>
          </cell>
          <cell r="J3">
            <v>0</v>
          </cell>
          <cell r="K3">
            <v>0</v>
          </cell>
          <cell r="L3">
            <v>0.315</v>
          </cell>
          <cell r="M3">
            <v>0</v>
          </cell>
          <cell r="N3">
            <v>0</v>
          </cell>
        </row>
        <row r="4">
          <cell r="B4">
            <v>0</v>
          </cell>
          <cell r="C4">
            <v>0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10.382999999999999</v>
          </cell>
          <cell r="M4">
            <v>0</v>
          </cell>
          <cell r="N4">
            <v>0</v>
          </cell>
        </row>
        <row r="5">
          <cell r="B5">
            <v>0</v>
          </cell>
          <cell r="C5">
            <v>0</v>
          </cell>
          <cell r="D5">
            <v>3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6.4710000000000001</v>
          </cell>
          <cell r="M5">
            <v>0</v>
          </cell>
          <cell r="N5">
            <v>0</v>
          </cell>
        </row>
        <row r="6"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12.214</v>
          </cell>
          <cell r="M6">
            <v>0</v>
          </cell>
          <cell r="N6">
            <v>0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25.7</v>
          </cell>
          <cell r="I8">
            <v>0</v>
          </cell>
          <cell r="J8">
            <v>0</v>
          </cell>
          <cell r="K8">
            <v>0</v>
          </cell>
          <cell r="L8">
            <v>0.8</v>
          </cell>
          <cell r="M8">
            <v>0</v>
          </cell>
          <cell r="N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11.98</v>
          </cell>
          <cell r="M11">
            <v>0</v>
          </cell>
          <cell r="N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10.86</v>
          </cell>
          <cell r="M12">
            <v>0</v>
          </cell>
          <cell r="N12">
            <v>0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10.757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10</v>
          </cell>
          <cell r="M14">
            <v>0</v>
          </cell>
          <cell r="N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16.899999999999999</v>
          </cell>
          <cell r="M15">
            <v>0</v>
          </cell>
          <cell r="N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9</v>
          </cell>
          <cell r="M16">
            <v>0</v>
          </cell>
          <cell r="N16">
            <v>0</v>
          </cell>
        </row>
        <row r="17">
          <cell r="B17">
            <v>0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14.12</v>
          </cell>
          <cell r="M17">
            <v>0</v>
          </cell>
          <cell r="N17">
            <v>0</v>
          </cell>
        </row>
        <row r="18">
          <cell r="B18">
            <v>25</v>
          </cell>
          <cell r="C18">
            <v>0</v>
          </cell>
          <cell r="D18">
            <v>2</v>
          </cell>
          <cell r="E18">
            <v>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13.17</v>
          </cell>
          <cell r="M18">
            <v>0</v>
          </cell>
          <cell r="N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4</v>
          </cell>
          <cell r="G19">
            <v>0</v>
          </cell>
          <cell r="H19">
            <v>26.035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22.933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36</v>
          </cell>
          <cell r="C21">
            <v>0</v>
          </cell>
          <cell r="D21">
            <v>0</v>
          </cell>
          <cell r="E21">
            <v>4</v>
          </cell>
          <cell r="F21">
            <v>4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0</v>
          </cell>
          <cell r="C22">
            <v>0</v>
          </cell>
          <cell r="D22">
            <v>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10</v>
          </cell>
          <cell r="M22">
            <v>5</v>
          </cell>
          <cell r="N22">
            <v>0</v>
          </cell>
        </row>
        <row r="23">
          <cell r="B23">
            <v>6</v>
          </cell>
          <cell r="C23">
            <v>0</v>
          </cell>
          <cell r="D23">
            <v>0</v>
          </cell>
          <cell r="E23">
            <v>3</v>
          </cell>
          <cell r="F23">
            <v>1</v>
          </cell>
          <cell r="G23">
            <v>0</v>
          </cell>
          <cell r="H23">
            <v>9.92</v>
          </cell>
          <cell r="I23">
            <v>0</v>
          </cell>
          <cell r="J23">
            <v>0</v>
          </cell>
          <cell r="K23">
            <v>0</v>
          </cell>
          <cell r="L23">
            <v>11</v>
          </cell>
          <cell r="M23">
            <v>0</v>
          </cell>
          <cell r="N23">
            <v>0</v>
          </cell>
        </row>
        <row r="24">
          <cell r="B24">
            <v>4</v>
          </cell>
          <cell r="C24">
            <v>0</v>
          </cell>
          <cell r="D24">
            <v>2</v>
          </cell>
          <cell r="E24">
            <v>1</v>
          </cell>
          <cell r="F24">
            <v>0</v>
          </cell>
          <cell r="G24">
            <v>0</v>
          </cell>
          <cell r="H24">
            <v>1.925</v>
          </cell>
          <cell r="I24">
            <v>0</v>
          </cell>
          <cell r="J24">
            <v>0</v>
          </cell>
          <cell r="K24">
            <v>0</v>
          </cell>
          <cell r="L24">
            <v>4.51</v>
          </cell>
          <cell r="M24">
            <v>0</v>
          </cell>
          <cell r="N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19.843</v>
          </cell>
          <cell r="M25">
            <v>0</v>
          </cell>
          <cell r="N25">
            <v>0</v>
          </cell>
        </row>
        <row r="26">
          <cell r="B26">
            <v>15</v>
          </cell>
          <cell r="C26">
            <v>0</v>
          </cell>
          <cell r="D26">
            <v>1</v>
          </cell>
          <cell r="E26">
            <v>1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22.7</v>
          </cell>
          <cell r="I27">
            <v>0</v>
          </cell>
          <cell r="J27">
            <v>0</v>
          </cell>
          <cell r="K27">
            <v>0</v>
          </cell>
          <cell r="L27">
            <v>0.54</v>
          </cell>
          <cell r="M27">
            <v>0</v>
          </cell>
          <cell r="N27">
            <v>0</v>
          </cell>
        </row>
        <row r="28">
          <cell r="B28">
            <v>0</v>
          </cell>
          <cell r="C28">
            <v>0</v>
          </cell>
          <cell r="D28">
            <v>2</v>
          </cell>
          <cell r="E28">
            <v>4</v>
          </cell>
          <cell r="F28">
            <v>2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60</v>
          </cell>
        </row>
        <row r="30">
          <cell r="B30">
            <v>3</v>
          </cell>
          <cell r="C30">
            <v>1</v>
          </cell>
          <cell r="D30">
            <v>0</v>
          </cell>
          <cell r="E30">
            <v>0</v>
          </cell>
          <cell r="F30">
            <v>1</v>
          </cell>
          <cell r="G30">
            <v>0</v>
          </cell>
          <cell r="H30">
            <v>0</v>
          </cell>
          <cell r="I30">
            <v>19.695</v>
          </cell>
          <cell r="J30">
            <v>0</v>
          </cell>
          <cell r="K30">
            <v>16.760000000000002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2</v>
          </cell>
          <cell r="G31">
            <v>0</v>
          </cell>
          <cell r="H31">
            <v>0</v>
          </cell>
          <cell r="I31">
            <v>3.3119999999999998</v>
          </cell>
          <cell r="J31">
            <v>0</v>
          </cell>
          <cell r="K31">
            <v>32.951999999999998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23.815000000000001</v>
          </cell>
          <cell r="M33">
            <v>0</v>
          </cell>
          <cell r="N33">
            <v>0</v>
          </cell>
        </row>
        <row r="34">
          <cell r="B34">
            <v>0</v>
          </cell>
          <cell r="C34">
            <v>0</v>
          </cell>
          <cell r="D34">
            <v>6</v>
          </cell>
          <cell r="E34">
            <v>0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15</v>
          </cell>
          <cell r="C35">
            <v>0</v>
          </cell>
          <cell r="D35">
            <v>0</v>
          </cell>
          <cell r="E35">
            <v>9</v>
          </cell>
          <cell r="F35">
            <v>4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30.058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1</v>
          </cell>
          <cell r="N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46.21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50.383000000000003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0</v>
          </cell>
          <cell r="C39">
            <v>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20.9</v>
          </cell>
          <cell r="K39">
            <v>3.56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24.033000000000001</v>
          </cell>
          <cell r="J40">
            <v>0</v>
          </cell>
          <cell r="K40">
            <v>5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0</v>
          </cell>
          <cell r="C41">
            <v>0</v>
          </cell>
          <cell r="D41">
            <v>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3.0710000000000002</v>
          </cell>
          <cell r="M41">
            <v>0</v>
          </cell>
          <cell r="N41">
            <v>0</v>
          </cell>
        </row>
        <row r="42">
          <cell r="B42">
            <v>2</v>
          </cell>
          <cell r="C42">
            <v>0</v>
          </cell>
          <cell r="D42">
            <v>0</v>
          </cell>
          <cell r="E42">
            <v>2</v>
          </cell>
          <cell r="F42">
            <v>0</v>
          </cell>
          <cell r="G42">
            <v>0</v>
          </cell>
          <cell r="H42">
            <v>11.996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</v>
          </cell>
          <cell r="N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21.44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3</v>
          </cell>
          <cell r="C44">
            <v>0</v>
          </cell>
          <cell r="D44">
            <v>2</v>
          </cell>
          <cell r="E44">
            <v>5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9</v>
          </cell>
          <cell r="C45">
            <v>0</v>
          </cell>
          <cell r="D45">
            <v>0</v>
          </cell>
          <cell r="E45">
            <v>7</v>
          </cell>
          <cell r="F45">
            <v>0</v>
          </cell>
          <cell r="G45">
            <v>0</v>
          </cell>
          <cell r="H45">
            <v>13.928000000000001</v>
          </cell>
          <cell r="I45">
            <v>0</v>
          </cell>
          <cell r="J45">
            <v>0</v>
          </cell>
          <cell r="K45">
            <v>0</v>
          </cell>
          <cell r="L45">
            <v>16.54</v>
          </cell>
          <cell r="M45">
            <v>0</v>
          </cell>
          <cell r="N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36.575000000000003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0</v>
          </cell>
          <cell r="C47">
            <v>0</v>
          </cell>
          <cell r="D47">
            <v>2</v>
          </cell>
          <cell r="E47">
            <v>0</v>
          </cell>
          <cell r="F47">
            <v>6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34.94</v>
          </cell>
          <cell r="M48">
            <v>0</v>
          </cell>
          <cell r="N48">
            <v>0</v>
          </cell>
        </row>
        <row r="49">
          <cell r="B49">
            <v>0</v>
          </cell>
          <cell r="C49">
            <v>0</v>
          </cell>
          <cell r="D49">
            <v>2</v>
          </cell>
          <cell r="E49">
            <v>0</v>
          </cell>
          <cell r="F49">
            <v>4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12</v>
          </cell>
          <cell r="C50">
            <v>0</v>
          </cell>
          <cell r="D50">
            <v>0</v>
          </cell>
          <cell r="E50">
            <v>1</v>
          </cell>
          <cell r="F50">
            <v>0</v>
          </cell>
          <cell r="G50">
            <v>0</v>
          </cell>
          <cell r="H50">
            <v>66.043000000000006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</sheetData>
      <sheetData sheetId="6">
        <row r="2">
          <cell r="B2">
            <v>0</v>
          </cell>
          <cell r="C2">
            <v>32.5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140</v>
          </cell>
          <cell r="J2">
            <v>25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D3">
            <v>123.45</v>
          </cell>
          <cell r="E3">
            <v>0</v>
          </cell>
          <cell r="F3">
            <v>0</v>
          </cell>
          <cell r="G3">
            <v>0</v>
          </cell>
          <cell r="H3">
            <v>263.82</v>
          </cell>
          <cell r="I3">
            <v>0</v>
          </cell>
          <cell r="J3">
            <v>0</v>
          </cell>
          <cell r="K3">
            <v>0</v>
          </cell>
          <cell r="L3">
            <v>14.81</v>
          </cell>
          <cell r="M3">
            <v>0</v>
          </cell>
          <cell r="N3">
            <v>0</v>
          </cell>
        </row>
        <row r="4">
          <cell r="B4">
            <v>0</v>
          </cell>
          <cell r="C4">
            <v>0</v>
          </cell>
          <cell r="D4">
            <v>155.51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533.94000000000005</v>
          </cell>
          <cell r="M4">
            <v>0</v>
          </cell>
          <cell r="N4">
            <v>0</v>
          </cell>
        </row>
        <row r="5">
          <cell r="B5">
            <v>0</v>
          </cell>
          <cell r="C5">
            <v>0</v>
          </cell>
          <cell r="D5">
            <v>453.65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256.87</v>
          </cell>
          <cell r="M5">
            <v>0</v>
          </cell>
          <cell r="N5">
            <v>0</v>
          </cell>
        </row>
        <row r="6">
          <cell r="B6">
            <v>0</v>
          </cell>
          <cell r="C6">
            <v>0</v>
          </cell>
          <cell r="D6">
            <v>193.49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577.36</v>
          </cell>
          <cell r="M6">
            <v>0</v>
          </cell>
          <cell r="N6">
            <v>0</v>
          </cell>
        </row>
        <row r="7">
          <cell r="B7">
            <v>0</v>
          </cell>
          <cell r="C7">
            <v>0</v>
          </cell>
          <cell r="D7">
            <v>232.99</v>
          </cell>
          <cell r="E7">
            <v>0</v>
          </cell>
          <cell r="F7">
            <v>0</v>
          </cell>
          <cell r="G7">
            <v>0</v>
          </cell>
          <cell r="H7">
            <v>557.47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854.17</v>
          </cell>
          <cell r="I8">
            <v>0</v>
          </cell>
          <cell r="J8">
            <v>0</v>
          </cell>
          <cell r="K8">
            <v>0</v>
          </cell>
          <cell r="L8">
            <v>91.08</v>
          </cell>
          <cell r="M8">
            <v>0</v>
          </cell>
          <cell r="N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733.78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0</v>
          </cell>
          <cell r="C11">
            <v>0</v>
          </cell>
          <cell r="D11">
            <v>266.02999999999997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617.94000000000005</v>
          </cell>
          <cell r="M11">
            <v>0</v>
          </cell>
          <cell r="N11">
            <v>0</v>
          </cell>
        </row>
        <row r="12">
          <cell r="B12">
            <v>0</v>
          </cell>
          <cell r="C12">
            <v>0</v>
          </cell>
          <cell r="D12">
            <v>274.5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557.63</v>
          </cell>
          <cell r="M12">
            <v>0</v>
          </cell>
          <cell r="N12">
            <v>0</v>
          </cell>
        </row>
        <row r="13">
          <cell r="B13">
            <v>0</v>
          </cell>
          <cell r="C13">
            <v>0</v>
          </cell>
          <cell r="D13">
            <v>530.81999999999994</v>
          </cell>
          <cell r="E13">
            <v>0</v>
          </cell>
          <cell r="F13">
            <v>0</v>
          </cell>
          <cell r="G13">
            <v>0</v>
          </cell>
          <cell r="H13">
            <v>422.65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0</v>
          </cell>
          <cell r="C14">
            <v>0</v>
          </cell>
          <cell r="D14">
            <v>427.15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576.66999999999996</v>
          </cell>
          <cell r="M14">
            <v>0</v>
          </cell>
          <cell r="N14">
            <v>0</v>
          </cell>
        </row>
        <row r="15">
          <cell r="B15">
            <v>0</v>
          </cell>
          <cell r="C15">
            <v>0</v>
          </cell>
          <cell r="D15">
            <v>176.58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680.42</v>
          </cell>
          <cell r="M15">
            <v>0</v>
          </cell>
          <cell r="N15">
            <v>0</v>
          </cell>
        </row>
        <row r="16">
          <cell r="B16">
            <v>0</v>
          </cell>
          <cell r="C16">
            <v>0</v>
          </cell>
          <cell r="D16">
            <v>166.9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616.91999999999996</v>
          </cell>
          <cell r="M16">
            <v>0</v>
          </cell>
          <cell r="N16">
            <v>0</v>
          </cell>
        </row>
        <row r="17">
          <cell r="B17">
            <v>0</v>
          </cell>
          <cell r="C17">
            <v>0</v>
          </cell>
          <cell r="D17">
            <v>404.5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511.3</v>
          </cell>
          <cell r="M17">
            <v>0</v>
          </cell>
          <cell r="N17">
            <v>0</v>
          </cell>
        </row>
        <row r="18">
          <cell r="B18">
            <v>274.45999999999998</v>
          </cell>
          <cell r="C18">
            <v>0</v>
          </cell>
          <cell r="D18">
            <v>566.18999999999994</v>
          </cell>
          <cell r="E18">
            <v>177.44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550.04</v>
          </cell>
          <cell r="M18">
            <v>0</v>
          </cell>
          <cell r="N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773.7</v>
          </cell>
          <cell r="G19">
            <v>0</v>
          </cell>
          <cell r="H19">
            <v>615.6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968.51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284.55</v>
          </cell>
          <cell r="C21">
            <v>0</v>
          </cell>
          <cell r="D21">
            <v>0</v>
          </cell>
          <cell r="E21">
            <v>170.42</v>
          </cell>
          <cell r="F21">
            <v>656.83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0</v>
          </cell>
          <cell r="C22">
            <v>0</v>
          </cell>
          <cell r="D22">
            <v>385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478.31</v>
          </cell>
          <cell r="M22">
            <v>125</v>
          </cell>
          <cell r="N22">
            <v>0</v>
          </cell>
        </row>
        <row r="23">
          <cell r="B23">
            <v>72.88</v>
          </cell>
          <cell r="C23">
            <v>0</v>
          </cell>
          <cell r="D23">
            <v>0</v>
          </cell>
          <cell r="E23">
            <v>116.03</v>
          </cell>
          <cell r="F23">
            <v>194.91</v>
          </cell>
          <cell r="G23">
            <v>0</v>
          </cell>
          <cell r="H23">
            <v>209.47</v>
          </cell>
          <cell r="I23">
            <v>0</v>
          </cell>
          <cell r="J23">
            <v>0</v>
          </cell>
          <cell r="K23">
            <v>0</v>
          </cell>
          <cell r="L23">
            <v>252.89</v>
          </cell>
          <cell r="M23">
            <v>0</v>
          </cell>
          <cell r="N23">
            <v>0</v>
          </cell>
        </row>
        <row r="24">
          <cell r="B24">
            <v>41.87</v>
          </cell>
          <cell r="C24">
            <v>0</v>
          </cell>
          <cell r="D24">
            <v>567.12</v>
          </cell>
          <cell r="E24">
            <v>39.54</v>
          </cell>
          <cell r="F24">
            <v>0</v>
          </cell>
          <cell r="G24">
            <v>0</v>
          </cell>
          <cell r="H24">
            <v>32.630000000000003</v>
          </cell>
          <cell r="I24">
            <v>0</v>
          </cell>
          <cell r="J24">
            <v>0</v>
          </cell>
          <cell r="K24">
            <v>0</v>
          </cell>
          <cell r="L24">
            <v>105.29</v>
          </cell>
          <cell r="M24">
            <v>0</v>
          </cell>
          <cell r="N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918.58</v>
          </cell>
          <cell r="M25">
            <v>0</v>
          </cell>
          <cell r="N25">
            <v>0</v>
          </cell>
        </row>
        <row r="26">
          <cell r="B26">
            <v>124.68</v>
          </cell>
          <cell r="C26">
            <v>0</v>
          </cell>
          <cell r="D26">
            <v>396.96</v>
          </cell>
          <cell r="E26">
            <v>43.25</v>
          </cell>
          <cell r="F26">
            <v>600.58000000000004</v>
          </cell>
          <cell r="G26">
            <v>0</v>
          </cell>
          <cell r="H26">
            <v>424.98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486.56</v>
          </cell>
          <cell r="I27">
            <v>0</v>
          </cell>
          <cell r="J27">
            <v>0</v>
          </cell>
          <cell r="K27">
            <v>0</v>
          </cell>
          <cell r="L27">
            <v>22.72</v>
          </cell>
          <cell r="M27">
            <v>0</v>
          </cell>
          <cell r="N27">
            <v>0</v>
          </cell>
        </row>
        <row r="28">
          <cell r="B28">
            <v>0</v>
          </cell>
          <cell r="C28">
            <v>0</v>
          </cell>
          <cell r="D28">
            <v>863</v>
          </cell>
          <cell r="E28">
            <v>0</v>
          </cell>
          <cell r="F28">
            <v>350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1150</v>
          </cell>
        </row>
        <row r="30">
          <cell r="B30">
            <v>0</v>
          </cell>
          <cell r="C30">
            <v>153.88999999999999</v>
          </cell>
          <cell r="D30">
            <v>0</v>
          </cell>
          <cell r="E30">
            <v>0</v>
          </cell>
          <cell r="F30">
            <v>232.27</v>
          </cell>
          <cell r="G30">
            <v>0</v>
          </cell>
          <cell r="H30">
            <v>0</v>
          </cell>
          <cell r="I30">
            <v>842.50099999999998</v>
          </cell>
          <cell r="J30">
            <v>0</v>
          </cell>
          <cell r="K30">
            <v>317.77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168.36</v>
          </cell>
          <cell r="G31">
            <v>0</v>
          </cell>
          <cell r="H31">
            <v>0</v>
          </cell>
          <cell r="I31">
            <v>221.64</v>
          </cell>
          <cell r="J31">
            <v>0</v>
          </cell>
          <cell r="K31">
            <v>965.47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1161.49</v>
          </cell>
          <cell r="M33">
            <v>0</v>
          </cell>
          <cell r="N33">
            <v>0</v>
          </cell>
        </row>
        <row r="34">
          <cell r="B34">
            <v>0</v>
          </cell>
          <cell r="C34">
            <v>0</v>
          </cell>
          <cell r="D34">
            <v>1275.5899999999999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134</v>
          </cell>
          <cell r="C35">
            <v>0</v>
          </cell>
          <cell r="D35">
            <v>0</v>
          </cell>
          <cell r="E35">
            <v>550</v>
          </cell>
          <cell r="F35">
            <v>916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923.57999999999993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9.69</v>
          </cell>
          <cell r="N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1362.53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956.73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0</v>
          </cell>
          <cell r="C39">
            <v>389.57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531.02</v>
          </cell>
          <cell r="K39">
            <v>26.274000000000001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1113.44</v>
          </cell>
          <cell r="J40">
            <v>0</v>
          </cell>
          <cell r="K40">
            <v>413.43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0</v>
          </cell>
          <cell r="C41">
            <v>0</v>
          </cell>
          <cell r="D41">
            <v>1132.1300000000001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57.25</v>
          </cell>
          <cell r="M41">
            <v>0</v>
          </cell>
          <cell r="N41">
            <v>0</v>
          </cell>
        </row>
        <row r="42">
          <cell r="B42">
            <v>85.01</v>
          </cell>
          <cell r="C42">
            <v>0</v>
          </cell>
          <cell r="D42">
            <v>0</v>
          </cell>
          <cell r="E42">
            <v>16.920000000000002</v>
          </cell>
          <cell r="F42">
            <v>0</v>
          </cell>
          <cell r="G42">
            <v>0</v>
          </cell>
          <cell r="H42">
            <v>528.98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19.43</v>
          </cell>
          <cell r="N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906.38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37</v>
          </cell>
          <cell r="C44">
            <v>0</v>
          </cell>
          <cell r="D44">
            <v>490</v>
          </cell>
          <cell r="E44">
            <v>300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95.91</v>
          </cell>
          <cell r="C45">
            <v>0</v>
          </cell>
          <cell r="D45">
            <v>0</v>
          </cell>
          <cell r="E45">
            <v>315.62</v>
          </cell>
          <cell r="F45">
            <v>0</v>
          </cell>
          <cell r="G45">
            <v>0</v>
          </cell>
          <cell r="H45">
            <v>268.41000000000003</v>
          </cell>
          <cell r="I45">
            <v>0</v>
          </cell>
          <cell r="J45">
            <v>0</v>
          </cell>
          <cell r="K45">
            <v>0</v>
          </cell>
          <cell r="L45">
            <v>884.27</v>
          </cell>
          <cell r="M45">
            <v>0</v>
          </cell>
          <cell r="N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1193.75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0</v>
          </cell>
          <cell r="C47">
            <v>0</v>
          </cell>
          <cell r="D47">
            <v>533.51</v>
          </cell>
          <cell r="E47">
            <v>0</v>
          </cell>
          <cell r="F47">
            <v>1008.35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1564.32</v>
          </cell>
          <cell r="M48">
            <v>0</v>
          </cell>
          <cell r="N48">
            <v>0</v>
          </cell>
        </row>
        <row r="49">
          <cell r="B49">
            <v>0</v>
          </cell>
          <cell r="C49">
            <v>0</v>
          </cell>
          <cell r="D49">
            <v>567.68000000000006</v>
          </cell>
          <cell r="E49">
            <v>0</v>
          </cell>
          <cell r="F49">
            <v>939.97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131.28</v>
          </cell>
          <cell r="C50">
            <v>0</v>
          </cell>
          <cell r="D50">
            <v>0</v>
          </cell>
          <cell r="E50">
            <v>45.13</v>
          </cell>
          <cell r="F50">
            <v>0</v>
          </cell>
          <cell r="G50">
            <v>0</v>
          </cell>
          <cell r="H50">
            <v>1402.17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zoomScale="70" zoomScaleNormal="70" workbookViewId="0">
      <selection activeCell="I10" sqref="I10"/>
    </sheetView>
  </sheetViews>
  <sheetFormatPr defaultRowHeight="15" x14ac:dyDescent="0.25"/>
  <cols>
    <col min="1" max="1" width="25.140625" customWidth="1"/>
    <col min="2" max="2" width="18.5703125" customWidth="1"/>
    <col min="3" max="3" width="17.28515625" customWidth="1"/>
    <col min="4" max="4" width="18.140625" customWidth="1"/>
    <col min="5" max="5" width="19.42578125" customWidth="1"/>
    <col min="6" max="6" width="22" customWidth="1"/>
  </cols>
  <sheetData>
    <row r="1" spans="1:6" s="8" customFormat="1" ht="54" customHeight="1" x14ac:dyDescent="0.25">
      <c r="A1" s="7" t="s">
        <v>0</v>
      </c>
      <c r="B1" s="7" t="s">
        <v>64</v>
      </c>
      <c r="C1" s="7" t="s">
        <v>65</v>
      </c>
      <c r="D1" s="7" t="s">
        <v>66</v>
      </c>
      <c r="E1" s="7" t="s">
        <v>67</v>
      </c>
      <c r="F1" s="7" t="s">
        <v>68</v>
      </c>
    </row>
    <row r="2" spans="1:6" ht="18.75" customHeight="1" x14ac:dyDescent="0.3">
      <c r="A2" s="9" t="s">
        <v>14</v>
      </c>
      <c r="B2" s="10">
        <v>0</v>
      </c>
      <c r="C2" s="10">
        <v>304227.48</v>
      </c>
      <c r="D2" s="10">
        <v>0</v>
      </c>
      <c r="E2" s="10">
        <v>0</v>
      </c>
      <c r="F2" s="10">
        <v>0</v>
      </c>
    </row>
    <row r="3" spans="1:6" ht="18.75" customHeight="1" x14ac:dyDescent="0.3">
      <c r="A3" s="9" t="s">
        <v>15</v>
      </c>
      <c r="B3" s="10">
        <v>211770.02</v>
      </c>
      <c r="C3" s="10">
        <v>0</v>
      </c>
      <c r="D3" s="10">
        <v>0</v>
      </c>
      <c r="E3" s="10">
        <v>0</v>
      </c>
      <c r="F3" s="10">
        <v>2953</v>
      </c>
    </row>
    <row r="4" spans="1:6" ht="18.75" customHeight="1" x14ac:dyDescent="0.3">
      <c r="A4" s="9" t="s">
        <v>16</v>
      </c>
      <c r="B4" s="10">
        <v>0</v>
      </c>
      <c r="C4" s="10">
        <v>0</v>
      </c>
      <c r="D4" s="10">
        <v>0</v>
      </c>
      <c r="E4" s="10">
        <v>0</v>
      </c>
      <c r="F4" s="10">
        <v>109104.8</v>
      </c>
    </row>
    <row r="5" spans="1:6" ht="18.75" customHeight="1" x14ac:dyDescent="0.3">
      <c r="A5" s="9" t="s">
        <v>17</v>
      </c>
      <c r="B5" s="10">
        <v>0</v>
      </c>
      <c r="C5" s="10">
        <v>0</v>
      </c>
      <c r="D5" s="10">
        <v>0</v>
      </c>
      <c r="E5" s="10">
        <v>0</v>
      </c>
      <c r="F5" s="10">
        <v>50421.04</v>
      </c>
    </row>
    <row r="6" spans="1:6" ht="18.75" customHeight="1" x14ac:dyDescent="0.3">
      <c r="A6" s="9" t="s">
        <v>18</v>
      </c>
      <c r="B6" s="10">
        <v>0</v>
      </c>
      <c r="C6" s="10">
        <v>0</v>
      </c>
      <c r="D6" s="10">
        <v>0</v>
      </c>
      <c r="E6" s="10">
        <v>0</v>
      </c>
      <c r="F6" s="10">
        <v>98770</v>
      </c>
    </row>
    <row r="7" spans="1:6" ht="18.75" customHeight="1" x14ac:dyDescent="0.3">
      <c r="A7" s="9" t="s">
        <v>19</v>
      </c>
      <c r="B7" s="10">
        <v>577707.02</v>
      </c>
      <c r="C7" s="10">
        <v>0</v>
      </c>
      <c r="D7" s="10">
        <v>0</v>
      </c>
      <c r="E7" s="10">
        <v>0</v>
      </c>
      <c r="F7" s="10">
        <v>0</v>
      </c>
    </row>
    <row r="8" spans="1:6" ht="18.75" customHeight="1" x14ac:dyDescent="0.3">
      <c r="A8" s="9" t="s">
        <v>20</v>
      </c>
      <c r="B8" s="10">
        <v>945139.04</v>
      </c>
      <c r="C8" s="10">
        <v>0</v>
      </c>
      <c r="D8" s="10">
        <v>0</v>
      </c>
      <c r="E8" s="10">
        <v>0</v>
      </c>
      <c r="F8" s="10">
        <v>12696</v>
      </c>
    </row>
    <row r="9" spans="1:6" ht="18.75" customHeight="1" x14ac:dyDescent="0.3">
      <c r="A9" s="9" t="s">
        <v>21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ht="18.75" customHeight="1" x14ac:dyDescent="0.3">
      <c r="A10" s="9" t="s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ht="18.75" customHeight="1" x14ac:dyDescent="0.3">
      <c r="A11" s="9" t="s">
        <v>23</v>
      </c>
      <c r="B11" s="10">
        <v>0</v>
      </c>
      <c r="C11" s="10">
        <v>0</v>
      </c>
      <c r="D11" s="10">
        <v>0</v>
      </c>
      <c r="E11" s="10">
        <v>0</v>
      </c>
      <c r="F11" s="10">
        <v>121988</v>
      </c>
    </row>
    <row r="12" spans="1:6" ht="18.75" customHeight="1" x14ac:dyDescent="0.3">
      <c r="A12" s="9" t="s">
        <v>24</v>
      </c>
      <c r="B12" s="10">
        <v>0</v>
      </c>
      <c r="C12" s="10">
        <v>0</v>
      </c>
      <c r="D12" s="10">
        <v>0</v>
      </c>
      <c r="E12" s="10">
        <v>0</v>
      </c>
      <c r="F12" s="10">
        <v>109155.3</v>
      </c>
    </row>
    <row r="13" spans="1:6" ht="18.75" customHeight="1" x14ac:dyDescent="0.3">
      <c r="A13" s="9" t="s">
        <v>25</v>
      </c>
      <c r="B13" s="10">
        <v>371757.99</v>
      </c>
      <c r="C13" s="10">
        <v>0</v>
      </c>
      <c r="D13" s="10">
        <v>0</v>
      </c>
      <c r="E13" s="10">
        <v>0</v>
      </c>
      <c r="F13" s="10">
        <v>0</v>
      </c>
    </row>
    <row r="14" spans="1:6" ht="18.75" customHeight="1" x14ac:dyDescent="0.3">
      <c r="A14" s="9" t="s">
        <v>26</v>
      </c>
      <c r="B14" s="10">
        <v>0</v>
      </c>
      <c r="C14" s="10">
        <v>0</v>
      </c>
      <c r="D14" s="10">
        <v>0</v>
      </c>
      <c r="E14" s="10">
        <v>0</v>
      </c>
      <c r="F14" s="10">
        <v>215922</v>
      </c>
    </row>
    <row r="15" spans="1:6" ht="18.75" customHeight="1" x14ac:dyDescent="0.3">
      <c r="A15" s="9" t="s">
        <v>27</v>
      </c>
      <c r="B15" s="10">
        <v>0</v>
      </c>
      <c r="C15" s="10">
        <v>0</v>
      </c>
      <c r="D15" s="10">
        <v>0</v>
      </c>
      <c r="E15" s="10">
        <v>0</v>
      </c>
      <c r="F15" s="10">
        <v>194853</v>
      </c>
    </row>
    <row r="16" spans="1:6" ht="18.75" customHeight="1" x14ac:dyDescent="0.3">
      <c r="A16" s="9" t="s">
        <v>28</v>
      </c>
      <c r="B16" s="10">
        <v>0</v>
      </c>
      <c r="C16" s="10">
        <v>0</v>
      </c>
      <c r="D16" s="10">
        <v>0</v>
      </c>
      <c r="E16" s="10">
        <v>0</v>
      </c>
      <c r="F16" s="10">
        <v>133316.13</v>
      </c>
    </row>
    <row r="17" spans="1:6" ht="18.75" customHeight="1" x14ac:dyDescent="0.3">
      <c r="A17" s="9" t="s">
        <v>29</v>
      </c>
      <c r="B17" s="10">
        <v>0</v>
      </c>
      <c r="C17" s="10">
        <v>0</v>
      </c>
      <c r="D17" s="10">
        <v>0</v>
      </c>
      <c r="E17" s="10">
        <v>0</v>
      </c>
      <c r="F17" s="10">
        <v>143610.85</v>
      </c>
    </row>
    <row r="18" spans="1:6" ht="18.75" customHeight="1" x14ac:dyDescent="0.3">
      <c r="A18" s="9" t="s">
        <v>30</v>
      </c>
      <c r="B18" s="10">
        <v>0</v>
      </c>
      <c r="C18" s="10">
        <v>0</v>
      </c>
      <c r="D18" s="10">
        <v>0</v>
      </c>
      <c r="E18" s="10">
        <v>0</v>
      </c>
      <c r="F18" s="10">
        <v>202851.03</v>
      </c>
    </row>
    <row r="19" spans="1:6" ht="18.75" customHeight="1" x14ac:dyDescent="0.3">
      <c r="A19" s="9" t="s">
        <v>31</v>
      </c>
      <c r="B19" s="10">
        <v>453822.6</v>
      </c>
      <c r="C19" s="10">
        <v>0</v>
      </c>
      <c r="D19" s="10">
        <v>0</v>
      </c>
      <c r="E19" s="10">
        <v>0</v>
      </c>
      <c r="F19" s="10">
        <v>0</v>
      </c>
    </row>
    <row r="20" spans="1:6" ht="18.75" customHeight="1" x14ac:dyDescent="0.3">
      <c r="A20" s="9" t="s">
        <v>32</v>
      </c>
      <c r="B20" s="10">
        <v>577753.68000000005</v>
      </c>
      <c r="C20" s="10">
        <v>0</v>
      </c>
      <c r="D20" s="10">
        <v>0</v>
      </c>
      <c r="E20" s="10">
        <v>0</v>
      </c>
      <c r="F20" s="10">
        <v>0</v>
      </c>
    </row>
    <row r="21" spans="1:6" ht="18.75" customHeight="1" x14ac:dyDescent="0.3">
      <c r="A21" s="9" t="s">
        <v>33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ht="18.75" customHeight="1" x14ac:dyDescent="0.3">
      <c r="A22" s="9" t="s">
        <v>34</v>
      </c>
      <c r="B22" s="10">
        <v>0</v>
      </c>
      <c r="C22" s="10">
        <v>0</v>
      </c>
      <c r="D22" s="10">
        <v>0</v>
      </c>
      <c r="E22" s="10">
        <v>0</v>
      </c>
      <c r="F22" s="10">
        <v>121065.93</v>
      </c>
    </row>
    <row r="23" spans="1:6" ht="18.75" customHeight="1" x14ac:dyDescent="0.3">
      <c r="A23" s="9" t="s">
        <v>35</v>
      </c>
      <c r="B23" s="10">
        <v>146641.43</v>
      </c>
      <c r="C23" s="10">
        <v>0</v>
      </c>
      <c r="D23" s="10">
        <v>0</v>
      </c>
      <c r="E23" s="10">
        <v>0</v>
      </c>
      <c r="F23" s="10">
        <v>91984.7</v>
      </c>
    </row>
    <row r="24" spans="1:6" ht="18.75" customHeight="1" x14ac:dyDescent="0.3">
      <c r="A24" s="9" t="s">
        <v>36</v>
      </c>
      <c r="B24" s="10">
        <v>23149.279999999999</v>
      </c>
      <c r="C24" s="10">
        <v>0</v>
      </c>
      <c r="D24" s="10">
        <v>0</v>
      </c>
      <c r="E24" s="10">
        <v>0</v>
      </c>
      <c r="F24" s="10">
        <v>51688.690999999999</v>
      </c>
    </row>
    <row r="25" spans="1:6" ht="18.75" customHeight="1" x14ac:dyDescent="0.3">
      <c r="A25" s="9" t="s">
        <v>37</v>
      </c>
      <c r="B25" s="10">
        <v>0</v>
      </c>
      <c r="C25" s="10">
        <v>0</v>
      </c>
      <c r="D25" s="10">
        <v>0</v>
      </c>
      <c r="E25" s="10">
        <v>0</v>
      </c>
      <c r="F25" s="10">
        <v>214238.2</v>
      </c>
    </row>
    <row r="26" spans="1:6" ht="18.75" customHeight="1" x14ac:dyDescent="0.3">
      <c r="A26" s="9" t="s">
        <v>38</v>
      </c>
      <c r="B26" s="10">
        <v>342244.7</v>
      </c>
      <c r="C26" s="10">
        <v>0</v>
      </c>
      <c r="D26" s="10">
        <v>0</v>
      </c>
      <c r="E26" s="10">
        <v>0</v>
      </c>
      <c r="F26" s="10">
        <v>0</v>
      </c>
    </row>
    <row r="27" spans="1:6" ht="18.75" customHeight="1" x14ac:dyDescent="0.3">
      <c r="A27" s="9" t="s">
        <v>39</v>
      </c>
      <c r="B27" s="10">
        <v>468821.04</v>
      </c>
      <c r="C27" s="10">
        <v>0</v>
      </c>
      <c r="D27" s="10">
        <v>0</v>
      </c>
      <c r="E27" s="10">
        <v>0</v>
      </c>
      <c r="F27" s="10">
        <v>11787.77</v>
      </c>
    </row>
    <row r="28" spans="1:6" ht="18.75" customHeight="1" x14ac:dyDescent="0.3">
      <c r="A28" s="9" t="s">
        <v>40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ht="18.75" customHeight="1" x14ac:dyDescent="0.3">
      <c r="A29" s="9" t="s">
        <v>41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</row>
    <row r="30" spans="1:6" ht="18.75" customHeight="1" x14ac:dyDescent="0.3">
      <c r="A30" s="9" t="s">
        <v>42</v>
      </c>
      <c r="B30" s="10">
        <v>0</v>
      </c>
      <c r="C30" s="10">
        <v>664867.22</v>
      </c>
      <c r="D30" s="10">
        <v>0</v>
      </c>
      <c r="E30" s="10">
        <v>127061.11</v>
      </c>
      <c r="F30" s="10">
        <v>0</v>
      </c>
    </row>
    <row r="31" spans="1:6" ht="18.75" customHeight="1" x14ac:dyDescent="0.3">
      <c r="A31" s="9" t="s">
        <v>43</v>
      </c>
      <c r="B31" s="10">
        <v>0</v>
      </c>
      <c r="C31" s="10">
        <v>124772.75</v>
      </c>
      <c r="D31" s="10">
        <v>0</v>
      </c>
      <c r="E31" s="10">
        <v>408978.43</v>
      </c>
      <c r="F31" s="10">
        <v>0</v>
      </c>
    </row>
    <row r="32" spans="1:6" ht="18.75" customHeight="1" x14ac:dyDescent="0.3">
      <c r="A32" s="9" t="s">
        <v>44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</row>
    <row r="33" spans="1:6" ht="18.75" customHeight="1" x14ac:dyDescent="0.3">
      <c r="A33" s="9" t="s">
        <v>45</v>
      </c>
      <c r="B33" s="10">
        <v>0</v>
      </c>
      <c r="C33" s="10">
        <v>0</v>
      </c>
      <c r="D33" s="10">
        <v>0</v>
      </c>
      <c r="E33" s="10">
        <v>0</v>
      </c>
      <c r="F33" s="10">
        <v>256912.01800000001</v>
      </c>
    </row>
    <row r="34" spans="1:6" ht="18.75" customHeight="1" x14ac:dyDescent="0.3">
      <c r="A34" s="9" t="s">
        <v>46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ht="18.75" customHeight="1" x14ac:dyDescent="0.3">
      <c r="A35" s="9" t="s">
        <v>47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</row>
    <row r="36" spans="1:6" ht="18.75" customHeight="1" x14ac:dyDescent="0.3">
      <c r="A36" s="9" t="s">
        <v>48</v>
      </c>
      <c r="B36" s="10">
        <v>612659.83600000001</v>
      </c>
      <c r="C36" s="10">
        <v>0</v>
      </c>
      <c r="D36" s="10">
        <v>0</v>
      </c>
      <c r="E36" s="10">
        <v>0</v>
      </c>
      <c r="F36" s="10">
        <v>0</v>
      </c>
    </row>
    <row r="37" spans="1:6" ht="18.75" customHeight="1" x14ac:dyDescent="0.3">
      <c r="A37" s="9" t="s">
        <v>49</v>
      </c>
      <c r="B37" s="10">
        <v>0</v>
      </c>
      <c r="C37" s="10">
        <v>0</v>
      </c>
      <c r="D37" s="10">
        <v>603554.12</v>
      </c>
      <c r="E37" s="10">
        <v>0</v>
      </c>
      <c r="F37" s="10">
        <v>0</v>
      </c>
    </row>
    <row r="38" spans="1:6" ht="18.75" customHeight="1" x14ac:dyDescent="0.3">
      <c r="A38" s="9" t="s">
        <v>50</v>
      </c>
      <c r="B38" s="10">
        <v>0</v>
      </c>
      <c r="C38" s="10">
        <v>914740.64</v>
      </c>
      <c r="D38" s="10">
        <v>0</v>
      </c>
      <c r="E38" s="10">
        <v>0</v>
      </c>
      <c r="F38" s="10">
        <v>0</v>
      </c>
    </row>
    <row r="39" spans="1:6" ht="18.75" customHeight="1" x14ac:dyDescent="0.3">
      <c r="A39" s="9" t="s">
        <v>51</v>
      </c>
      <c r="B39" s="10">
        <v>0</v>
      </c>
      <c r="C39" s="10">
        <v>0</v>
      </c>
      <c r="D39" s="10">
        <v>312275.64299999998</v>
      </c>
      <c r="E39" s="10">
        <v>14852.986999999999</v>
      </c>
      <c r="F39" s="10">
        <v>0</v>
      </c>
    </row>
    <row r="40" spans="1:6" ht="18.75" customHeight="1" x14ac:dyDescent="0.3">
      <c r="A40" s="9" t="s">
        <v>52</v>
      </c>
      <c r="B40" s="10">
        <v>0</v>
      </c>
      <c r="C40" s="10">
        <v>792075.56</v>
      </c>
      <c r="D40" s="10">
        <v>0</v>
      </c>
      <c r="E40" s="10">
        <v>191943.37</v>
      </c>
      <c r="F40" s="10">
        <v>0</v>
      </c>
    </row>
    <row r="41" spans="1:6" ht="18.75" customHeight="1" x14ac:dyDescent="0.3">
      <c r="A41" s="9" t="s">
        <v>53</v>
      </c>
      <c r="B41" s="10">
        <v>0</v>
      </c>
      <c r="C41" s="10">
        <v>0</v>
      </c>
      <c r="D41" s="10">
        <v>0</v>
      </c>
      <c r="E41" s="10">
        <v>0</v>
      </c>
      <c r="F41" s="10">
        <v>25797.654999999999</v>
      </c>
    </row>
    <row r="42" spans="1:6" ht="18.75" customHeight="1" x14ac:dyDescent="0.3">
      <c r="A42" s="9" t="s">
        <v>54</v>
      </c>
      <c r="B42" s="10">
        <v>368599.89</v>
      </c>
      <c r="C42" s="10">
        <v>0</v>
      </c>
      <c r="D42" s="10">
        <v>0</v>
      </c>
      <c r="E42" s="10">
        <v>0</v>
      </c>
      <c r="F42" s="10">
        <v>0</v>
      </c>
    </row>
    <row r="43" spans="1:6" ht="18.75" customHeight="1" x14ac:dyDescent="0.3">
      <c r="A43" s="9" t="s">
        <v>55</v>
      </c>
      <c r="B43" s="10">
        <v>677328</v>
      </c>
      <c r="C43" s="10">
        <v>0</v>
      </c>
      <c r="D43" s="10">
        <v>0</v>
      </c>
      <c r="E43" s="10">
        <v>0</v>
      </c>
      <c r="F43" s="10">
        <v>0</v>
      </c>
    </row>
    <row r="44" spans="1:6" ht="18.75" customHeight="1" x14ac:dyDescent="0.3">
      <c r="A44" s="9" t="s">
        <v>56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</row>
    <row r="45" spans="1:6" ht="18.75" customHeight="1" x14ac:dyDescent="0.3">
      <c r="A45" s="9" t="s">
        <v>57</v>
      </c>
      <c r="B45" s="10">
        <v>206690</v>
      </c>
      <c r="C45" s="10">
        <v>0</v>
      </c>
      <c r="D45" s="10">
        <v>0</v>
      </c>
      <c r="E45" s="10">
        <v>0</v>
      </c>
      <c r="F45" s="10">
        <v>399171.48</v>
      </c>
    </row>
    <row r="46" spans="1:6" ht="18.75" customHeight="1" x14ac:dyDescent="0.3">
      <c r="A46" s="9" t="s">
        <v>58</v>
      </c>
      <c r="B46" s="10">
        <v>913100</v>
      </c>
      <c r="C46" s="10">
        <v>0</v>
      </c>
      <c r="D46" s="10">
        <v>0</v>
      </c>
      <c r="E46" s="10">
        <v>0</v>
      </c>
      <c r="F46" s="10">
        <v>0</v>
      </c>
    </row>
    <row r="47" spans="1:6" ht="18.75" customHeight="1" x14ac:dyDescent="0.3">
      <c r="A47" s="9" t="s">
        <v>59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</row>
    <row r="48" spans="1:6" ht="18.75" customHeight="1" x14ac:dyDescent="0.3">
      <c r="A48" s="9" t="s">
        <v>60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ht="18.75" customHeight="1" x14ac:dyDescent="0.3">
      <c r="A49" s="9" t="s">
        <v>61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ht="18.75" customHeight="1" x14ac:dyDescent="0.3">
      <c r="A50" s="9" t="s">
        <v>62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</row>
    <row r="51" spans="1:6" ht="18.75" customHeight="1" x14ac:dyDescent="0.3">
      <c r="A51" s="9" t="s">
        <v>63</v>
      </c>
      <c r="B51" s="10">
        <f>SUM(B2:B50)</f>
        <v>6897184.5260000005</v>
      </c>
      <c r="C51" s="10">
        <f>SUM(C2:C50)</f>
        <v>2800683.65</v>
      </c>
      <c r="D51" s="10">
        <f>SUM(D2:D50)</f>
        <v>915829.76300000004</v>
      </c>
      <c r="E51" s="10">
        <f>SUM(E2:E50)</f>
        <v>742835.897</v>
      </c>
      <c r="F51" s="10">
        <f>SUM(F2:F50)</f>
        <v>2568287.594</v>
      </c>
    </row>
    <row r="52" spans="1:6" ht="18.75" customHeight="1" x14ac:dyDescent="0.3">
      <c r="A52" s="9" t="s">
        <v>69</v>
      </c>
      <c r="B52" s="10">
        <f>B51/100000</f>
        <v>68.971845260000009</v>
      </c>
      <c r="C52" s="10">
        <f>C51/100000</f>
        <v>28.006836499999999</v>
      </c>
      <c r="D52" s="10">
        <f>D51/100000</f>
        <v>9.1582976299999999</v>
      </c>
      <c r="E52" s="10">
        <f>E51/100000</f>
        <v>7.4283589699999997</v>
      </c>
      <c r="F52" s="10">
        <f>F51/100000</f>
        <v>25.682875939999999</v>
      </c>
    </row>
    <row r="53" spans="1:6" ht="18.75" customHeight="1" x14ac:dyDescent="0.3">
      <c r="A53" s="9" t="s">
        <v>70</v>
      </c>
      <c r="B53" s="10">
        <v>76.42</v>
      </c>
      <c r="C53" s="10">
        <v>20.12</v>
      </c>
      <c r="D53" s="10">
        <v>10.63</v>
      </c>
      <c r="E53" s="10">
        <v>6.44</v>
      </c>
      <c r="F53" s="10">
        <v>29.98</v>
      </c>
    </row>
    <row r="54" spans="1:6" ht="18.75" customHeight="1" x14ac:dyDescent="0.3">
      <c r="A54" s="9" t="s">
        <v>71</v>
      </c>
      <c r="B54" s="10">
        <f>B53-B52</f>
        <v>7.4481547399999926</v>
      </c>
      <c r="C54" s="10">
        <f>C53-C52</f>
        <v>-7.8868364999999976</v>
      </c>
      <c r="D54" s="10">
        <f>D53-D52</f>
        <v>1.4717023700000009</v>
      </c>
      <c r="E54" s="10">
        <f>E53-E52</f>
        <v>-0.98835896999999928</v>
      </c>
      <c r="F54" s="10">
        <f>F53-F52</f>
        <v>4.2971240600000016</v>
      </c>
    </row>
  </sheetData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130" zoomScaleNormal="130" workbookViewId="0">
      <selection sqref="A1:A51"/>
    </sheetView>
  </sheetViews>
  <sheetFormatPr defaultRowHeight="15" x14ac:dyDescent="0.25"/>
  <cols>
    <col min="1" max="1" width="17.28515625" customWidth="1"/>
  </cols>
  <sheetData>
    <row r="1" spans="1:16" x14ac:dyDescent="0.25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 t="s">
        <v>63</v>
      </c>
    </row>
    <row r="2" spans="1:16" x14ac:dyDescent="0.25">
      <c r="A2" s="4" t="s">
        <v>14</v>
      </c>
      <c r="B2" s="5">
        <f>[1]Q_revised!B2-[1]C_tendered!B2</f>
        <v>0</v>
      </c>
      <c r="C2" s="5">
        <f>[1]Q_revised!C2-[1]C_tendered!C2</f>
        <v>-31.5</v>
      </c>
      <c r="D2" s="5">
        <f>[1]Q_revised!D2-[1]C_tendered!D2</f>
        <v>0</v>
      </c>
      <c r="E2" s="5">
        <f>[1]Q_revised!E2-[1]C_tendered!E2</f>
        <v>0</v>
      </c>
      <c r="F2" s="5">
        <f>[1]Q_revised!F2-[1]C_tendered!F2</f>
        <v>0</v>
      </c>
      <c r="G2" s="5">
        <f>[1]Q_revised!G2-[1]C_tendered!G2</f>
        <v>0</v>
      </c>
      <c r="H2" s="5">
        <f>[1]Q_revised!H2-[1]C_tendered!H2</f>
        <v>0</v>
      </c>
      <c r="I2" s="5">
        <f>[1]Q_revised!I2-[1]C_tendered!I2</f>
        <v>-128.45400000000001</v>
      </c>
      <c r="J2" s="5">
        <f>[1]Q_revised!J2-[1]C_tendered!J2</f>
        <v>-25</v>
      </c>
      <c r="K2" s="5">
        <f>[1]Q_revised!K2-[1]C_tendered!K2</f>
        <v>0</v>
      </c>
      <c r="L2" s="5">
        <f>[1]Q_revised!L2-[1]C_tendered!L2</f>
        <v>0</v>
      </c>
      <c r="M2" s="5">
        <f>[1]Q_revised!M2-[1]C_tendered!M2</f>
        <v>0</v>
      </c>
      <c r="N2" s="5">
        <f>[1]Q_revised!N2-[1]C_tendered!N2</f>
        <v>0</v>
      </c>
      <c r="O2" s="5">
        <v>0</v>
      </c>
      <c r="P2" s="5">
        <f t="shared" ref="P2:P50" si="0">SUM(B2:O2)</f>
        <v>-184.95400000000001</v>
      </c>
    </row>
    <row r="3" spans="1:16" x14ac:dyDescent="0.25">
      <c r="A3" s="4" t="s">
        <v>15</v>
      </c>
      <c r="B3" s="5">
        <f>[1]Q_revised!B3-[1]C_tendered!B3</f>
        <v>0</v>
      </c>
      <c r="C3" s="5">
        <f>[1]Q_revised!C3-[1]C_tendered!C3</f>
        <v>0</v>
      </c>
      <c r="D3" s="5">
        <f>[1]Q_revised!D3-[1]C_tendered!D3</f>
        <v>-122.45</v>
      </c>
      <c r="E3" s="5">
        <f>[1]Q_revised!E3-[1]C_tendered!E3</f>
        <v>0</v>
      </c>
      <c r="F3" s="5">
        <f>[1]Q_revised!F3-[1]C_tendered!F3</f>
        <v>0</v>
      </c>
      <c r="G3" s="5">
        <f>[1]Q_revised!G3-[1]C_tendered!G3</f>
        <v>0</v>
      </c>
      <c r="H3" s="5">
        <f>[1]Q_revised!H3-[1]C_tendered!H3</f>
        <v>-252.72499999999999</v>
      </c>
      <c r="I3" s="5">
        <f>[1]Q_revised!I3-[1]C_tendered!I3</f>
        <v>0</v>
      </c>
      <c r="J3" s="5">
        <f>[1]Q_revised!J3-[1]C_tendered!J3</f>
        <v>0</v>
      </c>
      <c r="K3" s="5">
        <f>[1]Q_revised!K3-[1]C_tendered!K3</f>
        <v>0</v>
      </c>
      <c r="L3" s="5">
        <f>[1]Q_revised!L3-[1]C_tendered!L3</f>
        <v>-14.495000000000001</v>
      </c>
      <c r="M3" s="5">
        <f>[1]Q_revised!M3-[1]C_tendered!M3</f>
        <v>0</v>
      </c>
      <c r="N3" s="5">
        <f>[1]Q_revised!N3-[1]C_tendered!N3</f>
        <v>0</v>
      </c>
      <c r="O3" s="5">
        <v>0</v>
      </c>
      <c r="P3" s="5">
        <f t="shared" si="0"/>
        <v>-389.67</v>
      </c>
    </row>
    <row r="4" spans="1:16" x14ac:dyDescent="0.25">
      <c r="A4" s="4" t="s">
        <v>16</v>
      </c>
      <c r="B4" s="5">
        <f>[1]Q_revised!B4-[1]C_tendered!B4</f>
        <v>0</v>
      </c>
      <c r="C4" s="5">
        <f>[1]Q_revised!C4-[1]C_tendered!C4</f>
        <v>0</v>
      </c>
      <c r="D4" s="5">
        <f>[1]Q_revised!D4-[1]C_tendered!D4</f>
        <v>-154.51</v>
      </c>
      <c r="E4" s="5">
        <f>[1]Q_revised!E4-[1]C_tendered!E4</f>
        <v>0</v>
      </c>
      <c r="F4" s="5">
        <f>[1]Q_revised!F4-[1]C_tendered!F4</f>
        <v>0</v>
      </c>
      <c r="G4" s="5">
        <f>[1]Q_revised!G4-[1]C_tendered!G4</f>
        <v>0</v>
      </c>
      <c r="H4" s="5">
        <f>[1]Q_revised!H4-[1]C_tendered!H4</f>
        <v>0</v>
      </c>
      <c r="I4" s="5">
        <f>[1]Q_revised!I4-[1]C_tendered!I4</f>
        <v>0</v>
      </c>
      <c r="J4" s="5">
        <f>[1]Q_revised!J4-[1]C_tendered!J4</f>
        <v>0</v>
      </c>
      <c r="K4" s="5">
        <f>[1]Q_revised!K4-[1]C_tendered!K4</f>
        <v>0</v>
      </c>
      <c r="L4" s="5">
        <f>[1]Q_revised!L4-[1]C_tendered!L4</f>
        <v>-523.55700000000002</v>
      </c>
      <c r="M4" s="5">
        <f>[1]Q_revised!M4-[1]C_tendered!M4</f>
        <v>0</v>
      </c>
      <c r="N4" s="5">
        <f>[1]Q_revised!N4-[1]C_tendered!N4</f>
        <v>0</v>
      </c>
      <c r="O4" s="5">
        <v>0</v>
      </c>
      <c r="P4" s="5">
        <f t="shared" si="0"/>
        <v>-678.06700000000001</v>
      </c>
    </row>
    <row r="5" spans="1:16" x14ac:dyDescent="0.25">
      <c r="A5" s="4" t="s">
        <v>17</v>
      </c>
      <c r="B5" s="5">
        <f>[1]Q_revised!B5-[1]C_tendered!B5</f>
        <v>0</v>
      </c>
      <c r="C5" s="5">
        <f>[1]Q_revised!C5-[1]C_tendered!C5</f>
        <v>0</v>
      </c>
      <c r="D5" s="5">
        <f>[1]Q_revised!D5-[1]C_tendered!D5</f>
        <v>-450.65</v>
      </c>
      <c r="E5" s="5">
        <f>[1]Q_revised!E5-[1]C_tendered!E5</f>
        <v>0</v>
      </c>
      <c r="F5" s="5">
        <f>[1]Q_revised!F5-[1]C_tendered!F5</f>
        <v>0</v>
      </c>
      <c r="G5" s="5">
        <f>[1]Q_revised!G5-[1]C_tendered!G5</f>
        <v>0</v>
      </c>
      <c r="H5" s="5">
        <f>[1]Q_revised!H5-[1]C_tendered!H5</f>
        <v>0</v>
      </c>
      <c r="I5" s="5">
        <f>[1]Q_revised!I5-[1]C_tendered!I5</f>
        <v>0</v>
      </c>
      <c r="J5" s="5">
        <f>[1]Q_revised!J5-[1]C_tendered!J5</f>
        <v>0</v>
      </c>
      <c r="K5" s="5">
        <f>[1]Q_revised!K5-[1]C_tendered!K5</f>
        <v>0</v>
      </c>
      <c r="L5" s="5">
        <f>[1]Q_revised!L5-[1]C_tendered!L5</f>
        <v>-250.399</v>
      </c>
      <c r="M5" s="5">
        <f>[1]Q_revised!M5-[1]C_tendered!M5</f>
        <v>0</v>
      </c>
      <c r="N5" s="5">
        <f>[1]Q_revised!N5-[1]C_tendered!N5</f>
        <v>0</v>
      </c>
      <c r="O5" s="5">
        <v>0</v>
      </c>
      <c r="P5" s="5">
        <f t="shared" si="0"/>
        <v>-701.04899999999998</v>
      </c>
    </row>
    <row r="6" spans="1:16" x14ac:dyDescent="0.25">
      <c r="A6" s="4" t="s">
        <v>18</v>
      </c>
      <c r="B6" s="5">
        <f>[1]Q_revised!B6-[1]C_tendered!B6</f>
        <v>0</v>
      </c>
      <c r="C6" s="5">
        <f>[1]Q_revised!C6-[1]C_tendered!C6</f>
        <v>0</v>
      </c>
      <c r="D6" s="5">
        <f>[1]Q_revised!D6-[1]C_tendered!D6</f>
        <v>-192.49</v>
      </c>
      <c r="E6" s="5">
        <f>[1]Q_revised!E6-[1]C_tendered!E6</f>
        <v>0</v>
      </c>
      <c r="F6" s="5">
        <f>[1]Q_revised!F6-[1]C_tendered!F6</f>
        <v>0</v>
      </c>
      <c r="G6" s="5">
        <f>[1]Q_revised!G6-[1]C_tendered!G6</f>
        <v>0</v>
      </c>
      <c r="H6" s="5">
        <f>[1]Q_revised!H6-[1]C_tendered!H6</f>
        <v>0</v>
      </c>
      <c r="I6" s="5">
        <f>[1]Q_revised!I6-[1]C_tendered!I6</f>
        <v>0</v>
      </c>
      <c r="J6" s="5">
        <f>[1]Q_revised!J6-[1]C_tendered!J6</f>
        <v>0</v>
      </c>
      <c r="K6" s="5">
        <f>[1]Q_revised!K6-[1]C_tendered!K6</f>
        <v>0</v>
      </c>
      <c r="L6" s="5">
        <f>[1]Q_revised!L6-[1]C_tendered!L6</f>
        <v>-565.14599999999996</v>
      </c>
      <c r="M6" s="5">
        <f>[1]Q_revised!M6-[1]C_tendered!M6</f>
        <v>0</v>
      </c>
      <c r="N6" s="5">
        <f>[1]Q_revised!N6-[1]C_tendered!N6</f>
        <v>0</v>
      </c>
      <c r="O6" s="5">
        <v>0</v>
      </c>
      <c r="P6" s="5">
        <f t="shared" si="0"/>
        <v>-757.63599999999997</v>
      </c>
    </row>
    <row r="7" spans="1:16" x14ac:dyDescent="0.25">
      <c r="A7" s="4" t="s">
        <v>19</v>
      </c>
      <c r="B7" s="5">
        <f>[1]Q_revised!B7-[1]C_tendered!B7</f>
        <v>0</v>
      </c>
      <c r="C7" s="5">
        <f>[1]Q_revised!C7-[1]C_tendered!C7</f>
        <v>0</v>
      </c>
      <c r="D7" s="5">
        <f>[1]Q_revised!D7-[1]C_tendered!D7</f>
        <v>-231.99</v>
      </c>
      <c r="E7" s="5">
        <f>[1]Q_revised!E7-[1]C_tendered!E7</f>
        <v>0</v>
      </c>
      <c r="F7" s="5">
        <f>[1]Q_revised!F7-[1]C_tendered!F7</f>
        <v>0</v>
      </c>
      <c r="G7" s="5">
        <f>[1]Q_revised!G7-[1]C_tendered!G7</f>
        <v>0</v>
      </c>
      <c r="H7" s="5">
        <f>[1]Q_revised!H7-[1]C_tendered!H7</f>
        <v>-537.47</v>
      </c>
      <c r="I7" s="5">
        <f>[1]Q_revised!I7-[1]C_tendered!I7</f>
        <v>0</v>
      </c>
      <c r="J7" s="5">
        <f>[1]Q_revised!J7-[1]C_tendered!J7</f>
        <v>0</v>
      </c>
      <c r="K7" s="5">
        <f>[1]Q_revised!K7-[1]C_tendered!K7</f>
        <v>0</v>
      </c>
      <c r="L7" s="5">
        <f>[1]Q_revised!L7-[1]C_tendered!L7</f>
        <v>0</v>
      </c>
      <c r="M7" s="5">
        <f>[1]Q_revised!M7-[1]C_tendered!M7</f>
        <v>0</v>
      </c>
      <c r="N7" s="5">
        <f>[1]Q_revised!N7-[1]C_tendered!N7</f>
        <v>0</v>
      </c>
      <c r="O7" s="5">
        <v>0</v>
      </c>
      <c r="P7" s="5">
        <f t="shared" si="0"/>
        <v>-769.46</v>
      </c>
    </row>
    <row r="8" spans="1:16" x14ac:dyDescent="0.25">
      <c r="A8" s="4" t="s">
        <v>20</v>
      </c>
      <c r="B8" s="5">
        <f>[1]Q_revised!B8-[1]C_tendered!B8</f>
        <v>0</v>
      </c>
      <c r="C8" s="5">
        <f>[1]Q_revised!C8-[1]C_tendered!C8</f>
        <v>0</v>
      </c>
      <c r="D8" s="5">
        <f>[1]Q_revised!D8-[1]C_tendered!D8</f>
        <v>0</v>
      </c>
      <c r="E8" s="5">
        <f>[1]Q_revised!E8-[1]C_tendered!E8</f>
        <v>0</v>
      </c>
      <c r="F8" s="5">
        <f>[1]Q_revised!F8-[1]C_tendered!F8</f>
        <v>0</v>
      </c>
      <c r="G8" s="5">
        <f>[1]Q_revised!G8-[1]C_tendered!G8</f>
        <v>0</v>
      </c>
      <c r="H8" s="5">
        <f>[1]Q_revised!H8-[1]C_tendered!H8</f>
        <v>-828.46999999999991</v>
      </c>
      <c r="I8" s="5">
        <f>[1]Q_revised!I8-[1]C_tendered!I8</f>
        <v>0</v>
      </c>
      <c r="J8" s="5">
        <f>[1]Q_revised!J8-[1]C_tendered!J8</f>
        <v>0</v>
      </c>
      <c r="K8" s="5">
        <f>[1]Q_revised!K8-[1]C_tendered!K8</f>
        <v>0</v>
      </c>
      <c r="L8" s="5">
        <f>[1]Q_revised!L8-[1]C_tendered!L8</f>
        <v>-90.28</v>
      </c>
      <c r="M8" s="5">
        <f>[1]Q_revised!M8-[1]C_tendered!M8</f>
        <v>0</v>
      </c>
      <c r="N8" s="5">
        <f>[1]Q_revised!N8-[1]C_tendered!N8</f>
        <v>0</v>
      </c>
      <c r="O8" s="5">
        <v>0</v>
      </c>
      <c r="P8" s="5">
        <f t="shared" si="0"/>
        <v>-918.74999999999989</v>
      </c>
    </row>
    <row r="9" spans="1:16" x14ac:dyDescent="0.25">
      <c r="A9" s="4" t="s">
        <v>21</v>
      </c>
      <c r="B9" s="5">
        <f>[1]Q_revised!B9-[1]C_tendered!B9</f>
        <v>0</v>
      </c>
      <c r="C9" s="5">
        <f>[1]Q_revised!C9-[1]C_tendered!C9</f>
        <v>0</v>
      </c>
      <c r="D9" s="5">
        <f>[1]Q_revised!D9-[1]C_tendered!D9</f>
        <v>0</v>
      </c>
      <c r="E9" s="5">
        <f>[1]Q_revised!E9-[1]C_tendered!E9</f>
        <v>0</v>
      </c>
      <c r="F9" s="5">
        <f>[1]Q_revised!F9-[1]C_tendered!F9</f>
        <v>0</v>
      </c>
      <c r="G9" s="5">
        <f>[1]Q_revised!G9-[1]C_tendered!G9</f>
        <v>0</v>
      </c>
      <c r="H9" s="5">
        <f>[1]Q_revised!H9-[1]C_tendered!H9</f>
        <v>0</v>
      </c>
      <c r="I9" s="5">
        <f>[1]Q_revised!I9-[1]C_tendered!I9</f>
        <v>0</v>
      </c>
      <c r="J9" s="5">
        <f>[1]Q_revised!J9-[1]C_tendered!J9</f>
        <v>0</v>
      </c>
      <c r="K9" s="5">
        <f>[1]Q_revised!K9-[1]C_tendered!K9</f>
        <v>0</v>
      </c>
      <c r="L9" s="5">
        <f>[1]Q_revised!L9-[1]C_tendered!L9</f>
        <v>0</v>
      </c>
      <c r="M9" s="5">
        <f>[1]Q_revised!M9-[1]C_tendered!M9</f>
        <v>0</v>
      </c>
      <c r="N9" s="5">
        <f>[1]Q_revised!N9-[1]C_tendered!N9</f>
        <v>0</v>
      </c>
      <c r="O9" s="5">
        <v>0</v>
      </c>
      <c r="P9" s="5">
        <f t="shared" si="0"/>
        <v>0</v>
      </c>
    </row>
    <row r="10" spans="1:16" x14ac:dyDescent="0.25">
      <c r="A10" s="4" t="s">
        <v>22</v>
      </c>
      <c r="B10" s="5">
        <f>[1]Q_revised!B10-[1]C_tendered!B10</f>
        <v>0</v>
      </c>
      <c r="C10" s="5">
        <f>[1]Q_revised!C10-[1]C_tendered!C10</f>
        <v>0</v>
      </c>
      <c r="D10" s="5">
        <f>[1]Q_revised!D10-[1]C_tendered!D10</f>
        <v>0</v>
      </c>
      <c r="E10" s="5">
        <f>[1]Q_revised!E10-[1]C_tendered!E10</f>
        <v>0</v>
      </c>
      <c r="F10" s="5">
        <f>[1]Q_revised!F10-[1]C_tendered!F10</f>
        <v>-730.78</v>
      </c>
      <c r="G10" s="5">
        <f>[1]Q_revised!G10-[1]C_tendered!G10</f>
        <v>0</v>
      </c>
      <c r="H10" s="5">
        <f>[1]Q_revised!H10-[1]C_tendered!H10</f>
        <v>0</v>
      </c>
      <c r="I10" s="5">
        <f>[1]Q_revised!I10-[1]C_tendered!I10</f>
        <v>0</v>
      </c>
      <c r="J10" s="5">
        <f>[1]Q_revised!J10-[1]C_tendered!J10</f>
        <v>0</v>
      </c>
      <c r="K10" s="5">
        <f>[1]Q_revised!K10-[1]C_tendered!K10</f>
        <v>0</v>
      </c>
      <c r="L10" s="5">
        <f>[1]Q_revised!L10-[1]C_tendered!L10</f>
        <v>0</v>
      </c>
      <c r="M10" s="5">
        <f>[1]Q_revised!M10-[1]C_tendered!M10</f>
        <v>0</v>
      </c>
      <c r="N10" s="5">
        <f>[1]Q_revised!N10-[1]C_tendered!N10</f>
        <v>0</v>
      </c>
      <c r="O10" s="5">
        <v>0</v>
      </c>
      <c r="P10" s="5">
        <f t="shared" si="0"/>
        <v>-730.78</v>
      </c>
    </row>
    <row r="11" spans="1:16" x14ac:dyDescent="0.25">
      <c r="A11" s="4" t="s">
        <v>23</v>
      </c>
      <c r="B11" s="5">
        <f>[1]Q_revised!B11-[1]C_tendered!B11</f>
        <v>0</v>
      </c>
      <c r="C11" s="5">
        <f>[1]Q_revised!C11-[1]C_tendered!C11</f>
        <v>0</v>
      </c>
      <c r="D11" s="5">
        <f>[1]Q_revised!D11-[1]C_tendered!D11</f>
        <v>-265.02999999999997</v>
      </c>
      <c r="E11" s="5">
        <f>[1]Q_revised!E11-[1]C_tendered!E11</f>
        <v>0</v>
      </c>
      <c r="F11" s="5">
        <f>[1]Q_revised!F11-[1]C_tendered!F11</f>
        <v>1</v>
      </c>
      <c r="G11" s="5">
        <f>[1]Q_revised!G11-[1]C_tendered!G11</f>
        <v>0</v>
      </c>
      <c r="H11" s="5">
        <f>[1]Q_revised!H11-[1]C_tendered!H11</f>
        <v>0</v>
      </c>
      <c r="I11" s="5">
        <f>[1]Q_revised!I11-[1]C_tendered!I11</f>
        <v>0</v>
      </c>
      <c r="J11" s="5">
        <f>[1]Q_revised!J11-[1]C_tendered!J11</f>
        <v>0</v>
      </c>
      <c r="K11" s="5">
        <f>[1]Q_revised!K11-[1]C_tendered!K11</f>
        <v>0</v>
      </c>
      <c r="L11" s="5">
        <f>[1]Q_revised!L11-[1]C_tendered!L11</f>
        <v>-605.96</v>
      </c>
      <c r="M11" s="5">
        <f>[1]Q_revised!M11-[1]C_tendered!M11</f>
        <v>0</v>
      </c>
      <c r="N11" s="5">
        <f>[1]Q_revised!N11-[1]C_tendered!N11</f>
        <v>0</v>
      </c>
      <c r="O11" s="5">
        <v>0</v>
      </c>
      <c r="P11" s="5">
        <f t="shared" si="0"/>
        <v>-869.99</v>
      </c>
    </row>
    <row r="12" spans="1:16" x14ac:dyDescent="0.25">
      <c r="A12" s="4" t="s">
        <v>24</v>
      </c>
      <c r="B12" s="5">
        <f>[1]Q_revised!B12-[1]C_tendered!B12</f>
        <v>0</v>
      </c>
      <c r="C12" s="5">
        <f>[1]Q_revised!C12-[1]C_tendered!C12</f>
        <v>0</v>
      </c>
      <c r="D12" s="5">
        <f>[1]Q_revised!D12-[1]C_tendered!D12</f>
        <v>-273.5</v>
      </c>
      <c r="E12" s="5">
        <f>[1]Q_revised!E12-[1]C_tendered!E12</f>
        <v>0</v>
      </c>
      <c r="F12" s="5">
        <f>[1]Q_revised!F12-[1]C_tendered!F12</f>
        <v>0</v>
      </c>
      <c r="G12" s="5">
        <f>[1]Q_revised!G12-[1]C_tendered!G12</f>
        <v>0</v>
      </c>
      <c r="H12" s="5">
        <f>[1]Q_revised!H12-[1]C_tendered!H12</f>
        <v>0</v>
      </c>
      <c r="I12" s="5">
        <f>[1]Q_revised!I12-[1]C_tendered!I12</f>
        <v>0</v>
      </c>
      <c r="J12" s="5">
        <f>[1]Q_revised!J12-[1]C_tendered!J12</f>
        <v>0</v>
      </c>
      <c r="K12" s="5">
        <f>[1]Q_revised!K12-[1]C_tendered!K12</f>
        <v>0</v>
      </c>
      <c r="L12" s="5">
        <f>[1]Q_revised!L12-[1]C_tendered!L12</f>
        <v>-546.77</v>
      </c>
      <c r="M12" s="5">
        <f>[1]Q_revised!M12-[1]C_tendered!M12</f>
        <v>0</v>
      </c>
      <c r="N12" s="5">
        <f>[1]Q_revised!N12-[1]C_tendered!N12</f>
        <v>0</v>
      </c>
      <c r="O12" s="5">
        <v>0</v>
      </c>
      <c r="P12" s="5">
        <f t="shared" si="0"/>
        <v>-820.27</v>
      </c>
    </row>
    <row r="13" spans="1:16" x14ac:dyDescent="0.25">
      <c r="A13" s="4" t="s">
        <v>25</v>
      </c>
      <c r="B13" s="5">
        <f>[1]Q_revised!B13-[1]C_tendered!B13</f>
        <v>0</v>
      </c>
      <c r="C13" s="5">
        <f>[1]Q_revised!C13-[1]C_tendered!C13</f>
        <v>0</v>
      </c>
      <c r="D13" s="5">
        <f>[1]Q_revised!D13-[1]C_tendered!D13</f>
        <v>-528.81999999999994</v>
      </c>
      <c r="E13" s="5">
        <f>[1]Q_revised!E13-[1]C_tendered!E13</f>
        <v>0</v>
      </c>
      <c r="F13" s="5">
        <f>[1]Q_revised!F13-[1]C_tendered!F13</f>
        <v>0</v>
      </c>
      <c r="G13" s="5">
        <f>[1]Q_revised!G13-[1]C_tendered!G13</f>
        <v>0</v>
      </c>
      <c r="H13" s="5">
        <f>[1]Q_revised!H13-[1]C_tendered!H13</f>
        <v>-411.89299999999997</v>
      </c>
      <c r="I13" s="5">
        <f>[1]Q_revised!I13-[1]C_tendered!I13</f>
        <v>0</v>
      </c>
      <c r="J13" s="5">
        <f>[1]Q_revised!J13-[1]C_tendered!J13</f>
        <v>0</v>
      </c>
      <c r="K13" s="5">
        <f>[1]Q_revised!K13-[1]C_tendered!K13</f>
        <v>0</v>
      </c>
      <c r="L13" s="5">
        <f>[1]Q_revised!L13-[1]C_tendered!L13</f>
        <v>0</v>
      </c>
      <c r="M13" s="5">
        <f>[1]Q_revised!M13-[1]C_tendered!M13</f>
        <v>0</v>
      </c>
      <c r="N13" s="5">
        <f>[1]Q_revised!N13-[1]C_tendered!N13</f>
        <v>0</v>
      </c>
      <c r="O13" s="5">
        <v>0</v>
      </c>
      <c r="P13" s="5">
        <f t="shared" si="0"/>
        <v>-940.71299999999997</v>
      </c>
    </row>
    <row r="14" spans="1:16" x14ac:dyDescent="0.25">
      <c r="A14" s="4" t="s">
        <v>26</v>
      </c>
      <c r="B14" s="5">
        <f>[1]Q_revised!B14-[1]C_tendered!B14</f>
        <v>0</v>
      </c>
      <c r="C14" s="5">
        <f>[1]Q_revised!C14-[1]C_tendered!C14</f>
        <v>0</v>
      </c>
      <c r="D14" s="5">
        <f>[1]Q_revised!D14-[1]C_tendered!D14</f>
        <v>-425.15</v>
      </c>
      <c r="E14" s="5">
        <f>[1]Q_revised!E14-[1]C_tendered!E14</f>
        <v>0</v>
      </c>
      <c r="F14" s="5">
        <f>[1]Q_revised!F14-[1]C_tendered!F14</f>
        <v>0</v>
      </c>
      <c r="G14" s="5">
        <f>[1]Q_revised!G14-[1]C_tendered!G14</f>
        <v>0</v>
      </c>
      <c r="H14" s="5">
        <f>[1]Q_revised!H14-[1]C_tendered!H14</f>
        <v>0</v>
      </c>
      <c r="I14" s="5">
        <f>[1]Q_revised!I14-[1]C_tendered!I14</f>
        <v>0</v>
      </c>
      <c r="J14" s="5">
        <f>[1]Q_revised!J14-[1]C_tendered!J14</f>
        <v>0</v>
      </c>
      <c r="K14" s="5">
        <f>[1]Q_revised!K14-[1]C_tendered!K14</f>
        <v>0</v>
      </c>
      <c r="L14" s="5">
        <f>[1]Q_revised!L14-[1]C_tendered!L14</f>
        <v>-566.66999999999996</v>
      </c>
      <c r="M14" s="5">
        <f>[1]Q_revised!M14-[1]C_tendered!M14</f>
        <v>0</v>
      </c>
      <c r="N14" s="5">
        <f>[1]Q_revised!N14-[1]C_tendered!N14</f>
        <v>0</v>
      </c>
      <c r="O14" s="5">
        <v>0</v>
      </c>
      <c r="P14" s="5">
        <f t="shared" si="0"/>
        <v>-991.81999999999994</v>
      </c>
    </row>
    <row r="15" spans="1:16" x14ac:dyDescent="0.25">
      <c r="A15" s="4" t="s">
        <v>27</v>
      </c>
      <c r="B15" s="5">
        <f>[1]Q_revised!B15-[1]C_tendered!B15</f>
        <v>0</v>
      </c>
      <c r="C15" s="5">
        <f>[1]Q_revised!C15-[1]C_tendered!C15</f>
        <v>0</v>
      </c>
      <c r="D15" s="5">
        <f>[1]Q_revised!D15-[1]C_tendered!D15</f>
        <v>-175.58</v>
      </c>
      <c r="E15" s="5">
        <f>[1]Q_revised!E15-[1]C_tendered!E15</f>
        <v>0</v>
      </c>
      <c r="F15" s="5">
        <f>[1]Q_revised!F15-[1]C_tendered!F15</f>
        <v>0</v>
      </c>
      <c r="G15" s="5">
        <f>[1]Q_revised!G15-[1]C_tendered!G15</f>
        <v>0</v>
      </c>
      <c r="H15" s="5">
        <f>[1]Q_revised!H15-[1]C_tendered!H15</f>
        <v>0</v>
      </c>
      <c r="I15" s="5">
        <f>[1]Q_revised!I15-[1]C_tendered!I15</f>
        <v>0</v>
      </c>
      <c r="J15" s="5">
        <f>[1]Q_revised!J15-[1]C_tendered!J15</f>
        <v>0</v>
      </c>
      <c r="K15" s="5">
        <f>[1]Q_revised!K15-[1]C_tendered!K15</f>
        <v>0</v>
      </c>
      <c r="L15" s="5">
        <f>[1]Q_revised!L15-[1]C_tendered!L15</f>
        <v>-663.52</v>
      </c>
      <c r="M15" s="5">
        <f>[1]Q_revised!M15-[1]C_tendered!M15</f>
        <v>0</v>
      </c>
      <c r="N15" s="5">
        <f>[1]Q_revised!N15-[1]C_tendered!N15</f>
        <v>0</v>
      </c>
      <c r="O15" s="5">
        <v>0</v>
      </c>
      <c r="P15" s="5">
        <f t="shared" si="0"/>
        <v>-839.1</v>
      </c>
    </row>
    <row r="16" spans="1:16" x14ac:dyDescent="0.25">
      <c r="A16" s="4" t="s">
        <v>28</v>
      </c>
      <c r="B16" s="5">
        <f>[1]Q_revised!B16-[1]C_tendered!B16</f>
        <v>0</v>
      </c>
      <c r="C16" s="5">
        <f>[1]Q_revised!C16-[1]C_tendered!C16</f>
        <v>0</v>
      </c>
      <c r="D16" s="5">
        <f>[1]Q_revised!D16-[1]C_tendered!D16</f>
        <v>-166.9</v>
      </c>
      <c r="E16" s="5">
        <f>[1]Q_revised!E16-[1]C_tendered!E16</f>
        <v>0</v>
      </c>
      <c r="F16" s="5">
        <f>[1]Q_revised!F16-[1]C_tendered!F16</f>
        <v>1</v>
      </c>
      <c r="G16" s="5">
        <f>[1]Q_revised!G16-[1]C_tendered!G16</f>
        <v>0</v>
      </c>
      <c r="H16" s="5">
        <f>[1]Q_revised!H16-[1]C_tendered!H16</f>
        <v>0</v>
      </c>
      <c r="I16" s="5">
        <f>[1]Q_revised!I16-[1]C_tendered!I16</f>
        <v>0</v>
      </c>
      <c r="J16" s="5">
        <f>[1]Q_revised!J16-[1]C_tendered!J16</f>
        <v>0</v>
      </c>
      <c r="K16" s="5">
        <f>[1]Q_revised!K16-[1]C_tendered!K16</f>
        <v>0</v>
      </c>
      <c r="L16" s="5">
        <f>[1]Q_revised!L16-[1]C_tendered!L16</f>
        <v>-607.91999999999996</v>
      </c>
      <c r="M16" s="5">
        <f>[1]Q_revised!M16-[1]C_tendered!M16</f>
        <v>0</v>
      </c>
      <c r="N16" s="5">
        <f>[1]Q_revised!N16-[1]C_tendered!N16</f>
        <v>0</v>
      </c>
      <c r="O16" s="5">
        <v>0</v>
      </c>
      <c r="P16" s="5">
        <f t="shared" si="0"/>
        <v>-773.81999999999994</v>
      </c>
    </row>
    <row r="17" spans="1:16" x14ac:dyDescent="0.25">
      <c r="A17" s="4" t="s">
        <v>29</v>
      </c>
      <c r="B17" s="5">
        <f>[1]Q_revised!B17-[1]C_tendered!B17</f>
        <v>0</v>
      </c>
      <c r="C17" s="5">
        <f>[1]Q_revised!C17-[1]C_tendered!C17</f>
        <v>0</v>
      </c>
      <c r="D17" s="5">
        <f>[1]Q_revised!D17-[1]C_tendered!D17</f>
        <v>-403.5</v>
      </c>
      <c r="E17" s="5">
        <f>[1]Q_revised!E17-[1]C_tendered!E17</f>
        <v>0</v>
      </c>
      <c r="F17" s="5">
        <f>[1]Q_revised!F17-[1]C_tendered!F17</f>
        <v>0</v>
      </c>
      <c r="G17" s="5">
        <f>[1]Q_revised!G17-[1]C_tendered!G17</f>
        <v>0</v>
      </c>
      <c r="H17" s="5">
        <f>[1]Q_revised!H17-[1]C_tendered!H17</f>
        <v>0</v>
      </c>
      <c r="I17" s="5">
        <f>[1]Q_revised!I17-[1]C_tendered!I17</f>
        <v>0</v>
      </c>
      <c r="J17" s="5">
        <f>[1]Q_revised!J17-[1]C_tendered!J17</f>
        <v>0</v>
      </c>
      <c r="K17" s="5">
        <f>[1]Q_revised!K17-[1]C_tendered!K17</f>
        <v>0</v>
      </c>
      <c r="L17" s="5">
        <f>[1]Q_revised!L17-[1]C_tendered!L17</f>
        <v>-497.18</v>
      </c>
      <c r="M17" s="5">
        <f>[1]Q_revised!M17-[1]C_tendered!M17</f>
        <v>0</v>
      </c>
      <c r="N17" s="5">
        <f>[1]Q_revised!N17-[1]C_tendered!N17</f>
        <v>0</v>
      </c>
      <c r="O17" s="5">
        <v>0</v>
      </c>
      <c r="P17" s="5">
        <f t="shared" si="0"/>
        <v>-900.68000000000006</v>
      </c>
    </row>
    <row r="18" spans="1:16" x14ac:dyDescent="0.25">
      <c r="A18" s="4" t="s">
        <v>30</v>
      </c>
      <c r="B18" s="5">
        <f>[1]Q_revised!B18-[1]C_tendered!B18</f>
        <v>-249.45999999999998</v>
      </c>
      <c r="C18" s="5">
        <f>[1]Q_revised!C18-[1]C_tendered!C18</f>
        <v>0</v>
      </c>
      <c r="D18" s="5">
        <f>[1]Q_revised!D18-[1]C_tendered!D18</f>
        <v>-564.18999999999994</v>
      </c>
      <c r="E18" s="5">
        <f>[1]Q_revised!E18-[1]C_tendered!E18</f>
        <v>-172.44</v>
      </c>
      <c r="F18" s="5">
        <f>[1]Q_revised!F18-[1]C_tendered!F18</f>
        <v>0</v>
      </c>
      <c r="G18" s="5">
        <f>[1]Q_revised!G18-[1]C_tendered!G18</f>
        <v>0</v>
      </c>
      <c r="H18" s="5">
        <f>[1]Q_revised!H18-[1]C_tendered!H18</f>
        <v>0</v>
      </c>
      <c r="I18" s="5">
        <f>[1]Q_revised!I18-[1]C_tendered!I18</f>
        <v>0</v>
      </c>
      <c r="J18" s="5">
        <f>[1]Q_revised!J18-[1]C_tendered!J18</f>
        <v>0</v>
      </c>
      <c r="K18" s="5">
        <f>[1]Q_revised!K18-[1]C_tendered!K18</f>
        <v>0</v>
      </c>
      <c r="L18" s="5">
        <f>[1]Q_revised!L18-[1]C_tendered!L18</f>
        <v>-536.87</v>
      </c>
      <c r="M18" s="5">
        <f>[1]Q_revised!M18-[1]C_tendered!M18</f>
        <v>0</v>
      </c>
      <c r="N18" s="5">
        <f>[1]Q_revised!N18-[1]C_tendered!N18</f>
        <v>0</v>
      </c>
      <c r="O18" s="5">
        <v>0</v>
      </c>
      <c r="P18" s="5">
        <f t="shared" si="0"/>
        <v>-1522.96</v>
      </c>
    </row>
    <row r="19" spans="1:16" x14ac:dyDescent="0.25">
      <c r="A19" s="4" t="s">
        <v>31</v>
      </c>
      <c r="B19" s="5">
        <f>[1]Q_revised!B19-[1]C_tendered!B19</f>
        <v>0</v>
      </c>
      <c r="C19" s="5">
        <f>[1]Q_revised!C19-[1]C_tendered!C19</f>
        <v>0</v>
      </c>
      <c r="D19" s="5">
        <f>[1]Q_revised!D19-[1]C_tendered!D19</f>
        <v>0</v>
      </c>
      <c r="E19" s="5">
        <f>[1]Q_revised!E19-[1]C_tendered!E19</f>
        <v>0</v>
      </c>
      <c r="F19" s="5">
        <f>[1]Q_revised!F19-[1]C_tendered!F19</f>
        <v>-769.7</v>
      </c>
      <c r="G19" s="5">
        <f>[1]Q_revised!G19-[1]C_tendered!G19</f>
        <v>0</v>
      </c>
      <c r="H19" s="5">
        <f>[1]Q_revised!H19-[1]C_tendered!H19</f>
        <v>-589.56500000000005</v>
      </c>
      <c r="I19" s="5">
        <f>[1]Q_revised!I19-[1]C_tendered!I19</f>
        <v>0</v>
      </c>
      <c r="J19" s="5">
        <f>[1]Q_revised!J19-[1]C_tendered!J19</f>
        <v>0</v>
      </c>
      <c r="K19" s="5">
        <f>[1]Q_revised!K19-[1]C_tendered!K19</f>
        <v>0</v>
      </c>
      <c r="L19" s="5">
        <f>[1]Q_revised!L19-[1]C_tendered!L19</f>
        <v>0</v>
      </c>
      <c r="M19" s="5">
        <f>[1]Q_revised!M19-[1]C_tendered!M19</f>
        <v>0</v>
      </c>
      <c r="N19" s="5">
        <f>[1]Q_revised!N19-[1]C_tendered!N19</f>
        <v>0</v>
      </c>
      <c r="O19" s="5">
        <v>0</v>
      </c>
      <c r="P19" s="5">
        <f t="shared" si="0"/>
        <v>-1359.2650000000001</v>
      </c>
    </row>
    <row r="20" spans="1:16" x14ac:dyDescent="0.25">
      <c r="A20" s="4" t="s">
        <v>32</v>
      </c>
      <c r="B20" s="5">
        <f>[1]Q_revised!B20-[1]C_tendered!B20</f>
        <v>0</v>
      </c>
      <c r="C20" s="5">
        <f>[1]Q_revised!C20-[1]C_tendered!C20</f>
        <v>0</v>
      </c>
      <c r="D20" s="5">
        <f>[1]Q_revised!D20-[1]C_tendered!D20</f>
        <v>0</v>
      </c>
      <c r="E20" s="5">
        <f>[1]Q_revised!E20-[1]C_tendered!E20</f>
        <v>0</v>
      </c>
      <c r="F20" s="5">
        <f>[1]Q_revised!F20-[1]C_tendered!F20</f>
        <v>0</v>
      </c>
      <c r="G20" s="5">
        <f>[1]Q_revised!G20-[1]C_tendered!G20</f>
        <v>0</v>
      </c>
      <c r="H20" s="5">
        <f>[1]Q_revised!H20-[1]C_tendered!H20</f>
        <v>-945.577</v>
      </c>
      <c r="I20" s="5">
        <f>[1]Q_revised!I20-[1]C_tendered!I20</f>
        <v>0</v>
      </c>
      <c r="J20" s="5">
        <f>[1]Q_revised!J20-[1]C_tendered!J20</f>
        <v>0</v>
      </c>
      <c r="K20" s="5">
        <f>[1]Q_revised!K20-[1]C_tendered!K20</f>
        <v>0</v>
      </c>
      <c r="L20" s="5">
        <f>[1]Q_revised!L20-[1]C_tendered!L20</f>
        <v>0</v>
      </c>
      <c r="M20" s="5">
        <f>[1]Q_revised!M20-[1]C_tendered!M20</f>
        <v>0</v>
      </c>
      <c r="N20" s="5">
        <f>[1]Q_revised!N20-[1]C_tendered!N20</f>
        <v>0</v>
      </c>
      <c r="O20" s="5">
        <v>0</v>
      </c>
      <c r="P20" s="5">
        <f t="shared" si="0"/>
        <v>-945.577</v>
      </c>
    </row>
    <row r="21" spans="1:16" x14ac:dyDescent="0.25">
      <c r="A21" s="4" t="s">
        <v>33</v>
      </c>
      <c r="B21" s="5">
        <f>[1]Q_revised!B21-[1]C_tendered!B21</f>
        <v>-248.55</v>
      </c>
      <c r="C21" s="5">
        <f>[1]Q_revised!C21-[1]C_tendered!C21</f>
        <v>0</v>
      </c>
      <c r="D21" s="5">
        <f>[1]Q_revised!D21-[1]C_tendered!D21</f>
        <v>0</v>
      </c>
      <c r="E21" s="5">
        <f>[1]Q_revised!E21-[1]C_tendered!E21</f>
        <v>-166.42</v>
      </c>
      <c r="F21" s="5">
        <f>[1]Q_revised!F21-[1]C_tendered!F21</f>
        <v>-652.83000000000004</v>
      </c>
      <c r="G21" s="5">
        <f>[1]Q_revised!G21-[1]C_tendered!G21</f>
        <v>0</v>
      </c>
      <c r="H21" s="5">
        <f>[1]Q_revised!H21-[1]C_tendered!H21</f>
        <v>0</v>
      </c>
      <c r="I21" s="5">
        <f>[1]Q_revised!I21-[1]C_tendered!I21</f>
        <v>0</v>
      </c>
      <c r="J21" s="5">
        <f>[1]Q_revised!J21-[1]C_tendered!J21</f>
        <v>0</v>
      </c>
      <c r="K21" s="5">
        <f>[1]Q_revised!K21-[1]C_tendered!K21</f>
        <v>0</v>
      </c>
      <c r="L21" s="5">
        <f>[1]Q_revised!L21-[1]C_tendered!L21</f>
        <v>0</v>
      </c>
      <c r="M21" s="5">
        <f>[1]Q_revised!M21-[1]C_tendered!M21</f>
        <v>0</v>
      </c>
      <c r="N21" s="5">
        <f>[1]Q_revised!N21-[1]C_tendered!N21</f>
        <v>0</v>
      </c>
      <c r="O21" s="5">
        <v>0</v>
      </c>
      <c r="P21" s="5">
        <f t="shared" si="0"/>
        <v>-1067.8000000000002</v>
      </c>
    </row>
    <row r="22" spans="1:16" x14ac:dyDescent="0.25">
      <c r="A22" s="4" t="s">
        <v>34</v>
      </c>
      <c r="B22" s="5">
        <f>[1]Q_revised!B22-[1]C_tendered!B22</f>
        <v>0</v>
      </c>
      <c r="C22" s="5">
        <f>[1]Q_revised!C22-[1]C_tendered!C22</f>
        <v>0</v>
      </c>
      <c r="D22" s="5">
        <f>[1]Q_revised!D22-[1]C_tendered!D22</f>
        <v>-383</v>
      </c>
      <c r="E22" s="5">
        <f>[1]Q_revised!E22-[1]C_tendered!E22</f>
        <v>0</v>
      </c>
      <c r="F22" s="5">
        <f>[1]Q_revised!F22-[1]C_tendered!F22</f>
        <v>0</v>
      </c>
      <c r="G22" s="5">
        <f>[1]Q_revised!G22-[1]C_tendered!G22</f>
        <v>0</v>
      </c>
      <c r="H22" s="5">
        <f>[1]Q_revised!H22-[1]C_tendered!H22</f>
        <v>0</v>
      </c>
      <c r="I22" s="5">
        <f>[1]Q_revised!I22-[1]C_tendered!I22</f>
        <v>0</v>
      </c>
      <c r="J22" s="5">
        <f>[1]Q_revised!J22-[1]C_tendered!J22</f>
        <v>0</v>
      </c>
      <c r="K22" s="5">
        <f>[1]Q_revised!K22-[1]C_tendered!K22</f>
        <v>0</v>
      </c>
      <c r="L22" s="5">
        <f>[1]Q_revised!L22-[1]C_tendered!L22</f>
        <v>-468.31</v>
      </c>
      <c r="M22" s="5">
        <f>[1]Q_revised!M22-[1]C_tendered!M22</f>
        <v>-120</v>
      </c>
      <c r="N22" s="5">
        <f>[1]Q_revised!N22-[1]C_tendered!N22</f>
        <v>0</v>
      </c>
      <c r="O22" s="5">
        <v>0</v>
      </c>
      <c r="P22" s="5">
        <f t="shared" si="0"/>
        <v>-971.31</v>
      </c>
    </row>
    <row r="23" spans="1:16" x14ac:dyDescent="0.25">
      <c r="A23" s="4" t="s">
        <v>35</v>
      </c>
      <c r="B23" s="5">
        <f>[1]Q_revised!B23-[1]C_tendered!B23</f>
        <v>-66.88</v>
      </c>
      <c r="C23" s="5">
        <f>[1]Q_revised!C23-[1]C_tendered!C23</f>
        <v>0</v>
      </c>
      <c r="D23" s="5">
        <f>[1]Q_revised!D23-[1]C_tendered!D23</f>
        <v>0</v>
      </c>
      <c r="E23" s="5">
        <f>[1]Q_revised!E23-[1]C_tendered!E23</f>
        <v>-113.03</v>
      </c>
      <c r="F23" s="5">
        <f>[1]Q_revised!F23-[1]C_tendered!F23</f>
        <v>-193.91</v>
      </c>
      <c r="G23" s="5">
        <f>[1]Q_revised!G23-[1]C_tendered!G23</f>
        <v>0</v>
      </c>
      <c r="H23" s="5">
        <f>[1]Q_revised!H23-[1]C_tendered!H23</f>
        <v>-199.55</v>
      </c>
      <c r="I23" s="5">
        <f>[1]Q_revised!I23-[1]C_tendered!I23</f>
        <v>0</v>
      </c>
      <c r="J23" s="5">
        <f>[1]Q_revised!J23-[1]C_tendered!J23</f>
        <v>0</v>
      </c>
      <c r="K23" s="5">
        <f>[1]Q_revised!K23-[1]C_tendered!K23</f>
        <v>0</v>
      </c>
      <c r="L23" s="5">
        <f>[1]Q_revised!L23-[1]C_tendered!L23</f>
        <v>-241.89</v>
      </c>
      <c r="M23" s="5">
        <f>[1]Q_revised!M23-[1]C_tendered!M23</f>
        <v>0</v>
      </c>
      <c r="N23" s="5">
        <f>[1]Q_revised!N23-[1]C_tendered!N23</f>
        <v>0</v>
      </c>
      <c r="O23" s="5">
        <v>0</v>
      </c>
      <c r="P23" s="5">
        <f t="shared" si="0"/>
        <v>-815.26</v>
      </c>
    </row>
    <row r="24" spans="1:16" x14ac:dyDescent="0.25">
      <c r="A24" s="4" t="s">
        <v>36</v>
      </c>
      <c r="B24" s="5">
        <f>[1]Q_revised!B24-[1]C_tendered!B24</f>
        <v>-37.869999999999997</v>
      </c>
      <c r="C24" s="5">
        <f>[1]Q_revised!C24-[1]C_tendered!C24</f>
        <v>0</v>
      </c>
      <c r="D24" s="5">
        <f>[1]Q_revised!D24-[1]C_tendered!D24</f>
        <v>-565.12</v>
      </c>
      <c r="E24" s="5">
        <f>[1]Q_revised!E24-[1]C_tendered!E24</f>
        <v>-38.54</v>
      </c>
      <c r="F24" s="5">
        <f>[1]Q_revised!F24-[1]C_tendered!F24</f>
        <v>0</v>
      </c>
      <c r="G24" s="5">
        <f>[1]Q_revised!G24-[1]C_tendered!G24</f>
        <v>0</v>
      </c>
      <c r="H24" s="5">
        <f>[1]Q_revised!H24-[1]C_tendered!H24</f>
        <v>-30.705000000000002</v>
      </c>
      <c r="I24" s="5">
        <f>[1]Q_revised!I24-[1]C_tendered!I24</f>
        <v>0</v>
      </c>
      <c r="J24" s="5">
        <f>[1]Q_revised!J24-[1]C_tendered!J24</f>
        <v>0</v>
      </c>
      <c r="K24" s="5">
        <f>[1]Q_revised!K24-[1]C_tendered!K24</f>
        <v>0</v>
      </c>
      <c r="L24" s="5">
        <f>[1]Q_revised!L24-[1]C_tendered!L24</f>
        <v>-100.78</v>
      </c>
      <c r="M24" s="5">
        <f>[1]Q_revised!M24-[1]C_tendered!M24</f>
        <v>0</v>
      </c>
      <c r="N24" s="5">
        <f>[1]Q_revised!N24-[1]C_tendered!N24</f>
        <v>0</v>
      </c>
      <c r="O24" s="5">
        <v>0</v>
      </c>
      <c r="P24" s="5">
        <f t="shared" si="0"/>
        <v>-773.01499999999999</v>
      </c>
    </row>
    <row r="25" spans="1:16" x14ac:dyDescent="0.25">
      <c r="A25" s="4" t="s">
        <v>37</v>
      </c>
      <c r="B25" s="5">
        <f>[1]Q_revised!B25-[1]C_tendered!B25</f>
        <v>0</v>
      </c>
      <c r="C25" s="5">
        <f>[1]Q_revised!C25-[1]C_tendered!C25</f>
        <v>0</v>
      </c>
      <c r="D25" s="5">
        <f>[1]Q_revised!D25-[1]C_tendered!D25</f>
        <v>0</v>
      </c>
      <c r="E25" s="5">
        <f>[1]Q_revised!E25-[1]C_tendered!E25</f>
        <v>0</v>
      </c>
      <c r="F25" s="5">
        <f>[1]Q_revised!F25-[1]C_tendered!F25</f>
        <v>0</v>
      </c>
      <c r="G25" s="5">
        <f>[1]Q_revised!G25-[1]C_tendered!G25</f>
        <v>0</v>
      </c>
      <c r="H25" s="5">
        <f>[1]Q_revised!H25-[1]C_tendered!H25</f>
        <v>0</v>
      </c>
      <c r="I25" s="5">
        <f>[1]Q_revised!I25-[1]C_tendered!I25</f>
        <v>0</v>
      </c>
      <c r="J25" s="5">
        <f>[1]Q_revised!J25-[1]C_tendered!J25</f>
        <v>0</v>
      </c>
      <c r="K25" s="5">
        <f>[1]Q_revised!K25-[1]C_tendered!K25</f>
        <v>0</v>
      </c>
      <c r="L25" s="5">
        <f>[1]Q_revised!L25-[1]C_tendered!L25</f>
        <v>-898.73700000000008</v>
      </c>
      <c r="M25" s="5">
        <f>[1]Q_revised!M25-[1]C_tendered!M25</f>
        <v>0</v>
      </c>
      <c r="N25" s="5">
        <f>[1]Q_revised!N25-[1]C_tendered!N25</f>
        <v>0</v>
      </c>
      <c r="O25" s="5">
        <v>0</v>
      </c>
      <c r="P25" s="5">
        <f t="shared" si="0"/>
        <v>-898.73700000000008</v>
      </c>
    </row>
    <row r="26" spans="1:16" x14ac:dyDescent="0.25">
      <c r="A26" s="4" t="s">
        <v>38</v>
      </c>
      <c r="B26" s="5">
        <f>[1]Q_revised!B26-[1]C_tendered!B26</f>
        <v>-109.68</v>
      </c>
      <c r="C26" s="5">
        <f>[1]Q_revised!C26-[1]C_tendered!C26</f>
        <v>0</v>
      </c>
      <c r="D26" s="5">
        <f>[1]Q_revised!D26-[1]C_tendered!D26</f>
        <v>-395.96</v>
      </c>
      <c r="E26" s="5">
        <f>[1]Q_revised!E26-[1]C_tendered!E26</f>
        <v>-42.25</v>
      </c>
      <c r="F26" s="5">
        <f>[1]Q_revised!F26-[1]C_tendered!F26</f>
        <v>-597.58000000000004</v>
      </c>
      <c r="G26" s="5">
        <f>[1]Q_revised!G26-[1]C_tendered!G26</f>
        <v>0</v>
      </c>
      <c r="H26" s="5">
        <f>[1]Q_revised!H26-[1]C_tendered!H26</f>
        <v>-413.98</v>
      </c>
      <c r="I26" s="5">
        <f>[1]Q_revised!I26-[1]C_tendered!I26</f>
        <v>0</v>
      </c>
      <c r="J26" s="5">
        <f>[1]Q_revised!J26-[1]C_tendered!J26</f>
        <v>0</v>
      </c>
      <c r="K26" s="5">
        <f>[1]Q_revised!K26-[1]C_tendered!K26</f>
        <v>0</v>
      </c>
      <c r="L26" s="5">
        <f>[1]Q_revised!L26-[1]C_tendered!L26</f>
        <v>0</v>
      </c>
      <c r="M26" s="5">
        <f>[1]Q_revised!M26-[1]C_tendered!M26</f>
        <v>0</v>
      </c>
      <c r="N26" s="5">
        <f>[1]Q_revised!N26-[1]C_tendered!N26</f>
        <v>0</v>
      </c>
      <c r="O26" s="5">
        <v>0</v>
      </c>
      <c r="P26" s="5">
        <f t="shared" si="0"/>
        <v>-1559.45</v>
      </c>
    </row>
    <row r="27" spans="1:16" x14ac:dyDescent="0.25">
      <c r="A27" s="4" t="s">
        <v>39</v>
      </c>
      <c r="B27" s="5">
        <f>[1]Q_revised!B27-[1]C_tendered!B27</f>
        <v>0</v>
      </c>
      <c r="C27" s="5">
        <f>[1]Q_revised!C27-[1]C_tendered!C27</f>
        <v>0</v>
      </c>
      <c r="D27" s="5">
        <f>[1]Q_revised!D27-[1]C_tendered!D27</f>
        <v>0</v>
      </c>
      <c r="E27" s="5">
        <f>[1]Q_revised!E27-[1]C_tendered!E27</f>
        <v>0</v>
      </c>
      <c r="F27" s="5">
        <f>[1]Q_revised!F27-[1]C_tendered!F27</f>
        <v>0</v>
      </c>
      <c r="G27" s="5">
        <f>[1]Q_revised!G27-[1]C_tendered!G27</f>
        <v>0</v>
      </c>
      <c r="H27" s="5">
        <f>[1]Q_revised!H27-[1]C_tendered!H27</f>
        <v>-463.86</v>
      </c>
      <c r="I27" s="5">
        <f>[1]Q_revised!I27-[1]C_tendered!I27</f>
        <v>0</v>
      </c>
      <c r="J27" s="5">
        <f>[1]Q_revised!J27-[1]C_tendered!J27</f>
        <v>0</v>
      </c>
      <c r="K27" s="5">
        <f>[1]Q_revised!K27-[1]C_tendered!K27</f>
        <v>0</v>
      </c>
      <c r="L27" s="5">
        <f>[1]Q_revised!L27-[1]C_tendered!L27</f>
        <v>-22.18</v>
      </c>
      <c r="M27" s="5">
        <f>[1]Q_revised!M27-[1]C_tendered!M27</f>
        <v>0</v>
      </c>
      <c r="N27" s="5">
        <f>[1]Q_revised!N27-[1]C_tendered!N27</f>
        <v>0</v>
      </c>
      <c r="O27" s="5">
        <v>0</v>
      </c>
      <c r="P27" s="5">
        <f t="shared" si="0"/>
        <v>-486.04</v>
      </c>
    </row>
    <row r="28" spans="1:16" x14ac:dyDescent="0.25">
      <c r="A28" s="4" t="s">
        <v>40</v>
      </c>
      <c r="B28" s="5">
        <f>[1]Q_revised!B28-[1]C_tendered!B28</f>
        <v>0</v>
      </c>
      <c r="C28" s="5">
        <f>[1]Q_revised!C28-[1]C_tendered!C28</f>
        <v>0</v>
      </c>
      <c r="D28" s="5">
        <f>[1]Q_revised!D28-[1]C_tendered!D28</f>
        <v>-861</v>
      </c>
      <c r="E28" s="5">
        <f>[1]Q_revised!E28-[1]C_tendered!E28</f>
        <v>4</v>
      </c>
      <c r="F28" s="5">
        <f>[1]Q_revised!F28-[1]C_tendered!F28</f>
        <v>-348</v>
      </c>
      <c r="G28" s="5">
        <f>[1]Q_revised!G28-[1]C_tendered!G28</f>
        <v>0</v>
      </c>
      <c r="H28" s="5">
        <f>[1]Q_revised!H28-[1]C_tendered!H28</f>
        <v>0</v>
      </c>
      <c r="I28" s="5">
        <f>[1]Q_revised!I28-[1]C_tendered!I28</f>
        <v>0</v>
      </c>
      <c r="J28" s="5">
        <f>[1]Q_revised!J28-[1]C_tendered!J28</f>
        <v>0</v>
      </c>
      <c r="K28" s="5">
        <f>[1]Q_revised!K28-[1]C_tendered!K28</f>
        <v>0</v>
      </c>
      <c r="L28" s="5">
        <f>[1]Q_revised!L28-[1]C_tendered!L28</f>
        <v>0</v>
      </c>
      <c r="M28" s="5">
        <f>[1]Q_revised!M28-[1]C_tendered!M28</f>
        <v>0</v>
      </c>
      <c r="N28" s="5">
        <f>[1]Q_revised!N28-[1]C_tendered!N28</f>
        <v>0</v>
      </c>
      <c r="O28" s="5">
        <v>0</v>
      </c>
      <c r="P28" s="5">
        <f t="shared" si="0"/>
        <v>-1205</v>
      </c>
    </row>
    <row r="29" spans="1:16" x14ac:dyDescent="0.25">
      <c r="A29" s="4" t="s">
        <v>41</v>
      </c>
      <c r="B29" s="5">
        <f>[1]Q_revised!B29-[1]C_tendered!B29</f>
        <v>0</v>
      </c>
      <c r="C29" s="5">
        <f>[1]Q_revised!C29-[1]C_tendered!C29</f>
        <v>0</v>
      </c>
      <c r="D29" s="5">
        <f>[1]Q_revised!D29-[1]C_tendered!D29</f>
        <v>0</v>
      </c>
      <c r="E29" s="5">
        <f>[1]Q_revised!E29-[1]C_tendered!E29</f>
        <v>0</v>
      </c>
      <c r="F29" s="5">
        <f>[1]Q_revised!F29-[1]C_tendered!F29</f>
        <v>0</v>
      </c>
      <c r="G29" s="5">
        <f>[1]Q_revised!G29-[1]C_tendered!G29</f>
        <v>0</v>
      </c>
      <c r="H29" s="5">
        <f>[1]Q_revised!H29-[1]C_tendered!H29</f>
        <v>0</v>
      </c>
      <c r="I29" s="5">
        <f>[1]Q_revised!I29-[1]C_tendered!I29</f>
        <v>0</v>
      </c>
      <c r="J29" s="5">
        <f>[1]Q_revised!J29-[1]C_tendered!J29</f>
        <v>0</v>
      </c>
      <c r="K29" s="5">
        <f>[1]Q_revised!K29-[1]C_tendered!K29</f>
        <v>0</v>
      </c>
      <c r="L29" s="5">
        <f>[1]Q_revised!L29-[1]C_tendered!L29</f>
        <v>0</v>
      </c>
      <c r="M29" s="5">
        <f>[1]Q_revised!M29-[1]C_tendered!M29</f>
        <v>0</v>
      </c>
      <c r="N29" s="5">
        <f>[1]Q_revised!N29-[1]C_tendered!N29</f>
        <v>-1090</v>
      </c>
      <c r="O29" s="5">
        <v>0</v>
      </c>
      <c r="P29" s="5">
        <f t="shared" si="0"/>
        <v>-1090</v>
      </c>
    </row>
    <row r="30" spans="1:16" x14ac:dyDescent="0.25">
      <c r="A30" s="4" t="s">
        <v>42</v>
      </c>
      <c r="B30" s="5">
        <f>[1]Q_revised!B30-[1]C_tendered!B30</f>
        <v>3</v>
      </c>
      <c r="C30" s="5">
        <f>[1]Q_revised!C30-[1]C_tendered!C30</f>
        <v>-152.88999999999999</v>
      </c>
      <c r="D30" s="5">
        <f>[1]Q_revised!D30-[1]C_tendered!D30</f>
        <v>0</v>
      </c>
      <c r="E30" s="5">
        <f>[1]Q_revised!E30-[1]C_tendered!E30</f>
        <v>0</v>
      </c>
      <c r="F30" s="5">
        <f>[1]Q_revised!F30-[1]C_tendered!F30</f>
        <v>-231.27</v>
      </c>
      <c r="G30" s="5">
        <f>[1]Q_revised!G30-[1]C_tendered!G30</f>
        <v>0</v>
      </c>
      <c r="H30" s="5">
        <f>[1]Q_revised!H30-[1]C_tendered!H30</f>
        <v>0</v>
      </c>
      <c r="I30" s="5">
        <f>[1]Q_revised!I30-[1]C_tendered!I30</f>
        <v>-822.80599999999993</v>
      </c>
      <c r="J30" s="5">
        <f>[1]Q_revised!J30-[1]C_tendered!J30</f>
        <v>0</v>
      </c>
      <c r="K30" s="5">
        <f>[1]Q_revised!K30-[1]C_tendered!K30</f>
        <v>-301.01</v>
      </c>
      <c r="L30" s="5">
        <f>[1]Q_revised!L30-[1]C_tendered!L30</f>
        <v>0</v>
      </c>
      <c r="M30" s="5">
        <f>[1]Q_revised!M30-[1]C_tendered!M30</f>
        <v>0</v>
      </c>
      <c r="N30" s="5">
        <f>[1]Q_revised!N30-[1]C_tendered!N30</f>
        <v>0</v>
      </c>
      <c r="O30" s="5">
        <v>0</v>
      </c>
      <c r="P30" s="5">
        <f t="shared" si="0"/>
        <v>-1504.9759999999999</v>
      </c>
    </row>
    <row r="31" spans="1:16" x14ac:dyDescent="0.25">
      <c r="A31" s="4" t="s">
        <v>43</v>
      </c>
      <c r="B31" s="5">
        <f>[1]Q_revised!B31-[1]C_tendered!B31</f>
        <v>0</v>
      </c>
      <c r="C31" s="5">
        <f>[1]Q_revised!C31-[1]C_tendered!C31</f>
        <v>0</v>
      </c>
      <c r="D31" s="5">
        <f>[1]Q_revised!D31-[1]C_tendered!D31</f>
        <v>0</v>
      </c>
      <c r="E31" s="5">
        <f>[1]Q_revised!E31-[1]C_tendered!E31</f>
        <v>2</v>
      </c>
      <c r="F31" s="5">
        <f>[1]Q_revised!F31-[1]C_tendered!F31</f>
        <v>-166.36</v>
      </c>
      <c r="G31" s="5">
        <f>[1]Q_revised!G31-[1]C_tendered!G31</f>
        <v>0</v>
      </c>
      <c r="H31" s="5">
        <f>[1]Q_revised!H31-[1]C_tendered!H31</f>
        <v>0</v>
      </c>
      <c r="I31" s="5">
        <f>[1]Q_revised!I31-[1]C_tendered!I31</f>
        <v>-218.32799999999997</v>
      </c>
      <c r="J31" s="5">
        <f>[1]Q_revised!J31-[1]C_tendered!J31</f>
        <v>0</v>
      </c>
      <c r="K31" s="5">
        <f>[1]Q_revised!K31-[1]C_tendered!K31</f>
        <v>-932.51800000000003</v>
      </c>
      <c r="L31" s="5">
        <f>[1]Q_revised!L31-[1]C_tendered!L31</f>
        <v>0</v>
      </c>
      <c r="M31" s="5">
        <f>[1]Q_revised!M31-[1]C_tendered!M31</f>
        <v>0</v>
      </c>
      <c r="N31" s="5">
        <f>[1]Q_revised!N31-[1]C_tendered!N31</f>
        <v>0</v>
      </c>
      <c r="O31" s="5">
        <v>0</v>
      </c>
      <c r="P31" s="5">
        <f t="shared" si="0"/>
        <v>-1315.2060000000001</v>
      </c>
    </row>
    <row r="32" spans="1:16" x14ac:dyDescent="0.25">
      <c r="A32" s="4" t="s">
        <v>44</v>
      </c>
      <c r="B32" s="5">
        <f>[1]Q_revised!B32-[1]C_tendered!B32</f>
        <v>0</v>
      </c>
      <c r="C32" s="5">
        <f>[1]Q_revised!C32-[1]C_tendered!C32</f>
        <v>0</v>
      </c>
      <c r="D32" s="5">
        <f>[1]Q_revised!D32-[1]C_tendered!D32</f>
        <v>0</v>
      </c>
      <c r="E32" s="5">
        <f>[1]Q_revised!E32-[1]C_tendered!E32</f>
        <v>0</v>
      </c>
      <c r="F32" s="5">
        <f>[1]Q_revised!F32-[1]C_tendered!F32</f>
        <v>0</v>
      </c>
      <c r="G32" s="5">
        <f>[1]Q_revised!G32-[1]C_tendered!G32</f>
        <v>0</v>
      </c>
      <c r="H32" s="5">
        <f>[1]Q_revised!H32-[1]C_tendered!H32</f>
        <v>0</v>
      </c>
      <c r="I32" s="5">
        <f>[1]Q_revised!I32-[1]C_tendered!I32</f>
        <v>0</v>
      </c>
      <c r="J32" s="5">
        <f>[1]Q_revised!J32-[1]C_tendered!J32</f>
        <v>0</v>
      </c>
      <c r="K32" s="5">
        <f>[1]Q_revised!K32-[1]C_tendered!K32</f>
        <v>0</v>
      </c>
      <c r="L32" s="5">
        <f>[1]Q_revised!L32-[1]C_tendered!L32</f>
        <v>0</v>
      </c>
      <c r="M32" s="5">
        <f>[1]Q_revised!M32-[1]C_tendered!M32</f>
        <v>0</v>
      </c>
      <c r="N32" s="5">
        <f>[1]Q_revised!N32-[1]C_tendered!N32</f>
        <v>0</v>
      </c>
      <c r="O32" s="5">
        <v>0</v>
      </c>
      <c r="P32" s="5">
        <f t="shared" si="0"/>
        <v>0</v>
      </c>
    </row>
    <row r="33" spans="1:16" x14ac:dyDescent="0.25">
      <c r="A33" s="4" t="s">
        <v>45</v>
      </c>
      <c r="B33" s="5">
        <f>[1]Q_revised!B33-[1]C_tendered!B33</f>
        <v>0</v>
      </c>
      <c r="C33" s="5">
        <f>[1]Q_revised!C33-[1]C_tendered!C33</f>
        <v>0</v>
      </c>
      <c r="D33" s="5">
        <f>[1]Q_revised!D33-[1]C_tendered!D33</f>
        <v>0</v>
      </c>
      <c r="E33" s="5">
        <f>[1]Q_revised!E33-[1]C_tendered!E33</f>
        <v>0</v>
      </c>
      <c r="F33" s="5">
        <f>[1]Q_revised!F33-[1]C_tendered!F33</f>
        <v>0</v>
      </c>
      <c r="G33" s="5">
        <f>[1]Q_revised!G33-[1]C_tendered!G33</f>
        <v>0</v>
      </c>
      <c r="H33" s="5">
        <f>[1]Q_revised!H33-[1]C_tendered!H33</f>
        <v>0</v>
      </c>
      <c r="I33" s="5">
        <f>[1]Q_revised!I33-[1]C_tendered!I33</f>
        <v>0</v>
      </c>
      <c r="J33" s="5">
        <f>[1]Q_revised!J33-[1]C_tendered!J33</f>
        <v>0</v>
      </c>
      <c r="K33" s="5">
        <f>[1]Q_revised!K33-[1]C_tendered!K33</f>
        <v>0</v>
      </c>
      <c r="L33" s="5">
        <f>[1]Q_revised!L33-[1]C_tendered!L33</f>
        <v>-1137.675</v>
      </c>
      <c r="M33" s="5">
        <f>[1]Q_revised!M33-[1]C_tendered!M33</f>
        <v>0</v>
      </c>
      <c r="N33" s="5">
        <f>[1]Q_revised!N33-[1]C_tendered!N33</f>
        <v>0</v>
      </c>
      <c r="O33" s="5">
        <v>0</v>
      </c>
      <c r="P33" s="5">
        <f t="shared" si="0"/>
        <v>-1137.675</v>
      </c>
    </row>
    <row r="34" spans="1:16" x14ac:dyDescent="0.25">
      <c r="A34" s="4" t="s">
        <v>46</v>
      </c>
      <c r="B34" s="5">
        <f>[1]Q_revised!B34-[1]C_tendered!B34</f>
        <v>0</v>
      </c>
      <c r="C34" s="5">
        <f>[1]Q_revised!C34-[1]C_tendered!C34</f>
        <v>0</v>
      </c>
      <c r="D34" s="5">
        <f>[1]Q_revised!D34-[1]C_tendered!D34</f>
        <v>-1269.5899999999999</v>
      </c>
      <c r="E34" s="5">
        <f>[1]Q_revised!E34-[1]C_tendered!E34</f>
        <v>0</v>
      </c>
      <c r="F34" s="5">
        <f>[1]Q_revised!F34-[1]C_tendered!F34</f>
        <v>1</v>
      </c>
      <c r="G34" s="5">
        <f>[1]Q_revised!G34-[1]C_tendered!G34</f>
        <v>0</v>
      </c>
      <c r="H34" s="5">
        <f>[1]Q_revised!H34-[1]C_tendered!H34</f>
        <v>0</v>
      </c>
      <c r="I34" s="5">
        <f>[1]Q_revised!I34-[1]C_tendered!I34</f>
        <v>0</v>
      </c>
      <c r="J34" s="5">
        <f>[1]Q_revised!J34-[1]C_tendered!J34</f>
        <v>0</v>
      </c>
      <c r="K34" s="5">
        <f>[1]Q_revised!K34-[1]C_tendered!K34</f>
        <v>0</v>
      </c>
      <c r="L34" s="5">
        <f>[1]Q_revised!L34-[1]C_tendered!L34</f>
        <v>0</v>
      </c>
      <c r="M34" s="5">
        <f>[1]Q_revised!M34-[1]C_tendered!M34</f>
        <v>0</v>
      </c>
      <c r="N34" s="5">
        <f>[1]Q_revised!N34-[1]C_tendered!N34</f>
        <v>0</v>
      </c>
      <c r="O34" s="5">
        <v>0</v>
      </c>
      <c r="P34" s="5">
        <f t="shared" si="0"/>
        <v>-1268.5899999999999</v>
      </c>
    </row>
    <row r="35" spans="1:16" x14ac:dyDescent="0.25">
      <c r="A35" s="4" t="s">
        <v>47</v>
      </c>
      <c r="B35" s="5">
        <f>[1]Q_revised!B35-[1]C_tendered!B35</f>
        <v>-119</v>
      </c>
      <c r="C35" s="5">
        <f>[1]Q_revised!C35-[1]C_tendered!C35</f>
        <v>0</v>
      </c>
      <c r="D35" s="5">
        <f>[1]Q_revised!D35-[1]C_tendered!D35</f>
        <v>0</v>
      </c>
      <c r="E35" s="5">
        <f>[1]Q_revised!E35-[1]C_tendered!E35</f>
        <v>-541</v>
      </c>
      <c r="F35" s="5">
        <f>[1]Q_revised!F35-[1]C_tendered!F35</f>
        <v>-912</v>
      </c>
      <c r="G35" s="5">
        <f>[1]Q_revised!G35-[1]C_tendered!G35</f>
        <v>0</v>
      </c>
      <c r="H35" s="5">
        <f>[1]Q_revised!H35-[1]C_tendered!H35</f>
        <v>0</v>
      </c>
      <c r="I35" s="5">
        <f>[1]Q_revised!I35-[1]C_tendered!I35</f>
        <v>0</v>
      </c>
      <c r="J35" s="5">
        <f>[1]Q_revised!J35-[1]C_tendered!J35</f>
        <v>0</v>
      </c>
      <c r="K35" s="5">
        <f>[1]Q_revised!K35-[1]C_tendered!K35</f>
        <v>0</v>
      </c>
      <c r="L35" s="5">
        <f>[1]Q_revised!L35-[1]C_tendered!L35</f>
        <v>0</v>
      </c>
      <c r="M35" s="5">
        <f>[1]Q_revised!M35-[1]C_tendered!M35</f>
        <v>0</v>
      </c>
      <c r="N35" s="5">
        <f>[1]Q_revised!N35-[1]C_tendered!N35</f>
        <v>0</v>
      </c>
      <c r="O35" s="5">
        <v>0</v>
      </c>
      <c r="P35" s="5">
        <f t="shared" si="0"/>
        <v>-1572</v>
      </c>
    </row>
    <row r="36" spans="1:16" x14ac:dyDescent="0.25">
      <c r="A36" s="4" t="s">
        <v>48</v>
      </c>
      <c r="B36" s="5">
        <f>[1]Q_revised!B36-[1]C_tendered!B36</f>
        <v>0</v>
      </c>
      <c r="C36" s="5">
        <f>[1]Q_revised!C36-[1]C_tendered!C36</f>
        <v>0</v>
      </c>
      <c r="D36" s="5">
        <f>[1]Q_revised!D36-[1]C_tendered!D36</f>
        <v>0</v>
      </c>
      <c r="E36" s="5">
        <f>[1]Q_revised!E36-[1]C_tendered!E36</f>
        <v>0</v>
      </c>
      <c r="F36" s="5">
        <f>[1]Q_revised!F36-[1]C_tendered!F36</f>
        <v>0</v>
      </c>
      <c r="G36" s="5">
        <f>[1]Q_revised!G36-[1]C_tendered!G36</f>
        <v>0</v>
      </c>
      <c r="H36" s="5">
        <f>[1]Q_revised!H36-[1]C_tendered!H36</f>
        <v>-893.52199999999993</v>
      </c>
      <c r="I36" s="5">
        <f>[1]Q_revised!I36-[1]C_tendered!I36</f>
        <v>0</v>
      </c>
      <c r="J36" s="5">
        <f>[1]Q_revised!J36-[1]C_tendered!J36</f>
        <v>0</v>
      </c>
      <c r="K36" s="5">
        <f>[1]Q_revised!K36-[1]C_tendered!K36</f>
        <v>0</v>
      </c>
      <c r="L36" s="5">
        <f>[1]Q_revised!L36-[1]C_tendered!L36</f>
        <v>0</v>
      </c>
      <c r="M36" s="5">
        <f>[1]Q_revised!M36-[1]C_tendered!M36</f>
        <v>-8.69</v>
      </c>
      <c r="N36" s="5">
        <f>[1]Q_revised!N36-[1]C_tendered!N36</f>
        <v>0</v>
      </c>
      <c r="O36" s="5">
        <v>0</v>
      </c>
      <c r="P36" s="5">
        <f t="shared" si="0"/>
        <v>-902.21199999999999</v>
      </c>
    </row>
    <row r="37" spans="1:16" x14ac:dyDescent="0.25">
      <c r="A37" s="4" t="s">
        <v>49</v>
      </c>
      <c r="B37" s="5">
        <f>[1]Q_revised!B37-[1]C_tendered!B37</f>
        <v>0</v>
      </c>
      <c r="C37" s="5">
        <f>[1]Q_revised!C37-[1]C_tendered!C37</f>
        <v>0</v>
      </c>
      <c r="D37" s="5">
        <f>[1]Q_revised!D37-[1]C_tendered!D37</f>
        <v>0</v>
      </c>
      <c r="E37" s="5">
        <f>[1]Q_revised!E37-[1]C_tendered!E37</f>
        <v>0</v>
      </c>
      <c r="F37" s="5">
        <f>[1]Q_revised!F37-[1]C_tendered!F37</f>
        <v>0</v>
      </c>
      <c r="G37" s="5">
        <f>[1]Q_revised!G37-[1]C_tendered!G37</f>
        <v>0</v>
      </c>
      <c r="H37" s="5">
        <f>[1]Q_revised!H37-[1]C_tendered!H37</f>
        <v>0</v>
      </c>
      <c r="I37" s="5">
        <f>[1]Q_revised!I37-[1]C_tendered!I37</f>
        <v>0</v>
      </c>
      <c r="J37" s="5">
        <f>[1]Q_revised!J37-[1]C_tendered!J37</f>
        <v>-1316.32</v>
      </c>
      <c r="K37" s="5">
        <f>[1]Q_revised!K37-[1]C_tendered!K37</f>
        <v>0</v>
      </c>
      <c r="L37" s="5">
        <f>[1]Q_revised!L37-[1]C_tendered!L37</f>
        <v>0</v>
      </c>
      <c r="M37" s="5">
        <f>[1]Q_revised!M37-[1]C_tendered!M37</f>
        <v>0</v>
      </c>
      <c r="N37" s="5">
        <f>[1]Q_revised!N37-[1]C_tendered!N37</f>
        <v>0</v>
      </c>
      <c r="O37" s="5">
        <v>0</v>
      </c>
      <c r="P37" s="5">
        <f t="shared" si="0"/>
        <v>-1316.32</v>
      </c>
    </row>
    <row r="38" spans="1:16" x14ac:dyDescent="0.25">
      <c r="A38" s="4" t="s">
        <v>50</v>
      </c>
      <c r="B38" s="5">
        <f>[1]Q_revised!B38-[1]C_tendered!B38</f>
        <v>0</v>
      </c>
      <c r="C38" s="5">
        <f>[1]Q_revised!C38-[1]C_tendered!C38</f>
        <v>0</v>
      </c>
      <c r="D38" s="5">
        <f>[1]Q_revised!D38-[1]C_tendered!D38</f>
        <v>0</v>
      </c>
      <c r="E38" s="5">
        <f>[1]Q_revised!E38-[1]C_tendered!E38</f>
        <v>0</v>
      </c>
      <c r="F38" s="5">
        <f>[1]Q_revised!F38-[1]C_tendered!F38</f>
        <v>0</v>
      </c>
      <c r="G38" s="5">
        <f>[1]Q_revised!G38-[1]C_tendered!G38</f>
        <v>0</v>
      </c>
      <c r="H38" s="5">
        <f>[1]Q_revised!H38-[1]C_tendered!H38</f>
        <v>0</v>
      </c>
      <c r="I38" s="5">
        <f>[1]Q_revised!I38-[1]C_tendered!I38</f>
        <v>-906.34699999999998</v>
      </c>
      <c r="J38" s="5">
        <f>[1]Q_revised!J38-[1]C_tendered!J38</f>
        <v>0</v>
      </c>
      <c r="K38" s="5">
        <f>[1]Q_revised!K38-[1]C_tendered!K38</f>
        <v>0</v>
      </c>
      <c r="L38" s="5">
        <f>[1]Q_revised!L38-[1]C_tendered!L38</f>
        <v>0</v>
      </c>
      <c r="M38" s="5">
        <f>[1]Q_revised!M38-[1]C_tendered!M38</f>
        <v>0</v>
      </c>
      <c r="N38" s="5">
        <f>[1]Q_revised!N38-[1]C_tendered!N38</f>
        <v>0</v>
      </c>
      <c r="O38" s="5">
        <v>0</v>
      </c>
      <c r="P38" s="5">
        <f t="shared" si="0"/>
        <v>-906.34699999999998</v>
      </c>
    </row>
    <row r="39" spans="1:16" x14ac:dyDescent="0.25">
      <c r="A39" s="4" t="s">
        <v>51</v>
      </c>
      <c r="B39" s="5">
        <f>[1]Q_revised!B39-[1]C_tendered!B39</f>
        <v>0</v>
      </c>
      <c r="C39" s="5">
        <f>[1]Q_revised!C39-[1]C_tendered!C39</f>
        <v>-388.57</v>
      </c>
      <c r="D39" s="5">
        <f>[1]Q_revised!D39-[1]C_tendered!D39</f>
        <v>0</v>
      </c>
      <c r="E39" s="5">
        <f>[1]Q_revised!E39-[1]C_tendered!E39</f>
        <v>0</v>
      </c>
      <c r="F39" s="5">
        <f>[1]Q_revised!F39-[1]C_tendered!F39</f>
        <v>0</v>
      </c>
      <c r="G39" s="5">
        <f>[1]Q_revised!G39-[1]C_tendered!G39</f>
        <v>0</v>
      </c>
      <c r="H39" s="5">
        <f>[1]Q_revised!H39-[1]C_tendered!H39</f>
        <v>0</v>
      </c>
      <c r="I39" s="5">
        <f>[1]Q_revised!I39-[1]C_tendered!I39</f>
        <v>0</v>
      </c>
      <c r="J39" s="5">
        <f>[1]Q_revised!J39-[1]C_tendered!J39</f>
        <v>-510.12</v>
      </c>
      <c r="K39" s="5">
        <f>[1]Q_revised!K39-[1]C_tendered!K39</f>
        <v>-22.714000000000002</v>
      </c>
      <c r="L39" s="5">
        <f>[1]Q_revised!L39-[1]C_tendered!L39</f>
        <v>0</v>
      </c>
      <c r="M39" s="5">
        <f>[1]Q_revised!M39-[1]C_tendered!M39</f>
        <v>0</v>
      </c>
      <c r="N39" s="5">
        <f>[1]Q_revised!N39-[1]C_tendered!N39</f>
        <v>0</v>
      </c>
      <c r="O39" s="5">
        <v>0</v>
      </c>
      <c r="P39" s="5">
        <f t="shared" si="0"/>
        <v>-921.40400000000011</v>
      </c>
    </row>
    <row r="40" spans="1:16" x14ac:dyDescent="0.25">
      <c r="A40" s="4" t="s">
        <v>52</v>
      </c>
      <c r="B40" s="5">
        <f>[1]Q_revised!B40-[1]C_tendered!B40</f>
        <v>0</v>
      </c>
      <c r="C40" s="5">
        <f>[1]Q_revised!C40-[1]C_tendered!C40</f>
        <v>0</v>
      </c>
      <c r="D40" s="5">
        <f>[1]Q_revised!D40-[1]C_tendered!D40</f>
        <v>0</v>
      </c>
      <c r="E40" s="5">
        <f>[1]Q_revised!E40-[1]C_tendered!E40</f>
        <v>0</v>
      </c>
      <c r="F40" s="5">
        <f>[1]Q_revised!F40-[1]C_tendered!F40</f>
        <v>0</v>
      </c>
      <c r="G40" s="5">
        <f>[1]Q_revised!G40-[1]C_tendered!G40</f>
        <v>0</v>
      </c>
      <c r="H40" s="5">
        <f>[1]Q_revised!H40-[1]C_tendered!H40</f>
        <v>0</v>
      </c>
      <c r="I40" s="5">
        <f>[1]Q_revised!I40-[1]C_tendered!I40</f>
        <v>-1089.4070000000002</v>
      </c>
      <c r="J40" s="5">
        <f>[1]Q_revised!J40-[1]C_tendered!J40</f>
        <v>0</v>
      </c>
      <c r="K40" s="5">
        <f>[1]Q_revised!K40-[1]C_tendered!K40</f>
        <v>-408.43</v>
      </c>
      <c r="L40" s="5">
        <f>[1]Q_revised!L40-[1]C_tendered!L40</f>
        <v>0</v>
      </c>
      <c r="M40" s="5">
        <f>[1]Q_revised!M40-[1]C_tendered!M40</f>
        <v>0</v>
      </c>
      <c r="N40" s="5">
        <f>[1]Q_revised!N40-[1]C_tendered!N40</f>
        <v>0</v>
      </c>
      <c r="O40" s="5">
        <v>0</v>
      </c>
      <c r="P40" s="5">
        <f t="shared" si="0"/>
        <v>-1497.8370000000002</v>
      </c>
    </row>
    <row r="41" spans="1:16" x14ac:dyDescent="0.25">
      <c r="A41" s="4" t="s">
        <v>53</v>
      </c>
      <c r="B41" s="5">
        <f>[1]Q_revised!B41-[1]C_tendered!B41</f>
        <v>0</v>
      </c>
      <c r="C41" s="5">
        <f>[1]Q_revised!C41-[1]C_tendered!C41</f>
        <v>0</v>
      </c>
      <c r="D41" s="5">
        <f>[1]Q_revised!D41-[1]C_tendered!D41</f>
        <v>-1129.1300000000001</v>
      </c>
      <c r="E41" s="5">
        <f>[1]Q_revised!E41-[1]C_tendered!E41</f>
        <v>0</v>
      </c>
      <c r="F41" s="5">
        <f>[1]Q_revised!F41-[1]C_tendered!F41</f>
        <v>0</v>
      </c>
      <c r="G41" s="5">
        <f>[1]Q_revised!G41-[1]C_tendered!G41</f>
        <v>0</v>
      </c>
      <c r="H41" s="5">
        <f>[1]Q_revised!H41-[1]C_tendered!H41</f>
        <v>0</v>
      </c>
      <c r="I41" s="5">
        <f>[1]Q_revised!I41-[1]C_tendered!I41</f>
        <v>0</v>
      </c>
      <c r="J41" s="5">
        <f>[1]Q_revised!J41-[1]C_tendered!J41</f>
        <v>0</v>
      </c>
      <c r="K41" s="5">
        <f>[1]Q_revised!K41-[1]C_tendered!K41</f>
        <v>0</v>
      </c>
      <c r="L41" s="5">
        <f>[1]Q_revised!L41-[1]C_tendered!L41</f>
        <v>-54.179000000000002</v>
      </c>
      <c r="M41" s="5">
        <f>[1]Q_revised!M41-[1]C_tendered!M41</f>
        <v>0</v>
      </c>
      <c r="N41" s="5">
        <f>[1]Q_revised!N41-[1]C_tendered!N41</f>
        <v>0</v>
      </c>
      <c r="O41" s="5">
        <v>0</v>
      </c>
      <c r="P41" s="5">
        <f t="shared" si="0"/>
        <v>-1183.3090000000002</v>
      </c>
    </row>
    <row r="42" spans="1:16" x14ac:dyDescent="0.25">
      <c r="A42" s="4" t="s">
        <v>54</v>
      </c>
      <c r="B42" s="5">
        <f>[1]Q_revised!B42-[1]C_tendered!B42</f>
        <v>-83.01</v>
      </c>
      <c r="C42" s="5">
        <f>[1]Q_revised!C42-[1]C_tendered!C42</f>
        <v>0</v>
      </c>
      <c r="D42" s="5">
        <f>[1]Q_revised!D42-[1]C_tendered!D42</f>
        <v>0</v>
      </c>
      <c r="E42" s="5">
        <f>[1]Q_revised!E42-[1]C_tendered!E42</f>
        <v>-14.920000000000002</v>
      </c>
      <c r="F42" s="5">
        <f>[1]Q_revised!F42-[1]C_tendered!F42</f>
        <v>0</v>
      </c>
      <c r="G42" s="5">
        <f>[1]Q_revised!G42-[1]C_tendered!G42</f>
        <v>0</v>
      </c>
      <c r="H42" s="5">
        <f>[1]Q_revised!H42-[1]C_tendered!H42</f>
        <v>-516.98400000000004</v>
      </c>
      <c r="I42" s="5">
        <f>[1]Q_revised!I42-[1]C_tendered!I42</f>
        <v>0</v>
      </c>
      <c r="J42" s="5">
        <f>[1]Q_revised!J42-[1]C_tendered!J42</f>
        <v>0</v>
      </c>
      <c r="K42" s="5">
        <f>[1]Q_revised!K42-[1]C_tendered!K42</f>
        <v>0</v>
      </c>
      <c r="L42" s="5">
        <f>[1]Q_revised!L42-[1]C_tendered!L42</f>
        <v>0</v>
      </c>
      <c r="M42" s="5">
        <f>[1]Q_revised!M42-[1]C_tendered!M42</f>
        <v>-18.43</v>
      </c>
      <c r="N42" s="5">
        <f>[1]Q_revised!N42-[1]C_tendered!N42</f>
        <v>0</v>
      </c>
      <c r="O42" s="5">
        <v>0</v>
      </c>
      <c r="P42" s="5">
        <f t="shared" si="0"/>
        <v>-633.34399999999994</v>
      </c>
    </row>
    <row r="43" spans="1:16" x14ac:dyDescent="0.25">
      <c r="A43" s="4" t="s">
        <v>55</v>
      </c>
      <c r="B43" s="5">
        <f>[1]Q_revised!B43-[1]C_tendered!B43</f>
        <v>0</v>
      </c>
      <c r="C43" s="5">
        <f>[1]Q_revised!C43-[1]C_tendered!C43</f>
        <v>0</v>
      </c>
      <c r="D43" s="5">
        <f>[1]Q_revised!D43-[1]C_tendered!D43</f>
        <v>0</v>
      </c>
      <c r="E43" s="5">
        <f>[1]Q_revised!E43-[1]C_tendered!E43</f>
        <v>0</v>
      </c>
      <c r="F43" s="5">
        <f>[1]Q_revised!F43-[1]C_tendered!F43</f>
        <v>0</v>
      </c>
      <c r="G43" s="5">
        <f>[1]Q_revised!G43-[1]C_tendered!G43</f>
        <v>0</v>
      </c>
      <c r="H43" s="5">
        <f>[1]Q_revised!H43-[1]C_tendered!H43</f>
        <v>-884.93999999999994</v>
      </c>
      <c r="I43" s="5">
        <f>[1]Q_revised!I43-[1]C_tendered!I43</f>
        <v>0</v>
      </c>
      <c r="J43" s="5">
        <f>[1]Q_revised!J43-[1]C_tendered!J43</f>
        <v>0</v>
      </c>
      <c r="K43" s="5">
        <f>[1]Q_revised!K43-[1]C_tendered!K43</f>
        <v>0</v>
      </c>
      <c r="L43" s="5">
        <f>[1]Q_revised!L43-[1]C_tendered!L43</f>
        <v>0</v>
      </c>
      <c r="M43" s="5">
        <f>[1]Q_revised!M43-[1]C_tendered!M43</f>
        <v>0</v>
      </c>
      <c r="N43" s="5">
        <f>[1]Q_revised!N43-[1]C_tendered!N43</f>
        <v>0</v>
      </c>
      <c r="O43" s="5">
        <v>0</v>
      </c>
      <c r="P43" s="5">
        <f t="shared" si="0"/>
        <v>-884.93999999999994</v>
      </c>
    </row>
    <row r="44" spans="1:16" x14ac:dyDescent="0.25">
      <c r="A44" s="4" t="s">
        <v>56</v>
      </c>
      <c r="B44" s="5">
        <f>[1]Q_revised!B44-[1]C_tendered!B44</f>
        <v>-34</v>
      </c>
      <c r="C44" s="5">
        <f>[1]Q_revised!C44-[1]C_tendered!C44</f>
        <v>0</v>
      </c>
      <c r="D44" s="5">
        <f>[1]Q_revised!D44-[1]C_tendered!D44</f>
        <v>-488</v>
      </c>
      <c r="E44" s="5">
        <f>[1]Q_revised!E44-[1]C_tendered!E44</f>
        <v>-295</v>
      </c>
      <c r="F44" s="5">
        <f>[1]Q_revised!F44-[1]C_tendered!F44</f>
        <v>0</v>
      </c>
      <c r="G44" s="5">
        <f>[1]Q_revised!G44-[1]C_tendered!G44</f>
        <v>0</v>
      </c>
      <c r="H44" s="5">
        <f>[1]Q_revised!H44-[1]C_tendered!H44</f>
        <v>0</v>
      </c>
      <c r="I44" s="5">
        <f>[1]Q_revised!I44-[1]C_tendered!I44</f>
        <v>0</v>
      </c>
      <c r="J44" s="5">
        <f>[1]Q_revised!J44-[1]C_tendered!J44</f>
        <v>0</v>
      </c>
      <c r="K44" s="5">
        <f>[1]Q_revised!K44-[1]C_tendered!K44</f>
        <v>0</v>
      </c>
      <c r="L44" s="5">
        <f>[1]Q_revised!L44-[1]C_tendered!L44</f>
        <v>0</v>
      </c>
      <c r="M44" s="5">
        <f>[1]Q_revised!M44-[1]C_tendered!M44</f>
        <v>0</v>
      </c>
      <c r="N44" s="5">
        <f>[1]Q_revised!N44-[1]C_tendered!N44</f>
        <v>0</v>
      </c>
      <c r="O44" s="5">
        <v>0</v>
      </c>
      <c r="P44" s="5">
        <f t="shared" si="0"/>
        <v>-817</v>
      </c>
    </row>
    <row r="45" spans="1:16" x14ac:dyDescent="0.25">
      <c r="A45" s="4" t="s">
        <v>57</v>
      </c>
      <c r="B45" s="5">
        <f>[1]Q_revised!B45-[1]C_tendered!B45</f>
        <v>-86.91</v>
      </c>
      <c r="C45" s="5">
        <f>[1]Q_revised!C45-[1]C_tendered!C45</f>
        <v>0</v>
      </c>
      <c r="D45" s="5">
        <f>[1]Q_revised!D45-[1]C_tendered!D45</f>
        <v>0</v>
      </c>
      <c r="E45" s="5">
        <f>[1]Q_revised!E45-[1]C_tendered!E45</f>
        <v>-308.62</v>
      </c>
      <c r="F45" s="5">
        <f>[1]Q_revised!F45-[1]C_tendered!F45</f>
        <v>0</v>
      </c>
      <c r="G45" s="5">
        <f>[1]Q_revised!G45-[1]C_tendered!G45</f>
        <v>0</v>
      </c>
      <c r="H45" s="5">
        <f>[1]Q_revised!H45-[1]C_tendered!H45</f>
        <v>-254.48200000000003</v>
      </c>
      <c r="I45" s="5">
        <f>[1]Q_revised!I45-[1]C_tendered!I45</f>
        <v>0</v>
      </c>
      <c r="J45" s="5">
        <f>[1]Q_revised!J45-[1]C_tendered!J45</f>
        <v>0</v>
      </c>
      <c r="K45" s="5">
        <f>[1]Q_revised!K45-[1]C_tendered!K45</f>
        <v>0</v>
      </c>
      <c r="L45" s="5">
        <f>[1]Q_revised!L45-[1]C_tendered!L45</f>
        <v>-867.73</v>
      </c>
      <c r="M45" s="5">
        <f>[1]Q_revised!M45-[1]C_tendered!M45</f>
        <v>0</v>
      </c>
      <c r="N45" s="5">
        <f>[1]Q_revised!N45-[1]C_tendered!N45</f>
        <v>0</v>
      </c>
      <c r="O45" s="5">
        <v>0</v>
      </c>
      <c r="P45" s="5">
        <f t="shared" si="0"/>
        <v>-1517.742</v>
      </c>
    </row>
    <row r="46" spans="1:16" x14ac:dyDescent="0.25">
      <c r="A46" s="4" t="s">
        <v>58</v>
      </c>
      <c r="B46" s="5">
        <f>[1]Q_revised!B46-[1]C_tendered!B46</f>
        <v>0</v>
      </c>
      <c r="C46" s="5">
        <f>[1]Q_revised!C46-[1]C_tendered!C46</f>
        <v>0</v>
      </c>
      <c r="D46" s="5">
        <f>[1]Q_revised!D46-[1]C_tendered!D46</f>
        <v>0</v>
      </c>
      <c r="E46" s="5">
        <f>[1]Q_revised!E46-[1]C_tendered!E46</f>
        <v>0</v>
      </c>
      <c r="F46" s="5">
        <f>[1]Q_revised!F46-[1]C_tendered!F46</f>
        <v>0</v>
      </c>
      <c r="G46" s="5">
        <f>[1]Q_revised!G46-[1]C_tendered!G46</f>
        <v>0</v>
      </c>
      <c r="H46" s="5">
        <f>[1]Q_revised!H46-[1]C_tendered!H46</f>
        <v>-1157.175</v>
      </c>
      <c r="I46" s="5">
        <f>[1]Q_revised!I46-[1]C_tendered!I46</f>
        <v>0</v>
      </c>
      <c r="J46" s="5">
        <f>[1]Q_revised!J46-[1]C_tendered!J46</f>
        <v>0</v>
      </c>
      <c r="K46" s="5">
        <f>[1]Q_revised!K46-[1]C_tendered!K46</f>
        <v>0</v>
      </c>
      <c r="L46" s="5">
        <f>[1]Q_revised!L46-[1]C_tendered!L46</f>
        <v>0</v>
      </c>
      <c r="M46" s="5">
        <f>[1]Q_revised!M46-[1]C_tendered!M46</f>
        <v>0</v>
      </c>
      <c r="N46" s="5">
        <f>[1]Q_revised!N46-[1]C_tendered!N46</f>
        <v>0</v>
      </c>
      <c r="O46" s="5">
        <v>0</v>
      </c>
      <c r="P46" s="5">
        <f t="shared" si="0"/>
        <v>-1157.175</v>
      </c>
    </row>
    <row r="47" spans="1:16" x14ac:dyDescent="0.25">
      <c r="A47" s="4" t="s">
        <v>59</v>
      </c>
      <c r="B47" s="5">
        <f>[1]Q_revised!B47-[1]C_tendered!B47</f>
        <v>0</v>
      </c>
      <c r="C47" s="5">
        <f>[1]Q_revised!C47-[1]C_tendered!C47</f>
        <v>0</v>
      </c>
      <c r="D47" s="5">
        <f>[1]Q_revised!D47-[1]C_tendered!D47</f>
        <v>-531.51</v>
      </c>
      <c r="E47" s="5">
        <f>[1]Q_revised!E47-[1]C_tendered!E47</f>
        <v>0</v>
      </c>
      <c r="F47" s="5">
        <f>[1]Q_revised!F47-[1]C_tendered!F47</f>
        <v>-1002.35</v>
      </c>
      <c r="G47" s="5">
        <f>[1]Q_revised!G47-[1]C_tendered!G47</f>
        <v>0</v>
      </c>
      <c r="H47" s="5">
        <f>[1]Q_revised!H47-[1]C_tendered!H47</f>
        <v>0</v>
      </c>
      <c r="I47" s="5">
        <f>[1]Q_revised!I47-[1]C_tendered!I47</f>
        <v>0</v>
      </c>
      <c r="J47" s="5">
        <f>[1]Q_revised!J47-[1]C_tendered!J47</f>
        <v>0</v>
      </c>
      <c r="K47" s="5">
        <f>[1]Q_revised!K47-[1]C_tendered!K47</f>
        <v>0</v>
      </c>
      <c r="L47" s="5">
        <f>[1]Q_revised!L47-[1]C_tendered!L47</f>
        <v>0</v>
      </c>
      <c r="M47" s="5">
        <f>[1]Q_revised!M47-[1]C_tendered!M47</f>
        <v>0</v>
      </c>
      <c r="N47" s="5">
        <f>[1]Q_revised!N47-[1]C_tendered!N47</f>
        <v>0</v>
      </c>
      <c r="O47" s="5">
        <v>0</v>
      </c>
      <c r="P47" s="5">
        <f t="shared" si="0"/>
        <v>-1533.8600000000001</v>
      </c>
    </row>
    <row r="48" spans="1:16" x14ac:dyDescent="0.25">
      <c r="A48" s="4" t="s">
        <v>60</v>
      </c>
      <c r="B48" s="5">
        <f>[1]Q_revised!B48-[1]C_tendered!B48</f>
        <v>0</v>
      </c>
      <c r="C48" s="5">
        <f>[1]Q_revised!C48-[1]C_tendered!C48</f>
        <v>0</v>
      </c>
      <c r="D48" s="5">
        <f>[1]Q_revised!D48-[1]C_tendered!D48</f>
        <v>0</v>
      </c>
      <c r="E48" s="5">
        <f>[1]Q_revised!E48-[1]C_tendered!E48</f>
        <v>0</v>
      </c>
      <c r="F48" s="5">
        <f>[1]Q_revised!F48-[1]C_tendered!F48</f>
        <v>0</v>
      </c>
      <c r="G48" s="5">
        <f>[1]Q_revised!G48-[1]C_tendered!G48</f>
        <v>0</v>
      </c>
      <c r="H48" s="5">
        <f>[1]Q_revised!H48-[1]C_tendered!H48</f>
        <v>0</v>
      </c>
      <c r="I48" s="5">
        <f>[1]Q_revised!I48-[1]C_tendered!I48</f>
        <v>0</v>
      </c>
      <c r="J48" s="5">
        <f>[1]Q_revised!J48-[1]C_tendered!J48</f>
        <v>0</v>
      </c>
      <c r="K48" s="5">
        <f>[1]Q_revised!K48-[1]C_tendered!K48</f>
        <v>0</v>
      </c>
      <c r="L48" s="5">
        <f>[1]Q_revised!L48-[1]C_tendered!L48</f>
        <v>-1529.3799999999999</v>
      </c>
      <c r="M48" s="5">
        <f>[1]Q_revised!M48-[1]C_tendered!M48</f>
        <v>0</v>
      </c>
      <c r="N48" s="5">
        <f>[1]Q_revised!N48-[1]C_tendered!N48</f>
        <v>0</v>
      </c>
      <c r="O48" s="5">
        <v>0</v>
      </c>
      <c r="P48" s="5">
        <f t="shared" si="0"/>
        <v>-1529.3799999999999</v>
      </c>
    </row>
    <row r="49" spans="1:16" x14ac:dyDescent="0.25">
      <c r="A49" s="4" t="s">
        <v>61</v>
      </c>
      <c r="B49" s="5">
        <f>[1]Q_revised!B49-[1]C_tendered!B49</f>
        <v>0</v>
      </c>
      <c r="C49" s="5">
        <f>[1]Q_revised!C49-[1]C_tendered!C49</f>
        <v>0</v>
      </c>
      <c r="D49" s="5">
        <f>[1]Q_revised!D49-[1]C_tendered!D49</f>
        <v>-565.68000000000006</v>
      </c>
      <c r="E49" s="5">
        <f>[1]Q_revised!E49-[1]C_tendered!E49</f>
        <v>0</v>
      </c>
      <c r="F49" s="5">
        <f>[1]Q_revised!F49-[1]C_tendered!F49</f>
        <v>-935.97</v>
      </c>
      <c r="G49" s="5">
        <f>[1]Q_revised!G49-[1]C_tendered!G49</f>
        <v>0</v>
      </c>
      <c r="H49" s="5">
        <f>[1]Q_revised!H49-[1]C_tendered!H49</f>
        <v>0</v>
      </c>
      <c r="I49" s="5">
        <f>[1]Q_revised!I49-[1]C_tendered!I49</f>
        <v>0</v>
      </c>
      <c r="J49" s="5">
        <f>[1]Q_revised!J49-[1]C_tendered!J49</f>
        <v>0</v>
      </c>
      <c r="K49" s="5">
        <f>[1]Q_revised!K49-[1]C_tendered!K49</f>
        <v>0</v>
      </c>
      <c r="L49" s="5">
        <f>[1]Q_revised!L49-[1]C_tendered!L49</f>
        <v>0</v>
      </c>
      <c r="M49" s="5">
        <f>[1]Q_revised!M49-[1]C_tendered!M49</f>
        <v>0</v>
      </c>
      <c r="N49" s="5">
        <f>[1]Q_revised!N49-[1]C_tendered!N49</f>
        <v>0</v>
      </c>
      <c r="O49" s="5">
        <v>0</v>
      </c>
      <c r="P49" s="5">
        <f t="shared" si="0"/>
        <v>-1501.65</v>
      </c>
    </row>
    <row r="50" spans="1:16" x14ac:dyDescent="0.25">
      <c r="A50" s="4" t="s">
        <v>62</v>
      </c>
      <c r="B50" s="5">
        <f>[1]Q_revised!B50-[1]C_tendered!B50</f>
        <v>-119.28</v>
      </c>
      <c r="C50" s="5">
        <f>[1]Q_revised!C50-[1]C_tendered!C50</f>
        <v>0</v>
      </c>
      <c r="D50" s="5">
        <f>[1]Q_revised!D50-[1]C_tendered!D50</f>
        <v>0</v>
      </c>
      <c r="E50" s="5">
        <f>[1]Q_revised!E50-[1]C_tendered!E50</f>
        <v>-44.13</v>
      </c>
      <c r="F50" s="5">
        <f>[1]Q_revised!F50-[1]C_tendered!F50</f>
        <v>0</v>
      </c>
      <c r="G50" s="5">
        <f>[1]Q_revised!G50-[1]C_tendered!G50</f>
        <v>0</v>
      </c>
      <c r="H50" s="5">
        <f>[1]Q_revised!H50-[1]C_tendered!H50</f>
        <v>-1336.127</v>
      </c>
      <c r="I50" s="5">
        <f>[1]Q_revised!I50-[1]C_tendered!I50</f>
        <v>0</v>
      </c>
      <c r="J50" s="5">
        <f>[1]Q_revised!J50-[1]C_tendered!J50</f>
        <v>0</v>
      </c>
      <c r="K50" s="5">
        <f>[1]Q_revised!K50-[1]C_tendered!K50</f>
        <v>0</v>
      </c>
      <c r="L50" s="5">
        <f>[1]Q_revised!L50-[1]C_tendered!L50</f>
        <v>0</v>
      </c>
      <c r="M50" s="5">
        <f>[1]Q_revised!M50-[1]C_tendered!M50</f>
        <v>0</v>
      </c>
      <c r="N50" s="5">
        <f>[1]Q_revised!N50-[1]C_tendered!N50</f>
        <v>0</v>
      </c>
      <c r="O50" s="5">
        <v>0</v>
      </c>
      <c r="P50" s="5">
        <f t="shared" si="0"/>
        <v>-1499.537</v>
      </c>
    </row>
    <row r="51" spans="1:16" x14ac:dyDescent="0.25">
      <c r="A51" s="4" t="s">
        <v>63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3" workbookViewId="0">
      <selection activeCell="B51" sqref="B51"/>
    </sheetView>
  </sheetViews>
  <sheetFormatPr defaultRowHeight="15" x14ac:dyDescent="0.25"/>
  <cols>
    <col min="1" max="1" width="17.28515625" customWidth="1"/>
  </cols>
  <sheetData>
    <row r="1" spans="1:14" x14ac:dyDescent="0.25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</row>
    <row r="2" spans="1:14" x14ac:dyDescent="0.25">
      <c r="A2" s="4" t="s">
        <v>14</v>
      </c>
      <c r="B2" s="5">
        <f>[1]Q_revised!B2-[1]Q_tendered!B2</f>
        <v>0</v>
      </c>
      <c r="C2" s="5">
        <f>[1]Q_revised!C2-[1]Q_tendered!C2</f>
        <v>-12</v>
      </c>
      <c r="D2" s="5">
        <f>[1]Q_revised!D2-[1]Q_tendered!D2</f>
        <v>0</v>
      </c>
      <c r="E2" s="5">
        <f>[1]Q_revised!E2-[1]Q_tendered!E2</f>
        <v>0</v>
      </c>
      <c r="F2" s="5">
        <f>[1]Q_revised!F2-[1]Q_tendered!F2</f>
        <v>0</v>
      </c>
      <c r="G2" s="5">
        <f>[1]Q_revised!G2-[1]Q_tendered!G2</f>
        <v>0</v>
      </c>
      <c r="H2" s="5">
        <f>[1]Q_revised!H2-[1]Q_tendered!H2</f>
        <v>0</v>
      </c>
      <c r="I2" s="5">
        <f>[1]Q_revised!I2-[1]Q_tendered!I2</f>
        <v>-2.4540000000000006</v>
      </c>
      <c r="J2" s="5">
        <f>[1]Q_revised!J2-[1]Q_tendered!J2</f>
        <v>-5</v>
      </c>
      <c r="K2" s="5">
        <f>[1]Q_revised!K2-[1]Q_tendered!K2</f>
        <v>0</v>
      </c>
      <c r="L2" s="5">
        <f>[1]Q_revised!L2-[1]Q_tendered!L2</f>
        <v>0</v>
      </c>
      <c r="M2" s="5">
        <f>[1]Q_revised!M2-[1]Q_tendered!M2</f>
        <v>0</v>
      </c>
      <c r="N2" s="5">
        <f>[1]Q_revised!N2-[1]Q_tendered!N2</f>
        <v>0</v>
      </c>
    </row>
    <row r="3" spans="1:14" x14ac:dyDescent="0.25">
      <c r="A3" s="4" t="s">
        <v>15</v>
      </c>
      <c r="B3" s="5">
        <f>[1]Q_revised!B3-[1]Q_tendered!B3</f>
        <v>0</v>
      </c>
      <c r="C3" s="5">
        <f>[1]Q_revised!C3-[1]Q_tendered!C3</f>
        <v>0</v>
      </c>
      <c r="D3" s="5">
        <f>[1]Q_revised!D3-[1]Q_tendered!D3</f>
        <v>0</v>
      </c>
      <c r="E3" s="5">
        <f>[1]Q_revised!E3-[1]Q_tendered!E3</f>
        <v>0</v>
      </c>
      <c r="F3" s="5">
        <f>[1]Q_revised!F3-[1]Q_tendered!F3</f>
        <v>0</v>
      </c>
      <c r="G3" s="5">
        <f>[1]Q_revised!G3-[1]Q_tendered!G3</f>
        <v>0</v>
      </c>
      <c r="H3" s="5">
        <f>[1]Q_revised!H3-[1]Q_tendered!H3</f>
        <v>0</v>
      </c>
      <c r="I3" s="5">
        <f>[1]Q_revised!I3-[1]Q_tendered!I3</f>
        <v>0</v>
      </c>
      <c r="J3" s="5">
        <f>[1]Q_revised!J3-[1]Q_tendered!J3</f>
        <v>0</v>
      </c>
      <c r="K3" s="5">
        <f>[1]Q_revised!K3-[1]Q_tendered!K3</f>
        <v>0</v>
      </c>
      <c r="L3" s="5">
        <f>[1]Q_revised!L3-[1]Q_tendered!L3</f>
        <v>0</v>
      </c>
      <c r="M3" s="5">
        <f>[1]Q_revised!M3-[1]Q_tendered!M3</f>
        <v>0</v>
      </c>
      <c r="N3" s="5">
        <f>[1]Q_revised!N3-[1]Q_tendered!N3</f>
        <v>0</v>
      </c>
    </row>
    <row r="4" spans="1:14" x14ac:dyDescent="0.25">
      <c r="A4" s="4" t="s">
        <v>16</v>
      </c>
      <c r="B4" s="5">
        <f>[1]Q_revised!B4-[1]Q_tendered!B4</f>
        <v>0</v>
      </c>
      <c r="C4" s="5">
        <f>[1]Q_revised!C4-[1]Q_tendered!C4</f>
        <v>0</v>
      </c>
      <c r="D4" s="5">
        <f>[1]Q_revised!D4-[1]Q_tendered!D4</f>
        <v>0</v>
      </c>
      <c r="E4" s="5">
        <f>[1]Q_revised!E4-[1]Q_tendered!E4</f>
        <v>0</v>
      </c>
      <c r="F4" s="5">
        <f>[1]Q_revised!F4-[1]Q_tendered!F4</f>
        <v>0</v>
      </c>
      <c r="G4" s="5">
        <f>[1]Q_revised!G4-[1]Q_tendered!G4</f>
        <v>0</v>
      </c>
      <c r="H4" s="5">
        <f>[1]Q_revised!H4-[1]Q_tendered!H4</f>
        <v>0</v>
      </c>
      <c r="I4" s="5">
        <f>[1]Q_revised!I4-[1]Q_tendered!I4</f>
        <v>0</v>
      </c>
      <c r="J4" s="5">
        <f>[1]Q_revised!J4-[1]Q_tendered!J4</f>
        <v>0</v>
      </c>
      <c r="K4" s="5">
        <f>[1]Q_revised!K4-[1]Q_tendered!K4</f>
        <v>0</v>
      </c>
      <c r="L4" s="5">
        <f>[1]Q_revised!L4-[1]Q_tendered!L4</f>
        <v>0</v>
      </c>
      <c r="M4" s="5">
        <f>[1]Q_revised!M4-[1]Q_tendered!M4</f>
        <v>0</v>
      </c>
      <c r="N4" s="5">
        <f>[1]Q_revised!N4-[1]Q_tendered!N4</f>
        <v>0</v>
      </c>
    </row>
    <row r="5" spans="1:14" x14ac:dyDescent="0.25">
      <c r="A5" s="4" t="s">
        <v>17</v>
      </c>
      <c r="B5" s="5">
        <f>[1]Q_revised!B5-[1]Q_tendered!B5</f>
        <v>0</v>
      </c>
      <c r="C5" s="5">
        <f>[1]Q_revised!C5-[1]Q_tendered!C5</f>
        <v>0</v>
      </c>
      <c r="D5" s="5">
        <f>[1]Q_revised!D5-[1]Q_tendered!D5</f>
        <v>0</v>
      </c>
      <c r="E5" s="5">
        <f>[1]Q_revised!E5-[1]Q_tendered!E5</f>
        <v>0</v>
      </c>
      <c r="F5" s="5">
        <f>[1]Q_revised!F5-[1]Q_tendered!F5</f>
        <v>0</v>
      </c>
      <c r="G5" s="5">
        <f>[1]Q_revised!G5-[1]Q_tendered!G5</f>
        <v>0</v>
      </c>
      <c r="H5" s="5">
        <f>[1]Q_revised!H5-[1]Q_tendered!H5</f>
        <v>0</v>
      </c>
      <c r="I5" s="5">
        <f>[1]Q_revised!I5-[1]Q_tendered!I5</f>
        <v>0</v>
      </c>
      <c r="J5" s="5">
        <f>[1]Q_revised!J5-[1]Q_tendered!J5</f>
        <v>0</v>
      </c>
      <c r="K5" s="5">
        <f>[1]Q_revised!K5-[1]Q_tendered!K5</f>
        <v>0</v>
      </c>
      <c r="L5" s="5">
        <f>[1]Q_revised!L5-[1]Q_tendered!L5</f>
        <v>0</v>
      </c>
      <c r="M5" s="5">
        <f>[1]Q_revised!M5-[1]Q_tendered!M5</f>
        <v>0</v>
      </c>
      <c r="N5" s="5">
        <f>[1]Q_revised!N5-[1]Q_tendered!N5</f>
        <v>0</v>
      </c>
    </row>
    <row r="6" spans="1:14" x14ac:dyDescent="0.25">
      <c r="A6" s="4" t="s">
        <v>18</v>
      </c>
      <c r="B6" s="5">
        <f>[1]Q_revised!B6-[1]Q_tendered!B6</f>
        <v>0</v>
      </c>
      <c r="C6" s="5">
        <f>[1]Q_revised!C6-[1]Q_tendered!C6</f>
        <v>0</v>
      </c>
      <c r="D6" s="5">
        <f>[1]Q_revised!D6-[1]Q_tendered!D6</f>
        <v>0</v>
      </c>
      <c r="E6" s="5">
        <f>[1]Q_revised!E6-[1]Q_tendered!E6</f>
        <v>0</v>
      </c>
      <c r="F6" s="5">
        <f>[1]Q_revised!F6-[1]Q_tendered!F6</f>
        <v>0</v>
      </c>
      <c r="G6" s="5">
        <f>[1]Q_revised!G6-[1]Q_tendered!G6</f>
        <v>0</v>
      </c>
      <c r="H6" s="5">
        <f>[1]Q_revised!H6-[1]Q_tendered!H6</f>
        <v>0</v>
      </c>
      <c r="I6" s="5">
        <f>[1]Q_revised!I6-[1]Q_tendered!I6</f>
        <v>0</v>
      </c>
      <c r="J6" s="5">
        <f>[1]Q_revised!J6-[1]Q_tendered!J6</f>
        <v>0</v>
      </c>
      <c r="K6" s="5">
        <f>[1]Q_revised!K6-[1]Q_tendered!K6</f>
        <v>0</v>
      </c>
      <c r="L6" s="5">
        <f>[1]Q_revised!L6-[1]Q_tendered!L6</f>
        <v>0</v>
      </c>
      <c r="M6" s="5">
        <f>[1]Q_revised!M6-[1]Q_tendered!M6</f>
        <v>0</v>
      </c>
      <c r="N6" s="5">
        <f>[1]Q_revised!N6-[1]Q_tendered!N6</f>
        <v>0</v>
      </c>
    </row>
    <row r="7" spans="1:14" x14ac:dyDescent="0.25">
      <c r="A7" s="4" t="s">
        <v>19</v>
      </c>
      <c r="B7" s="5">
        <f>[1]Q_revised!B7-[1]Q_tendered!B7</f>
        <v>0</v>
      </c>
      <c r="C7" s="5">
        <f>[1]Q_revised!C7-[1]Q_tendered!C7</f>
        <v>0</v>
      </c>
      <c r="D7" s="5">
        <f>[1]Q_revised!D7-[1]Q_tendered!D7</f>
        <v>0</v>
      </c>
      <c r="E7" s="5">
        <f>[1]Q_revised!E7-[1]Q_tendered!E7</f>
        <v>0</v>
      </c>
      <c r="F7" s="5">
        <f>[1]Q_revised!F7-[1]Q_tendered!F7</f>
        <v>0</v>
      </c>
      <c r="G7" s="5">
        <f>[1]Q_revised!G7-[1]Q_tendered!G7</f>
        <v>0</v>
      </c>
      <c r="H7" s="5">
        <f>[1]Q_revised!H7-[1]Q_tendered!H7</f>
        <v>0</v>
      </c>
      <c r="I7" s="5">
        <f>[1]Q_revised!I7-[1]Q_tendered!I7</f>
        <v>0</v>
      </c>
      <c r="J7" s="5">
        <f>[1]Q_revised!J7-[1]Q_tendered!J7</f>
        <v>0</v>
      </c>
      <c r="K7" s="5">
        <f>[1]Q_revised!K7-[1]Q_tendered!K7</f>
        <v>0</v>
      </c>
      <c r="L7" s="5">
        <f>[1]Q_revised!L7-[1]Q_tendered!L7</f>
        <v>0</v>
      </c>
      <c r="M7" s="5">
        <f>[1]Q_revised!M7-[1]Q_tendered!M7</f>
        <v>0</v>
      </c>
      <c r="N7" s="5">
        <f>[1]Q_revised!N7-[1]Q_tendered!N7</f>
        <v>0</v>
      </c>
    </row>
    <row r="8" spans="1:14" x14ac:dyDescent="0.25">
      <c r="A8" s="4" t="s">
        <v>20</v>
      </c>
      <c r="B8" s="5">
        <f>[1]Q_revised!B8-[1]Q_tendered!B8</f>
        <v>0</v>
      </c>
      <c r="C8" s="5">
        <f>[1]Q_revised!C8-[1]Q_tendered!C8</f>
        <v>0</v>
      </c>
      <c r="D8" s="5">
        <f>[1]Q_revised!D8-[1]Q_tendered!D8</f>
        <v>0</v>
      </c>
      <c r="E8" s="5">
        <f>[1]Q_revised!E8-[1]Q_tendered!E8</f>
        <v>0</v>
      </c>
      <c r="F8" s="5">
        <f>[1]Q_revised!F8-[1]Q_tendered!F8</f>
        <v>0</v>
      </c>
      <c r="G8" s="5">
        <f>[1]Q_revised!G8-[1]Q_tendered!G8</f>
        <v>0</v>
      </c>
      <c r="H8" s="5">
        <f>[1]Q_revised!H8-[1]Q_tendered!H8</f>
        <v>-6.7059999999999995</v>
      </c>
      <c r="I8" s="5">
        <f>[1]Q_revised!I8-[1]Q_tendered!I8</f>
        <v>0</v>
      </c>
      <c r="J8" s="5">
        <f>[1]Q_revised!J8-[1]Q_tendered!J8</f>
        <v>0</v>
      </c>
      <c r="K8" s="5">
        <f>[1]Q_revised!K8-[1]Q_tendered!K8</f>
        <v>0</v>
      </c>
      <c r="L8" s="5">
        <f>[1]Q_revised!L8-[1]Q_tendered!L8</f>
        <v>-3.0789999999999997</v>
      </c>
      <c r="M8" s="5">
        <f>[1]Q_revised!M8-[1]Q_tendered!M8</f>
        <v>0</v>
      </c>
      <c r="N8" s="5">
        <f>[1]Q_revised!N8-[1]Q_tendered!N8</f>
        <v>0</v>
      </c>
    </row>
    <row r="9" spans="1:14" x14ac:dyDescent="0.25">
      <c r="A9" s="4" t="s">
        <v>21</v>
      </c>
      <c r="B9" s="5">
        <f>[1]Q_revised!B9-[1]Q_tendered!B9</f>
        <v>0</v>
      </c>
      <c r="C9" s="5">
        <f>[1]Q_revised!C9-[1]Q_tendered!C9</f>
        <v>0</v>
      </c>
      <c r="D9" s="5">
        <f>[1]Q_revised!D9-[1]Q_tendered!D9</f>
        <v>0</v>
      </c>
      <c r="E9" s="5">
        <f>[1]Q_revised!E9-[1]Q_tendered!E9</f>
        <v>0</v>
      </c>
      <c r="F9" s="5">
        <f>[1]Q_revised!F9-[1]Q_tendered!F9</f>
        <v>0</v>
      </c>
      <c r="G9" s="5">
        <f>[1]Q_revised!G9-[1]Q_tendered!G9</f>
        <v>0</v>
      </c>
      <c r="H9" s="5">
        <f>[1]Q_revised!H9-[1]Q_tendered!H9</f>
        <v>0</v>
      </c>
      <c r="I9" s="5">
        <f>[1]Q_revised!I9-[1]Q_tendered!I9</f>
        <v>0</v>
      </c>
      <c r="J9" s="5">
        <f>[1]Q_revised!J9-[1]Q_tendered!J9</f>
        <v>0</v>
      </c>
      <c r="K9" s="5">
        <f>[1]Q_revised!K9-[1]Q_tendered!K9</f>
        <v>0</v>
      </c>
      <c r="L9" s="5">
        <f>[1]Q_revised!L9-[1]Q_tendered!L9</f>
        <v>0</v>
      </c>
      <c r="M9" s="5">
        <f>[1]Q_revised!M9-[1]Q_tendered!M9</f>
        <v>0</v>
      </c>
      <c r="N9" s="5">
        <f>[1]Q_revised!N9-[1]Q_tendered!N9</f>
        <v>0</v>
      </c>
    </row>
    <row r="10" spans="1:14" x14ac:dyDescent="0.25">
      <c r="A10" s="4" t="s">
        <v>22</v>
      </c>
      <c r="B10" s="5">
        <f>[1]Q_revised!B10-[1]Q_tendered!B10</f>
        <v>0</v>
      </c>
      <c r="C10" s="5">
        <f>[1]Q_revised!C10-[1]Q_tendered!C10</f>
        <v>0</v>
      </c>
      <c r="D10" s="5">
        <f>[1]Q_revised!D10-[1]Q_tendered!D10</f>
        <v>0</v>
      </c>
      <c r="E10" s="5">
        <f>[1]Q_revised!E10-[1]Q_tendered!E10</f>
        <v>0</v>
      </c>
      <c r="F10" s="5">
        <f>[1]Q_revised!F10-[1]Q_tendered!F10</f>
        <v>-1</v>
      </c>
      <c r="G10" s="5">
        <f>[1]Q_revised!G10-[1]Q_tendered!G10</f>
        <v>0</v>
      </c>
      <c r="H10" s="5">
        <f>[1]Q_revised!H10-[1]Q_tendered!H10</f>
        <v>0</v>
      </c>
      <c r="I10" s="5">
        <f>[1]Q_revised!I10-[1]Q_tendered!I10</f>
        <v>0</v>
      </c>
      <c r="J10" s="5">
        <f>[1]Q_revised!J10-[1]Q_tendered!J10</f>
        <v>0</v>
      </c>
      <c r="K10" s="5">
        <f>[1]Q_revised!K10-[1]Q_tendered!K10</f>
        <v>0</v>
      </c>
      <c r="L10" s="5">
        <f>[1]Q_revised!L10-[1]Q_tendered!L10</f>
        <v>0</v>
      </c>
      <c r="M10" s="5">
        <f>[1]Q_revised!M10-[1]Q_tendered!M10</f>
        <v>0</v>
      </c>
      <c r="N10" s="5">
        <f>[1]Q_revised!N10-[1]Q_tendered!N10</f>
        <v>0</v>
      </c>
    </row>
    <row r="11" spans="1:14" x14ac:dyDescent="0.25">
      <c r="A11" s="4" t="s">
        <v>23</v>
      </c>
      <c r="B11" s="5">
        <f>[1]Q_revised!B11-[1]Q_tendered!B11</f>
        <v>0</v>
      </c>
      <c r="C11" s="5">
        <f>[1]Q_revised!C11-[1]Q_tendered!C11</f>
        <v>0</v>
      </c>
      <c r="D11" s="5">
        <f>[1]Q_revised!D11-[1]Q_tendered!D11</f>
        <v>-1</v>
      </c>
      <c r="E11" s="5">
        <f>[1]Q_revised!E11-[1]Q_tendered!E11</f>
        <v>0</v>
      </c>
      <c r="F11" s="5">
        <f>[1]Q_revised!F11-[1]Q_tendered!F11</f>
        <v>1</v>
      </c>
      <c r="G11" s="5">
        <f>[1]Q_revised!G11-[1]Q_tendered!G11</f>
        <v>0</v>
      </c>
      <c r="H11" s="5">
        <f>[1]Q_revised!H11-[1]Q_tendered!H11</f>
        <v>0</v>
      </c>
      <c r="I11" s="5">
        <f>[1]Q_revised!I11-[1]Q_tendered!I11</f>
        <v>0</v>
      </c>
      <c r="J11" s="5">
        <f>[1]Q_revised!J11-[1]Q_tendered!J11</f>
        <v>0</v>
      </c>
      <c r="K11" s="5">
        <f>[1]Q_revised!K11-[1]Q_tendered!K11</f>
        <v>0</v>
      </c>
      <c r="L11" s="5">
        <f>[1]Q_revised!L11-[1]Q_tendered!L11</f>
        <v>0</v>
      </c>
      <c r="M11" s="5">
        <f>[1]Q_revised!M11-[1]Q_tendered!M11</f>
        <v>0</v>
      </c>
      <c r="N11" s="5">
        <f>[1]Q_revised!N11-[1]Q_tendered!N11</f>
        <v>0</v>
      </c>
    </row>
    <row r="12" spans="1:14" x14ac:dyDescent="0.25">
      <c r="A12" s="4" t="s">
        <v>24</v>
      </c>
      <c r="B12" s="5">
        <f>[1]Q_revised!B12-[1]Q_tendered!B12</f>
        <v>0</v>
      </c>
      <c r="C12" s="5">
        <f>[1]Q_revised!C12-[1]Q_tendered!C12</f>
        <v>0</v>
      </c>
      <c r="D12" s="5">
        <f>[1]Q_revised!D12-[1]Q_tendered!D12</f>
        <v>0</v>
      </c>
      <c r="E12" s="5">
        <f>[1]Q_revised!E12-[1]Q_tendered!E12</f>
        <v>0</v>
      </c>
      <c r="F12" s="5">
        <f>[1]Q_revised!F12-[1]Q_tendered!F12</f>
        <v>0</v>
      </c>
      <c r="G12" s="5">
        <f>[1]Q_revised!G12-[1]Q_tendered!G12</f>
        <v>0</v>
      </c>
      <c r="H12" s="5">
        <f>[1]Q_revised!H12-[1]Q_tendered!H12</f>
        <v>0</v>
      </c>
      <c r="I12" s="5">
        <f>[1]Q_revised!I12-[1]Q_tendered!I12</f>
        <v>0</v>
      </c>
      <c r="J12" s="5">
        <f>[1]Q_revised!J12-[1]Q_tendered!J12</f>
        <v>0</v>
      </c>
      <c r="K12" s="5">
        <f>[1]Q_revised!K12-[1]Q_tendered!K12</f>
        <v>0</v>
      </c>
      <c r="L12" s="5">
        <f>[1]Q_revised!L12-[1]Q_tendered!L12</f>
        <v>0</v>
      </c>
      <c r="M12" s="5">
        <f>[1]Q_revised!M12-[1]Q_tendered!M12</f>
        <v>0</v>
      </c>
      <c r="N12" s="5">
        <f>[1]Q_revised!N12-[1]Q_tendered!N12</f>
        <v>0</v>
      </c>
    </row>
    <row r="13" spans="1:14" x14ac:dyDescent="0.25">
      <c r="A13" s="4" t="s">
        <v>25</v>
      </c>
      <c r="B13" s="5">
        <f>[1]Q_revised!B13-[1]Q_tendered!B13</f>
        <v>0</v>
      </c>
      <c r="C13" s="5">
        <f>[1]Q_revised!C13-[1]Q_tendered!C13</f>
        <v>0</v>
      </c>
      <c r="D13" s="5">
        <f>[1]Q_revised!D13-[1]Q_tendered!D13</f>
        <v>0</v>
      </c>
      <c r="E13" s="5">
        <f>[1]Q_revised!E13-[1]Q_tendered!E13</f>
        <v>0</v>
      </c>
      <c r="F13" s="5">
        <f>[1]Q_revised!F13-[1]Q_tendered!F13</f>
        <v>0</v>
      </c>
      <c r="G13" s="5">
        <f>[1]Q_revised!G13-[1]Q_tendered!G13</f>
        <v>0</v>
      </c>
      <c r="H13" s="5">
        <f>[1]Q_revised!H13-[1]Q_tendered!H13</f>
        <v>0</v>
      </c>
      <c r="I13" s="5">
        <f>[1]Q_revised!I13-[1]Q_tendered!I13</f>
        <v>0</v>
      </c>
      <c r="J13" s="5">
        <f>[1]Q_revised!J13-[1]Q_tendered!J13</f>
        <v>0</v>
      </c>
      <c r="K13" s="5">
        <f>[1]Q_revised!K13-[1]Q_tendered!K13</f>
        <v>0</v>
      </c>
      <c r="L13" s="5">
        <f>[1]Q_revised!L13-[1]Q_tendered!L13</f>
        <v>0</v>
      </c>
      <c r="M13" s="5">
        <f>[1]Q_revised!M13-[1]Q_tendered!M13</f>
        <v>0</v>
      </c>
      <c r="N13" s="5">
        <f>[1]Q_revised!N13-[1]Q_tendered!N13</f>
        <v>0</v>
      </c>
    </row>
    <row r="14" spans="1:14" x14ac:dyDescent="0.25">
      <c r="A14" s="4" t="s">
        <v>26</v>
      </c>
      <c r="B14" s="5">
        <f>[1]Q_revised!B14-[1]Q_tendered!B14</f>
        <v>0</v>
      </c>
      <c r="C14" s="5">
        <f>[1]Q_revised!C14-[1]Q_tendered!C14</f>
        <v>0</v>
      </c>
      <c r="D14" s="5">
        <f>[1]Q_revised!D14-[1]Q_tendered!D14</f>
        <v>0</v>
      </c>
      <c r="E14" s="5">
        <f>[1]Q_revised!E14-[1]Q_tendered!E14</f>
        <v>0</v>
      </c>
      <c r="F14" s="5">
        <f>[1]Q_revised!F14-[1]Q_tendered!F14</f>
        <v>0</v>
      </c>
      <c r="G14" s="5">
        <f>[1]Q_revised!G14-[1]Q_tendered!G14</f>
        <v>0</v>
      </c>
      <c r="H14" s="5">
        <f>[1]Q_revised!H14-[1]Q_tendered!H14</f>
        <v>0</v>
      </c>
      <c r="I14" s="5">
        <f>[1]Q_revised!I14-[1]Q_tendered!I14</f>
        <v>0</v>
      </c>
      <c r="J14" s="5">
        <f>[1]Q_revised!J14-[1]Q_tendered!J14</f>
        <v>0</v>
      </c>
      <c r="K14" s="5">
        <f>[1]Q_revised!K14-[1]Q_tendered!K14</f>
        <v>0</v>
      </c>
      <c r="L14" s="5">
        <f>[1]Q_revised!L14-[1]Q_tendered!L14</f>
        <v>0</v>
      </c>
      <c r="M14" s="5">
        <f>[1]Q_revised!M14-[1]Q_tendered!M14</f>
        <v>0</v>
      </c>
      <c r="N14" s="5">
        <f>[1]Q_revised!N14-[1]Q_tendered!N14</f>
        <v>0</v>
      </c>
    </row>
    <row r="15" spans="1:14" x14ac:dyDescent="0.25">
      <c r="A15" s="4" t="s">
        <v>27</v>
      </c>
      <c r="B15" s="5">
        <f>[1]Q_revised!B15-[1]Q_tendered!B15</f>
        <v>0</v>
      </c>
      <c r="C15" s="5">
        <f>[1]Q_revised!C15-[1]Q_tendered!C15</f>
        <v>0</v>
      </c>
      <c r="D15" s="5">
        <f>[1]Q_revised!D15-[1]Q_tendered!D15</f>
        <v>0</v>
      </c>
      <c r="E15" s="5">
        <f>[1]Q_revised!E15-[1]Q_tendered!E15</f>
        <v>0</v>
      </c>
      <c r="F15" s="5">
        <f>[1]Q_revised!F15-[1]Q_tendered!F15</f>
        <v>0</v>
      </c>
      <c r="G15" s="5">
        <f>[1]Q_revised!G15-[1]Q_tendered!G15</f>
        <v>0</v>
      </c>
      <c r="H15" s="5">
        <f>[1]Q_revised!H15-[1]Q_tendered!H15</f>
        <v>0</v>
      </c>
      <c r="I15" s="5">
        <f>[1]Q_revised!I15-[1]Q_tendered!I15</f>
        <v>0</v>
      </c>
      <c r="J15" s="5">
        <f>[1]Q_revised!J15-[1]Q_tendered!J15</f>
        <v>0</v>
      </c>
      <c r="K15" s="5">
        <f>[1]Q_revised!K15-[1]Q_tendered!K15</f>
        <v>0</v>
      </c>
      <c r="L15" s="5">
        <f>[1]Q_revised!L15-[1]Q_tendered!L15</f>
        <v>0</v>
      </c>
      <c r="M15" s="5">
        <f>[1]Q_revised!M15-[1]Q_tendered!M15</f>
        <v>0</v>
      </c>
      <c r="N15" s="5">
        <f>[1]Q_revised!N15-[1]Q_tendered!N15</f>
        <v>0</v>
      </c>
    </row>
    <row r="16" spans="1:14" x14ac:dyDescent="0.25">
      <c r="A16" s="4" t="s">
        <v>28</v>
      </c>
      <c r="B16" s="5">
        <f>[1]Q_revised!B16-[1]Q_tendered!B16</f>
        <v>0</v>
      </c>
      <c r="C16" s="5">
        <f>[1]Q_revised!C16-[1]Q_tendered!C16</f>
        <v>0</v>
      </c>
      <c r="D16" s="5">
        <f>[1]Q_revised!D16-[1]Q_tendered!D16</f>
        <v>-1</v>
      </c>
      <c r="E16" s="5">
        <f>[1]Q_revised!E16-[1]Q_tendered!E16</f>
        <v>0</v>
      </c>
      <c r="F16" s="5">
        <f>[1]Q_revised!F16-[1]Q_tendered!F16</f>
        <v>1</v>
      </c>
      <c r="G16" s="5">
        <f>[1]Q_revised!G16-[1]Q_tendered!G16</f>
        <v>0</v>
      </c>
      <c r="H16" s="5">
        <f>[1]Q_revised!H16-[1]Q_tendered!H16</f>
        <v>0</v>
      </c>
      <c r="I16" s="5">
        <f>[1]Q_revised!I16-[1]Q_tendered!I16</f>
        <v>0</v>
      </c>
      <c r="J16" s="5">
        <f>[1]Q_revised!J16-[1]Q_tendered!J16</f>
        <v>0</v>
      </c>
      <c r="K16" s="5">
        <f>[1]Q_revised!K16-[1]Q_tendered!K16</f>
        <v>0</v>
      </c>
      <c r="L16" s="5">
        <f>[1]Q_revised!L16-[1]Q_tendered!L16</f>
        <v>0</v>
      </c>
      <c r="M16" s="5">
        <f>[1]Q_revised!M16-[1]Q_tendered!M16</f>
        <v>0</v>
      </c>
      <c r="N16" s="5">
        <f>[1]Q_revised!N16-[1]Q_tendered!N16</f>
        <v>0</v>
      </c>
    </row>
    <row r="17" spans="1:14" x14ac:dyDescent="0.25">
      <c r="A17" s="4" t="s">
        <v>29</v>
      </c>
      <c r="B17" s="5">
        <f>[1]Q_revised!B17-[1]Q_tendered!B17</f>
        <v>0</v>
      </c>
      <c r="C17" s="5">
        <f>[1]Q_revised!C17-[1]Q_tendered!C17</f>
        <v>0</v>
      </c>
      <c r="D17" s="5">
        <f>[1]Q_revised!D17-[1]Q_tendered!D17</f>
        <v>0</v>
      </c>
      <c r="E17" s="5">
        <f>[1]Q_revised!E17-[1]Q_tendered!E17</f>
        <v>0</v>
      </c>
      <c r="F17" s="5">
        <f>[1]Q_revised!F17-[1]Q_tendered!F17</f>
        <v>0</v>
      </c>
      <c r="G17" s="5">
        <f>[1]Q_revised!G17-[1]Q_tendered!G17</f>
        <v>0</v>
      </c>
      <c r="H17" s="5">
        <f>[1]Q_revised!H17-[1]Q_tendered!H17</f>
        <v>0</v>
      </c>
      <c r="I17" s="5">
        <f>[1]Q_revised!I17-[1]Q_tendered!I17</f>
        <v>0</v>
      </c>
      <c r="J17" s="5">
        <f>[1]Q_revised!J17-[1]Q_tendered!J17</f>
        <v>0</v>
      </c>
      <c r="K17" s="5">
        <f>[1]Q_revised!K17-[1]Q_tendered!K17</f>
        <v>0</v>
      </c>
      <c r="L17" s="5">
        <f>[1]Q_revised!L17-[1]Q_tendered!L17</f>
        <v>0</v>
      </c>
      <c r="M17" s="5">
        <f>[1]Q_revised!M17-[1]Q_tendered!M17</f>
        <v>0</v>
      </c>
      <c r="N17" s="5">
        <f>[1]Q_revised!N17-[1]Q_tendered!N17</f>
        <v>0</v>
      </c>
    </row>
    <row r="18" spans="1:14" x14ac:dyDescent="0.25">
      <c r="A18" s="4" t="s">
        <v>30</v>
      </c>
      <c r="B18" s="5">
        <f>[1]Q_revised!B18-[1]Q_tendered!B18</f>
        <v>0</v>
      </c>
      <c r="C18" s="5">
        <f>[1]Q_revised!C18-[1]Q_tendered!C18</f>
        <v>0</v>
      </c>
      <c r="D18" s="5">
        <f>[1]Q_revised!D18-[1]Q_tendered!D18</f>
        <v>0</v>
      </c>
      <c r="E18" s="5">
        <f>[1]Q_revised!E18-[1]Q_tendered!E18</f>
        <v>0</v>
      </c>
      <c r="F18" s="5">
        <f>[1]Q_revised!F18-[1]Q_tendered!F18</f>
        <v>0</v>
      </c>
      <c r="G18" s="5">
        <f>[1]Q_revised!G18-[1]Q_tendered!G18</f>
        <v>0</v>
      </c>
      <c r="H18" s="5">
        <f>[1]Q_revised!H18-[1]Q_tendered!H18</f>
        <v>0</v>
      </c>
      <c r="I18" s="5">
        <f>[1]Q_revised!I18-[1]Q_tendered!I18</f>
        <v>0</v>
      </c>
      <c r="J18" s="5">
        <f>[1]Q_revised!J18-[1]Q_tendered!J18</f>
        <v>0</v>
      </c>
      <c r="K18" s="5">
        <f>[1]Q_revised!K18-[1]Q_tendered!K18</f>
        <v>0</v>
      </c>
      <c r="L18" s="5">
        <f>[1]Q_revised!L18-[1]Q_tendered!L18</f>
        <v>0</v>
      </c>
      <c r="M18" s="5">
        <f>[1]Q_revised!M18-[1]Q_tendered!M18</f>
        <v>0</v>
      </c>
      <c r="N18" s="5">
        <f>[1]Q_revised!N18-[1]Q_tendered!N18</f>
        <v>0</v>
      </c>
    </row>
    <row r="19" spans="1:14" x14ac:dyDescent="0.25">
      <c r="A19" s="4" t="s">
        <v>31</v>
      </c>
      <c r="B19" s="5">
        <f>[1]Q_revised!B19-[1]Q_tendered!B19</f>
        <v>0</v>
      </c>
      <c r="C19" s="5">
        <f>[1]Q_revised!C19-[1]Q_tendered!C19</f>
        <v>0</v>
      </c>
      <c r="D19" s="5">
        <f>[1]Q_revised!D19-[1]Q_tendered!D19</f>
        <v>0</v>
      </c>
      <c r="E19" s="5">
        <f>[1]Q_revised!E19-[1]Q_tendered!E19</f>
        <v>0</v>
      </c>
      <c r="F19" s="5">
        <f>[1]Q_revised!F19-[1]Q_tendered!F19</f>
        <v>0</v>
      </c>
      <c r="G19" s="5">
        <f>[1]Q_revised!G19-[1]Q_tendered!G19</f>
        <v>0</v>
      </c>
      <c r="H19" s="5">
        <f>[1]Q_revised!H19-[1]Q_tendered!H19</f>
        <v>0</v>
      </c>
      <c r="I19" s="5">
        <f>[1]Q_revised!I19-[1]Q_tendered!I19</f>
        <v>0</v>
      </c>
      <c r="J19" s="5">
        <f>[1]Q_revised!J19-[1]Q_tendered!J19</f>
        <v>0</v>
      </c>
      <c r="K19" s="5">
        <f>[1]Q_revised!K19-[1]Q_tendered!K19</f>
        <v>0</v>
      </c>
      <c r="L19" s="5">
        <f>[1]Q_revised!L19-[1]Q_tendered!L19</f>
        <v>0</v>
      </c>
      <c r="M19" s="5">
        <f>[1]Q_revised!M19-[1]Q_tendered!M19</f>
        <v>0</v>
      </c>
      <c r="N19" s="5">
        <f>[1]Q_revised!N19-[1]Q_tendered!N19</f>
        <v>0</v>
      </c>
    </row>
    <row r="20" spans="1:14" x14ac:dyDescent="0.25">
      <c r="A20" s="4" t="s">
        <v>32</v>
      </c>
      <c r="B20" s="5">
        <f>[1]Q_revised!B20-[1]Q_tendered!B20</f>
        <v>0</v>
      </c>
      <c r="C20" s="5">
        <f>[1]Q_revised!C20-[1]Q_tendered!C20</f>
        <v>0</v>
      </c>
      <c r="D20" s="5">
        <f>[1]Q_revised!D20-[1]Q_tendered!D20</f>
        <v>0</v>
      </c>
      <c r="E20" s="5">
        <f>[1]Q_revised!E20-[1]Q_tendered!E20</f>
        <v>0</v>
      </c>
      <c r="F20" s="5">
        <f>[1]Q_revised!F20-[1]Q_tendered!F20</f>
        <v>0</v>
      </c>
      <c r="G20" s="5">
        <f>[1]Q_revised!G20-[1]Q_tendered!G20</f>
        <v>0</v>
      </c>
      <c r="H20" s="5">
        <f>[1]Q_revised!H20-[1]Q_tendered!H20</f>
        <v>0</v>
      </c>
      <c r="I20" s="5">
        <f>[1]Q_revised!I20-[1]Q_tendered!I20</f>
        <v>0</v>
      </c>
      <c r="J20" s="5">
        <f>[1]Q_revised!J20-[1]Q_tendered!J20</f>
        <v>0</v>
      </c>
      <c r="K20" s="5">
        <f>[1]Q_revised!K20-[1]Q_tendered!K20</f>
        <v>0</v>
      </c>
      <c r="L20" s="5">
        <f>[1]Q_revised!L20-[1]Q_tendered!L20</f>
        <v>0</v>
      </c>
      <c r="M20" s="5">
        <f>[1]Q_revised!M20-[1]Q_tendered!M20</f>
        <v>0</v>
      </c>
      <c r="N20" s="5">
        <f>[1]Q_revised!N20-[1]Q_tendered!N20</f>
        <v>0</v>
      </c>
    </row>
    <row r="21" spans="1:14" x14ac:dyDescent="0.25">
      <c r="A21" s="4" t="s">
        <v>33</v>
      </c>
      <c r="B21" s="5">
        <f>[1]Q_revised!B21-[1]Q_tendered!B21</f>
        <v>0</v>
      </c>
      <c r="C21" s="5">
        <f>[1]Q_revised!C21-[1]Q_tendered!C21</f>
        <v>0</v>
      </c>
      <c r="D21" s="5">
        <f>[1]Q_revised!D21-[1]Q_tendered!D21</f>
        <v>0</v>
      </c>
      <c r="E21" s="5">
        <f>[1]Q_revised!E21-[1]Q_tendered!E21</f>
        <v>0</v>
      </c>
      <c r="F21" s="5">
        <f>[1]Q_revised!F21-[1]Q_tendered!F21</f>
        <v>0</v>
      </c>
      <c r="G21" s="5">
        <f>[1]Q_revised!G21-[1]Q_tendered!G21</f>
        <v>0</v>
      </c>
      <c r="H21" s="5">
        <f>[1]Q_revised!H21-[1]Q_tendered!H21</f>
        <v>0</v>
      </c>
      <c r="I21" s="5">
        <f>[1]Q_revised!I21-[1]Q_tendered!I21</f>
        <v>0</v>
      </c>
      <c r="J21" s="5">
        <f>[1]Q_revised!J21-[1]Q_tendered!J21</f>
        <v>0</v>
      </c>
      <c r="K21" s="5">
        <f>[1]Q_revised!K21-[1]Q_tendered!K21</f>
        <v>0</v>
      </c>
      <c r="L21" s="5">
        <f>[1]Q_revised!L21-[1]Q_tendered!L21</f>
        <v>0</v>
      </c>
      <c r="M21" s="5">
        <f>[1]Q_revised!M21-[1]Q_tendered!M21</f>
        <v>0</v>
      </c>
      <c r="N21" s="5">
        <f>[1]Q_revised!N21-[1]Q_tendered!N21</f>
        <v>0</v>
      </c>
    </row>
    <row r="22" spans="1:14" x14ac:dyDescent="0.25">
      <c r="A22" s="4" t="s">
        <v>34</v>
      </c>
      <c r="B22" s="5">
        <f>[1]Q_revised!B22-[1]Q_tendered!B22</f>
        <v>0</v>
      </c>
      <c r="C22" s="5">
        <f>[1]Q_revised!C22-[1]Q_tendered!C22</f>
        <v>0</v>
      </c>
      <c r="D22" s="5">
        <f>[1]Q_revised!D22-[1]Q_tendered!D22</f>
        <v>0</v>
      </c>
      <c r="E22" s="5">
        <f>[1]Q_revised!E22-[1]Q_tendered!E22</f>
        <v>0</v>
      </c>
      <c r="F22" s="5">
        <f>[1]Q_revised!F22-[1]Q_tendered!F22</f>
        <v>0</v>
      </c>
      <c r="G22" s="5">
        <f>[1]Q_revised!G22-[1]Q_tendered!G22</f>
        <v>0</v>
      </c>
      <c r="H22" s="5">
        <f>[1]Q_revised!H22-[1]Q_tendered!H22</f>
        <v>0</v>
      </c>
      <c r="I22" s="5">
        <f>[1]Q_revised!I22-[1]Q_tendered!I22</f>
        <v>0</v>
      </c>
      <c r="J22" s="5">
        <f>[1]Q_revised!J22-[1]Q_tendered!J22</f>
        <v>0</v>
      </c>
      <c r="K22" s="5">
        <f>[1]Q_revised!K22-[1]Q_tendered!K22</f>
        <v>0</v>
      </c>
      <c r="L22" s="5">
        <f>[1]Q_revised!L22-[1]Q_tendered!L22</f>
        <v>0</v>
      </c>
      <c r="M22" s="5">
        <f>[1]Q_revised!M22-[1]Q_tendered!M22</f>
        <v>0</v>
      </c>
      <c r="N22" s="5">
        <f>[1]Q_revised!N22-[1]Q_tendered!N22</f>
        <v>0</v>
      </c>
    </row>
    <row r="23" spans="1:14" x14ac:dyDescent="0.25">
      <c r="A23" s="4" t="s">
        <v>35</v>
      </c>
      <c r="B23" s="5">
        <f>[1]Q_revised!B23-[1]Q_tendered!B23</f>
        <v>0</v>
      </c>
      <c r="C23" s="5">
        <f>[1]Q_revised!C23-[1]Q_tendered!C23</f>
        <v>0</v>
      </c>
      <c r="D23" s="5">
        <f>[1]Q_revised!D23-[1]Q_tendered!D23</f>
        <v>0</v>
      </c>
      <c r="E23" s="5">
        <f>[1]Q_revised!E23-[1]Q_tendered!E23</f>
        <v>0</v>
      </c>
      <c r="F23" s="5">
        <f>[1]Q_revised!F23-[1]Q_tendered!F23</f>
        <v>0</v>
      </c>
      <c r="G23" s="5">
        <f>[1]Q_revised!G23-[1]Q_tendered!G23</f>
        <v>0</v>
      </c>
      <c r="H23" s="5">
        <f>[1]Q_revised!H23-[1]Q_tendered!H23</f>
        <v>0</v>
      </c>
      <c r="I23" s="5">
        <f>[1]Q_revised!I23-[1]Q_tendered!I23</f>
        <v>0</v>
      </c>
      <c r="J23" s="5">
        <f>[1]Q_revised!J23-[1]Q_tendered!J23</f>
        <v>0</v>
      </c>
      <c r="K23" s="5">
        <f>[1]Q_revised!K23-[1]Q_tendered!K23</f>
        <v>0</v>
      </c>
      <c r="L23" s="5">
        <f>[1]Q_revised!L23-[1]Q_tendered!L23</f>
        <v>0.53700000000000081</v>
      </c>
      <c r="M23" s="5">
        <f>[1]Q_revised!M23-[1]Q_tendered!M23</f>
        <v>0</v>
      </c>
      <c r="N23" s="5">
        <f>[1]Q_revised!N23-[1]Q_tendered!N23</f>
        <v>0</v>
      </c>
    </row>
    <row r="24" spans="1:14" x14ac:dyDescent="0.25">
      <c r="A24" s="4" t="s">
        <v>36</v>
      </c>
      <c r="B24" s="5">
        <f>[1]Q_revised!B24-[1]Q_tendered!B24</f>
        <v>0</v>
      </c>
      <c r="C24" s="5">
        <f>[1]Q_revised!C24-[1]Q_tendered!C24</f>
        <v>0</v>
      </c>
      <c r="D24" s="5">
        <f>[1]Q_revised!D24-[1]Q_tendered!D24</f>
        <v>0</v>
      </c>
      <c r="E24" s="5">
        <f>[1]Q_revised!E24-[1]Q_tendered!E24</f>
        <v>0</v>
      </c>
      <c r="F24" s="5">
        <f>[1]Q_revised!F24-[1]Q_tendered!F24</f>
        <v>0</v>
      </c>
      <c r="G24" s="5">
        <f>[1]Q_revised!G24-[1]Q_tendered!G24</f>
        <v>0</v>
      </c>
      <c r="H24" s="5">
        <f>[1]Q_revised!H24-[1]Q_tendered!H24</f>
        <v>0</v>
      </c>
      <c r="I24" s="5">
        <f>[1]Q_revised!I24-[1]Q_tendered!I24</f>
        <v>0</v>
      </c>
      <c r="J24" s="5">
        <f>[1]Q_revised!J24-[1]Q_tendered!J24</f>
        <v>0</v>
      </c>
      <c r="K24" s="5">
        <f>[1]Q_revised!K24-[1]Q_tendered!K24</f>
        <v>0</v>
      </c>
      <c r="L24" s="5">
        <f>[1]Q_revised!L24-[1]Q_tendered!L24</f>
        <v>0</v>
      </c>
      <c r="M24" s="5">
        <f>[1]Q_revised!M24-[1]Q_tendered!M24</f>
        <v>0</v>
      </c>
      <c r="N24" s="5">
        <f>[1]Q_revised!N24-[1]Q_tendered!N24</f>
        <v>0</v>
      </c>
    </row>
    <row r="25" spans="1:14" x14ac:dyDescent="0.25">
      <c r="A25" s="4" t="s">
        <v>37</v>
      </c>
      <c r="B25" s="5">
        <f>[1]Q_revised!B25-[1]Q_tendered!B25</f>
        <v>0</v>
      </c>
      <c r="C25" s="5">
        <f>[1]Q_revised!C25-[1]Q_tendered!C25</f>
        <v>0</v>
      </c>
      <c r="D25" s="5">
        <f>[1]Q_revised!D25-[1]Q_tendered!D25</f>
        <v>0</v>
      </c>
      <c r="E25" s="5">
        <f>[1]Q_revised!E25-[1]Q_tendered!E25</f>
        <v>0</v>
      </c>
      <c r="F25" s="5">
        <f>[1]Q_revised!F25-[1]Q_tendered!F25</f>
        <v>0</v>
      </c>
      <c r="G25" s="5">
        <f>[1]Q_revised!G25-[1]Q_tendered!G25</f>
        <v>0</v>
      </c>
      <c r="H25" s="5">
        <f>[1]Q_revised!H25-[1]Q_tendered!H25</f>
        <v>0</v>
      </c>
      <c r="I25" s="5">
        <f>[1]Q_revised!I25-[1]Q_tendered!I25</f>
        <v>0</v>
      </c>
      <c r="J25" s="5">
        <f>[1]Q_revised!J25-[1]Q_tendered!J25</f>
        <v>0</v>
      </c>
      <c r="K25" s="5">
        <f>[1]Q_revised!K25-[1]Q_tendered!K25</f>
        <v>0</v>
      </c>
      <c r="L25" s="5">
        <f>[1]Q_revised!L25-[1]Q_tendered!L25</f>
        <v>0</v>
      </c>
      <c r="M25" s="5">
        <f>[1]Q_revised!M25-[1]Q_tendered!M25</f>
        <v>0</v>
      </c>
      <c r="N25" s="5">
        <f>[1]Q_revised!N25-[1]Q_tendered!N25</f>
        <v>0</v>
      </c>
    </row>
    <row r="26" spans="1:14" x14ac:dyDescent="0.25">
      <c r="A26" s="4" t="s">
        <v>38</v>
      </c>
      <c r="B26" s="5">
        <f>[1]Q_revised!B26-[1]Q_tendered!B26</f>
        <v>0</v>
      </c>
      <c r="C26" s="5">
        <f>[1]Q_revised!C26-[1]Q_tendered!C26</f>
        <v>0</v>
      </c>
      <c r="D26" s="5">
        <f>[1]Q_revised!D26-[1]Q_tendered!D26</f>
        <v>0</v>
      </c>
      <c r="E26" s="5">
        <f>[1]Q_revised!E26-[1]Q_tendered!E26</f>
        <v>0</v>
      </c>
      <c r="F26" s="5">
        <f>[1]Q_revised!F26-[1]Q_tendered!F26</f>
        <v>0</v>
      </c>
      <c r="G26" s="5">
        <f>[1]Q_revised!G26-[1]Q_tendered!G26</f>
        <v>0</v>
      </c>
      <c r="H26" s="5">
        <f>[1]Q_revised!H26-[1]Q_tendered!H26</f>
        <v>0</v>
      </c>
      <c r="I26" s="5">
        <f>[1]Q_revised!I26-[1]Q_tendered!I26</f>
        <v>0</v>
      </c>
      <c r="J26" s="5">
        <f>[1]Q_revised!J26-[1]Q_tendered!J26</f>
        <v>0</v>
      </c>
      <c r="K26" s="5">
        <f>[1]Q_revised!K26-[1]Q_tendered!K26</f>
        <v>0</v>
      </c>
      <c r="L26" s="5">
        <f>[1]Q_revised!L26-[1]Q_tendered!L26</f>
        <v>0</v>
      </c>
      <c r="M26" s="5">
        <f>[1]Q_revised!M26-[1]Q_tendered!M26</f>
        <v>0</v>
      </c>
      <c r="N26" s="5">
        <f>[1]Q_revised!N26-[1]Q_tendered!N26</f>
        <v>0</v>
      </c>
    </row>
    <row r="27" spans="1:14" x14ac:dyDescent="0.25">
      <c r="A27" s="4" t="s">
        <v>39</v>
      </c>
      <c r="B27" s="5">
        <f>[1]Q_revised!B27-[1]Q_tendered!B27</f>
        <v>0</v>
      </c>
      <c r="C27" s="5">
        <f>[1]Q_revised!C27-[1]Q_tendered!C27</f>
        <v>0</v>
      </c>
      <c r="D27" s="5">
        <f>[1]Q_revised!D27-[1]Q_tendered!D27</f>
        <v>0</v>
      </c>
      <c r="E27" s="5">
        <f>[1]Q_revised!E27-[1]Q_tendered!E27</f>
        <v>0</v>
      </c>
      <c r="F27" s="5">
        <f>[1]Q_revised!F27-[1]Q_tendered!F27</f>
        <v>0</v>
      </c>
      <c r="G27" s="5">
        <f>[1]Q_revised!G27-[1]Q_tendered!G27</f>
        <v>0</v>
      </c>
      <c r="H27" s="5">
        <f>[1]Q_revised!H27-[1]Q_tendered!H27</f>
        <v>0</v>
      </c>
      <c r="I27" s="5">
        <f>[1]Q_revised!I27-[1]Q_tendered!I27</f>
        <v>0</v>
      </c>
      <c r="J27" s="5">
        <f>[1]Q_revised!J27-[1]Q_tendered!J27</f>
        <v>0</v>
      </c>
      <c r="K27" s="5">
        <f>[1]Q_revised!K27-[1]Q_tendered!K27</f>
        <v>0</v>
      </c>
      <c r="L27" s="5">
        <f>[1]Q_revised!L27-[1]Q_tendered!L27</f>
        <v>0</v>
      </c>
      <c r="M27" s="5">
        <f>[1]Q_revised!M27-[1]Q_tendered!M27</f>
        <v>0</v>
      </c>
      <c r="N27" s="5">
        <f>[1]Q_revised!N27-[1]Q_tendered!N27</f>
        <v>0</v>
      </c>
    </row>
    <row r="28" spans="1:14" x14ac:dyDescent="0.25">
      <c r="A28" s="4" t="s">
        <v>40</v>
      </c>
      <c r="B28" s="5">
        <f>[1]Q_revised!B28-[1]Q_tendered!B28</f>
        <v>0</v>
      </c>
      <c r="C28" s="5">
        <f>[1]Q_revised!C28-[1]Q_tendered!C28</f>
        <v>0</v>
      </c>
      <c r="D28" s="5">
        <f>[1]Q_revised!D28-[1]Q_tendered!D28</f>
        <v>-2</v>
      </c>
      <c r="E28" s="5">
        <f>[1]Q_revised!E28-[1]Q_tendered!E28</f>
        <v>4</v>
      </c>
      <c r="F28" s="5">
        <f>[1]Q_revised!F28-[1]Q_tendered!F28</f>
        <v>0</v>
      </c>
      <c r="G28" s="5">
        <f>[1]Q_revised!G28-[1]Q_tendered!G28</f>
        <v>0</v>
      </c>
      <c r="H28" s="5">
        <f>[1]Q_revised!H28-[1]Q_tendered!H28</f>
        <v>0</v>
      </c>
      <c r="I28" s="5">
        <f>[1]Q_revised!I28-[1]Q_tendered!I28</f>
        <v>0</v>
      </c>
      <c r="J28" s="5">
        <f>[1]Q_revised!J28-[1]Q_tendered!J28</f>
        <v>0</v>
      </c>
      <c r="K28" s="5">
        <f>[1]Q_revised!K28-[1]Q_tendered!K28</f>
        <v>0</v>
      </c>
      <c r="L28" s="5">
        <f>[1]Q_revised!L28-[1]Q_tendered!L28</f>
        <v>0</v>
      </c>
      <c r="M28" s="5">
        <f>[1]Q_revised!M28-[1]Q_tendered!M28</f>
        <v>0</v>
      </c>
      <c r="N28" s="5">
        <f>[1]Q_revised!N28-[1]Q_tendered!N28</f>
        <v>0</v>
      </c>
    </row>
    <row r="29" spans="1:14" x14ac:dyDescent="0.25">
      <c r="A29" s="4" t="s">
        <v>41</v>
      </c>
      <c r="B29" s="5">
        <f>[1]Q_revised!B29-[1]Q_tendered!B29</f>
        <v>0</v>
      </c>
      <c r="C29" s="5">
        <f>[1]Q_revised!C29-[1]Q_tendered!C29</f>
        <v>0</v>
      </c>
      <c r="D29" s="5">
        <f>[1]Q_revised!D29-[1]Q_tendered!D29</f>
        <v>0</v>
      </c>
      <c r="E29" s="5">
        <f>[1]Q_revised!E29-[1]Q_tendered!E29</f>
        <v>0</v>
      </c>
      <c r="F29" s="5">
        <f>[1]Q_revised!F29-[1]Q_tendered!F29</f>
        <v>0</v>
      </c>
      <c r="G29" s="5">
        <f>[1]Q_revised!G29-[1]Q_tendered!G29</f>
        <v>0</v>
      </c>
      <c r="H29" s="5">
        <f>[1]Q_revised!H29-[1]Q_tendered!H29</f>
        <v>0</v>
      </c>
      <c r="I29" s="5">
        <f>[1]Q_revised!I29-[1]Q_tendered!I29</f>
        <v>0</v>
      </c>
      <c r="J29" s="5">
        <f>[1]Q_revised!J29-[1]Q_tendered!J29</f>
        <v>0</v>
      </c>
      <c r="K29" s="5">
        <f>[1]Q_revised!K29-[1]Q_tendered!K29</f>
        <v>0</v>
      </c>
      <c r="L29" s="5">
        <f>[1]Q_revised!L29-[1]Q_tendered!L29</f>
        <v>0</v>
      </c>
      <c r="M29" s="5">
        <f>[1]Q_revised!M29-[1]Q_tendered!M29</f>
        <v>0</v>
      </c>
      <c r="N29" s="5">
        <f>[1]Q_revised!N29-[1]Q_tendered!N29</f>
        <v>0</v>
      </c>
    </row>
    <row r="30" spans="1:14" x14ac:dyDescent="0.25">
      <c r="A30" s="4" t="s">
        <v>42</v>
      </c>
      <c r="B30" s="5">
        <f>[1]Q_revised!B30-[1]Q_tendered!B30</f>
        <v>3</v>
      </c>
      <c r="C30" s="5">
        <f>[1]Q_revised!C30-[1]Q_tendered!C30</f>
        <v>0</v>
      </c>
      <c r="D30" s="5">
        <f>[1]Q_revised!D30-[1]Q_tendered!D30</f>
        <v>0</v>
      </c>
      <c r="E30" s="5">
        <f>[1]Q_revised!E30-[1]Q_tendered!E30</f>
        <v>0</v>
      </c>
      <c r="F30" s="5">
        <f>[1]Q_revised!F30-[1]Q_tendered!F30</f>
        <v>0</v>
      </c>
      <c r="G30" s="5">
        <f>[1]Q_revised!G30-[1]Q_tendered!G30</f>
        <v>0</v>
      </c>
      <c r="H30" s="5">
        <f>[1]Q_revised!H30-[1]Q_tendered!H30</f>
        <v>0</v>
      </c>
      <c r="I30" s="5">
        <f>[1]Q_revised!I30-[1]Q_tendered!I30</f>
        <v>0</v>
      </c>
      <c r="J30" s="5">
        <f>[1]Q_revised!J30-[1]Q_tendered!J30</f>
        <v>0</v>
      </c>
      <c r="K30" s="5">
        <f>[1]Q_revised!K30-[1]Q_tendered!K30</f>
        <v>2.7600000000000016</v>
      </c>
      <c r="L30" s="5">
        <f>[1]Q_revised!L30-[1]Q_tendered!L30</f>
        <v>0</v>
      </c>
      <c r="M30" s="5">
        <f>[1]Q_revised!M30-[1]Q_tendered!M30</f>
        <v>0</v>
      </c>
      <c r="N30" s="5">
        <f>[1]Q_revised!N30-[1]Q_tendered!N30</f>
        <v>0</v>
      </c>
    </row>
    <row r="31" spans="1:14" x14ac:dyDescent="0.25">
      <c r="A31" s="4" t="s">
        <v>43</v>
      </c>
      <c r="B31" s="5">
        <f>[1]Q_revised!B31-[1]Q_tendered!B31</f>
        <v>0</v>
      </c>
      <c r="C31" s="5">
        <f>[1]Q_revised!C31-[1]Q_tendered!C31</f>
        <v>0</v>
      </c>
      <c r="D31" s="5">
        <f>[1]Q_revised!D31-[1]Q_tendered!D31</f>
        <v>0</v>
      </c>
      <c r="E31" s="5">
        <f>[1]Q_revised!E31-[1]Q_tendered!E31</f>
        <v>2</v>
      </c>
      <c r="F31" s="5">
        <f>[1]Q_revised!F31-[1]Q_tendered!F31</f>
        <v>1</v>
      </c>
      <c r="G31" s="5">
        <f>[1]Q_revised!G31-[1]Q_tendered!G31</f>
        <v>0</v>
      </c>
      <c r="H31" s="5">
        <f>[1]Q_revised!H31-[1]Q_tendered!H31</f>
        <v>0</v>
      </c>
      <c r="I31" s="5">
        <f>[1]Q_revised!I31-[1]Q_tendered!I31</f>
        <v>-2.8880000000000003</v>
      </c>
      <c r="J31" s="5">
        <f>[1]Q_revised!J31-[1]Q_tendered!J31</f>
        <v>0</v>
      </c>
      <c r="K31" s="5">
        <f>[1]Q_revised!K31-[1]Q_tendered!K31</f>
        <v>-5.5519999999999996</v>
      </c>
      <c r="L31" s="5">
        <f>[1]Q_revised!L31-[1]Q_tendered!L31</f>
        <v>0</v>
      </c>
      <c r="M31" s="5">
        <f>[1]Q_revised!M31-[1]Q_tendered!M31</f>
        <v>0</v>
      </c>
      <c r="N31" s="5">
        <f>[1]Q_revised!N31-[1]Q_tendered!N31</f>
        <v>0</v>
      </c>
    </row>
    <row r="32" spans="1:14" x14ac:dyDescent="0.25">
      <c r="A32" s="4" t="s">
        <v>44</v>
      </c>
      <c r="B32" s="5">
        <f>[1]Q_revised!B32-[1]Q_tendered!B32</f>
        <v>0</v>
      </c>
      <c r="C32" s="5">
        <f>[1]Q_revised!C32-[1]Q_tendered!C32</f>
        <v>0</v>
      </c>
      <c r="D32" s="5">
        <f>[1]Q_revised!D32-[1]Q_tendered!D32</f>
        <v>0</v>
      </c>
      <c r="E32" s="5">
        <f>[1]Q_revised!E32-[1]Q_tendered!E32</f>
        <v>0</v>
      </c>
      <c r="F32" s="5">
        <f>[1]Q_revised!F32-[1]Q_tendered!F32</f>
        <v>0</v>
      </c>
      <c r="G32" s="5">
        <f>[1]Q_revised!G32-[1]Q_tendered!G32</f>
        <v>0</v>
      </c>
      <c r="H32" s="5">
        <f>[1]Q_revised!H32-[1]Q_tendered!H32</f>
        <v>0</v>
      </c>
      <c r="I32" s="5">
        <f>[1]Q_revised!I32-[1]Q_tendered!I32</f>
        <v>0</v>
      </c>
      <c r="J32" s="5">
        <f>[1]Q_revised!J32-[1]Q_tendered!J32</f>
        <v>0</v>
      </c>
      <c r="K32" s="5">
        <f>[1]Q_revised!K32-[1]Q_tendered!K32</f>
        <v>0</v>
      </c>
      <c r="L32" s="5">
        <f>[1]Q_revised!L32-[1]Q_tendered!L32</f>
        <v>0</v>
      </c>
      <c r="M32" s="5">
        <f>[1]Q_revised!M32-[1]Q_tendered!M32</f>
        <v>0</v>
      </c>
      <c r="N32" s="5">
        <f>[1]Q_revised!N32-[1]Q_tendered!N32</f>
        <v>0</v>
      </c>
    </row>
    <row r="33" spans="1:14" x14ac:dyDescent="0.25">
      <c r="A33" s="4" t="s">
        <v>45</v>
      </c>
      <c r="B33" s="5">
        <f>[1]Q_revised!B33-[1]Q_tendered!B33</f>
        <v>0</v>
      </c>
      <c r="C33" s="5">
        <f>[1]Q_revised!C33-[1]Q_tendered!C33</f>
        <v>0</v>
      </c>
      <c r="D33" s="5">
        <f>[1]Q_revised!D33-[1]Q_tendered!D33</f>
        <v>0</v>
      </c>
      <c r="E33" s="5">
        <f>[1]Q_revised!E33-[1]Q_tendered!E33</f>
        <v>0</v>
      </c>
      <c r="F33" s="5">
        <f>[1]Q_revised!F33-[1]Q_tendered!F33</f>
        <v>0</v>
      </c>
      <c r="G33" s="5">
        <f>[1]Q_revised!G33-[1]Q_tendered!G33</f>
        <v>0</v>
      </c>
      <c r="H33" s="5">
        <f>[1]Q_revised!H33-[1]Q_tendered!H33</f>
        <v>0</v>
      </c>
      <c r="I33" s="5">
        <f>[1]Q_revised!I33-[1]Q_tendered!I33</f>
        <v>0</v>
      </c>
      <c r="J33" s="5">
        <f>[1]Q_revised!J33-[1]Q_tendered!J33</f>
        <v>0</v>
      </c>
      <c r="K33" s="5">
        <f>[1]Q_revised!K33-[1]Q_tendered!K33</f>
        <v>0</v>
      </c>
      <c r="L33" s="5">
        <f>[1]Q_revised!L33-[1]Q_tendered!L33</f>
        <v>0</v>
      </c>
      <c r="M33" s="5">
        <f>[1]Q_revised!M33-[1]Q_tendered!M33</f>
        <v>0</v>
      </c>
      <c r="N33" s="5">
        <f>[1]Q_revised!N33-[1]Q_tendered!N33</f>
        <v>0</v>
      </c>
    </row>
    <row r="34" spans="1:14" x14ac:dyDescent="0.25">
      <c r="A34" s="4" t="s">
        <v>46</v>
      </c>
      <c r="B34" s="5">
        <f>[1]Q_revised!B34-[1]Q_tendered!B34</f>
        <v>0</v>
      </c>
      <c r="C34" s="5">
        <f>[1]Q_revised!C34-[1]Q_tendered!C34</f>
        <v>0</v>
      </c>
      <c r="D34" s="5">
        <f>[1]Q_revised!D34-[1]Q_tendered!D34</f>
        <v>-1</v>
      </c>
      <c r="E34" s="5">
        <f>[1]Q_revised!E34-[1]Q_tendered!E34</f>
        <v>0</v>
      </c>
      <c r="F34" s="5">
        <f>[1]Q_revised!F34-[1]Q_tendered!F34</f>
        <v>1</v>
      </c>
      <c r="G34" s="5">
        <f>[1]Q_revised!G34-[1]Q_tendered!G34</f>
        <v>0</v>
      </c>
      <c r="H34" s="5">
        <f>[1]Q_revised!H34-[1]Q_tendered!H34</f>
        <v>0</v>
      </c>
      <c r="I34" s="5">
        <f>[1]Q_revised!I34-[1]Q_tendered!I34</f>
        <v>0</v>
      </c>
      <c r="J34" s="5">
        <f>[1]Q_revised!J34-[1]Q_tendered!J34</f>
        <v>0</v>
      </c>
      <c r="K34" s="5">
        <f>[1]Q_revised!K34-[1]Q_tendered!K34</f>
        <v>0</v>
      </c>
      <c r="L34" s="5">
        <f>[1]Q_revised!L34-[1]Q_tendered!L34</f>
        <v>0</v>
      </c>
      <c r="M34" s="5">
        <f>[1]Q_revised!M34-[1]Q_tendered!M34</f>
        <v>0</v>
      </c>
      <c r="N34" s="5">
        <f>[1]Q_revised!N34-[1]Q_tendered!N34</f>
        <v>0</v>
      </c>
    </row>
    <row r="35" spans="1:14" x14ac:dyDescent="0.25">
      <c r="A35" s="4" t="s">
        <v>47</v>
      </c>
      <c r="B35" s="5">
        <f>[1]Q_revised!B35-[1]Q_tendered!B35</f>
        <v>0</v>
      </c>
      <c r="C35" s="5">
        <f>[1]Q_revised!C35-[1]Q_tendered!C35</f>
        <v>0</v>
      </c>
      <c r="D35" s="5">
        <f>[1]Q_revised!D35-[1]Q_tendered!D35</f>
        <v>0</v>
      </c>
      <c r="E35" s="5">
        <f>[1]Q_revised!E35-[1]Q_tendered!E35</f>
        <v>0</v>
      </c>
      <c r="F35" s="5">
        <f>[1]Q_revised!F35-[1]Q_tendered!F35</f>
        <v>0</v>
      </c>
      <c r="G35" s="5">
        <f>[1]Q_revised!G35-[1]Q_tendered!G35</f>
        <v>0</v>
      </c>
      <c r="H35" s="5">
        <f>[1]Q_revised!H35-[1]Q_tendered!H35</f>
        <v>0</v>
      </c>
      <c r="I35" s="5">
        <f>[1]Q_revised!I35-[1]Q_tendered!I35</f>
        <v>0</v>
      </c>
      <c r="J35" s="5">
        <f>[1]Q_revised!J35-[1]Q_tendered!J35</f>
        <v>0</v>
      </c>
      <c r="K35" s="5">
        <f>[1]Q_revised!K35-[1]Q_tendered!K35</f>
        <v>0</v>
      </c>
      <c r="L35" s="5">
        <f>[1]Q_revised!L35-[1]Q_tendered!L35</f>
        <v>0</v>
      </c>
      <c r="M35" s="5">
        <f>[1]Q_revised!M35-[1]Q_tendered!M35</f>
        <v>0</v>
      </c>
      <c r="N35" s="5">
        <f>[1]Q_revised!N35-[1]Q_tendered!N35</f>
        <v>0</v>
      </c>
    </row>
    <row r="36" spans="1:14" x14ac:dyDescent="0.25">
      <c r="A36" s="4" t="s">
        <v>48</v>
      </c>
      <c r="B36" s="5">
        <f>[1]Q_revised!B36-[1]Q_tendered!B36</f>
        <v>0</v>
      </c>
      <c r="C36" s="5">
        <f>[1]Q_revised!C36-[1]Q_tendered!C36</f>
        <v>0</v>
      </c>
      <c r="D36" s="5">
        <f>[1]Q_revised!D36-[1]Q_tendered!D36</f>
        <v>0</v>
      </c>
      <c r="E36" s="5">
        <f>[1]Q_revised!E36-[1]Q_tendered!E36</f>
        <v>0</v>
      </c>
      <c r="F36" s="5">
        <f>[1]Q_revised!F36-[1]Q_tendered!F36</f>
        <v>0</v>
      </c>
      <c r="G36" s="5">
        <f>[1]Q_revised!G36-[1]Q_tendered!G36</f>
        <v>0</v>
      </c>
      <c r="H36" s="5">
        <f>[1]Q_revised!H36-[1]Q_tendered!H36</f>
        <v>-10.100999999999999</v>
      </c>
      <c r="I36" s="5">
        <f>[1]Q_revised!I36-[1]Q_tendered!I36</f>
        <v>0</v>
      </c>
      <c r="J36" s="5">
        <f>[1]Q_revised!J36-[1]Q_tendered!J36</f>
        <v>0</v>
      </c>
      <c r="K36" s="5">
        <f>[1]Q_revised!K36-[1]Q_tendered!K36</f>
        <v>0</v>
      </c>
      <c r="L36" s="5">
        <f>[1]Q_revised!L36-[1]Q_tendered!L36</f>
        <v>0</v>
      </c>
      <c r="M36" s="5">
        <f>[1]Q_revised!M36-[1]Q_tendered!M36</f>
        <v>0</v>
      </c>
      <c r="N36" s="5">
        <f>[1]Q_revised!N36-[1]Q_tendered!N36</f>
        <v>0</v>
      </c>
    </row>
    <row r="37" spans="1:14" x14ac:dyDescent="0.25">
      <c r="A37" s="4" t="s">
        <v>49</v>
      </c>
      <c r="B37" s="5">
        <f>[1]Q_revised!B37-[1]Q_tendered!B37</f>
        <v>0</v>
      </c>
      <c r="C37" s="5">
        <f>[1]Q_revised!C37-[1]Q_tendered!C37</f>
        <v>0</v>
      </c>
      <c r="D37" s="5">
        <f>[1]Q_revised!D37-[1]Q_tendered!D37</f>
        <v>0</v>
      </c>
      <c r="E37" s="5">
        <f>[1]Q_revised!E37-[1]Q_tendered!E37</f>
        <v>0</v>
      </c>
      <c r="F37" s="5">
        <f>[1]Q_revised!F37-[1]Q_tendered!F37</f>
        <v>0</v>
      </c>
      <c r="G37" s="5">
        <f>[1]Q_revised!G37-[1]Q_tendered!G37</f>
        <v>0</v>
      </c>
      <c r="H37" s="5">
        <f>[1]Q_revised!H37-[1]Q_tendered!H37</f>
        <v>0</v>
      </c>
      <c r="I37" s="5">
        <f>[1]Q_revised!I37-[1]Q_tendered!I37</f>
        <v>0</v>
      </c>
      <c r="J37" s="5">
        <f>[1]Q_revised!J37-[1]Q_tendered!J37</f>
        <v>0</v>
      </c>
      <c r="K37" s="5">
        <f>[1]Q_revised!K37-[1]Q_tendered!K37</f>
        <v>0</v>
      </c>
      <c r="L37" s="5">
        <f>[1]Q_revised!L37-[1]Q_tendered!L37</f>
        <v>0</v>
      </c>
      <c r="M37" s="5">
        <f>[1]Q_revised!M37-[1]Q_tendered!M37</f>
        <v>0</v>
      </c>
      <c r="N37" s="5">
        <f>[1]Q_revised!N37-[1]Q_tendered!N37</f>
        <v>0</v>
      </c>
    </row>
    <row r="38" spans="1:14" x14ac:dyDescent="0.25">
      <c r="A38" s="4" t="s">
        <v>50</v>
      </c>
      <c r="B38" s="5">
        <f>[1]Q_revised!B38-[1]Q_tendered!B38</f>
        <v>0</v>
      </c>
      <c r="C38" s="5">
        <f>[1]Q_revised!C38-[1]Q_tendered!C38</f>
        <v>0</v>
      </c>
      <c r="D38" s="5">
        <f>[1]Q_revised!D38-[1]Q_tendered!D38</f>
        <v>0</v>
      </c>
      <c r="E38" s="5">
        <f>[1]Q_revised!E38-[1]Q_tendered!E38</f>
        <v>0</v>
      </c>
      <c r="F38" s="5">
        <f>[1]Q_revised!F38-[1]Q_tendered!F38</f>
        <v>0</v>
      </c>
      <c r="G38" s="5">
        <f>[1]Q_revised!G38-[1]Q_tendered!G38</f>
        <v>0</v>
      </c>
      <c r="H38" s="5">
        <f>[1]Q_revised!H38-[1]Q_tendered!H38</f>
        <v>0</v>
      </c>
      <c r="I38" s="5">
        <f>[1]Q_revised!I38-[1]Q_tendered!I38</f>
        <v>0</v>
      </c>
      <c r="J38" s="5">
        <f>[1]Q_revised!J38-[1]Q_tendered!J38</f>
        <v>0</v>
      </c>
      <c r="K38" s="5">
        <f>[1]Q_revised!K38-[1]Q_tendered!K38</f>
        <v>0</v>
      </c>
      <c r="L38" s="5">
        <f>[1]Q_revised!L38-[1]Q_tendered!L38</f>
        <v>0</v>
      </c>
      <c r="M38" s="5">
        <f>[1]Q_revised!M38-[1]Q_tendered!M38</f>
        <v>0</v>
      </c>
      <c r="N38" s="5">
        <f>[1]Q_revised!N38-[1]Q_tendered!N38</f>
        <v>0</v>
      </c>
    </row>
    <row r="39" spans="1:14" x14ac:dyDescent="0.25">
      <c r="A39" s="4" t="s">
        <v>51</v>
      </c>
      <c r="B39" s="5">
        <f>[1]Q_revised!B39-[1]Q_tendered!B39</f>
        <v>0</v>
      </c>
      <c r="C39" s="5">
        <f>[1]Q_revised!C39-[1]Q_tendered!C39</f>
        <v>0</v>
      </c>
      <c r="D39" s="5">
        <f>[1]Q_revised!D39-[1]Q_tendered!D39</f>
        <v>0</v>
      </c>
      <c r="E39" s="5">
        <f>[1]Q_revised!E39-[1]Q_tendered!E39</f>
        <v>0</v>
      </c>
      <c r="F39" s="5">
        <f>[1]Q_revised!F39-[1]Q_tendered!F39</f>
        <v>0</v>
      </c>
      <c r="G39" s="5">
        <f>[1]Q_revised!G39-[1]Q_tendered!G39</f>
        <v>0</v>
      </c>
      <c r="H39" s="5">
        <f>[1]Q_revised!H39-[1]Q_tendered!H39</f>
        <v>0</v>
      </c>
      <c r="I39" s="5">
        <f>[1]Q_revised!I39-[1]Q_tendered!I39</f>
        <v>0</v>
      </c>
      <c r="J39" s="5">
        <f>[1]Q_revised!J39-[1]Q_tendered!J39</f>
        <v>0</v>
      </c>
      <c r="K39" s="5">
        <f>[1]Q_revised!K39-[1]Q_tendered!K39</f>
        <v>0</v>
      </c>
      <c r="L39" s="5">
        <f>[1]Q_revised!L39-[1]Q_tendered!L39</f>
        <v>0</v>
      </c>
      <c r="M39" s="5">
        <f>[1]Q_revised!M39-[1]Q_tendered!M39</f>
        <v>0</v>
      </c>
      <c r="N39" s="5">
        <f>[1]Q_revised!N39-[1]Q_tendered!N39</f>
        <v>0</v>
      </c>
    </row>
    <row r="40" spans="1:14" x14ac:dyDescent="0.25">
      <c r="A40" s="4" t="s">
        <v>52</v>
      </c>
      <c r="B40" s="5">
        <f>[1]Q_revised!B40-[1]Q_tendered!B40</f>
        <v>0</v>
      </c>
      <c r="C40" s="5">
        <f>[1]Q_revised!C40-[1]Q_tendered!C40</f>
        <v>0</v>
      </c>
      <c r="D40" s="5">
        <f>[1]Q_revised!D40-[1]Q_tendered!D40</f>
        <v>0</v>
      </c>
      <c r="E40" s="5">
        <f>[1]Q_revised!E40-[1]Q_tendered!E40</f>
        <v>0</v>
      </c>
      <c r="F40" s="5">
        <f>[1]Q_revised!F40-[1]Q_tendered!F40</f>
        <v>0</v>
      </c>
      <c r="G40" s="5">
        <f>[1]Q_revised!G40-[1]Q_tendered!G40</f>
        <v>0</v>
      </c>
      <c r="H40" s="5">
        <f>[1]Q_revised!H40-[1]Q_tendered!H40</f>
        <v>0</v>
      </c>
      <c r="I40" s="5">
        <f>[1]Q_revised!I40-[1]Q_tendered!I40</f>
        <v>0</v>
      </c>
      <c r="J40" s="5">
        <f>[1]Q_revised!J40-[1]Q_tendered!J40</f>
        <v>0</v>
      </c>
      <c r="K40" s="5">
        <f>[1]Q_revised!K40-[1]Q_tendered!K40</f>
        <v>-4.75</v>
      </c>
      <c r="L40" s="5">
        <f>[1]Q_revised!L40-[1]Q_tendered!L40</f>
        <v>0</v>
      </c>
      <c r="M40" s="5">
        <f>[1]Q_revised!M40-[1]Q_tendered!M40</f>
        <v>0</v>
      </c>
      <c r="N40" s="5">
        <f>[1]Q_revised!N40-[1]Q_tendered!N40</f>
        <v>0</v>
      </c>
    </row>
    <row r="41" spans="1:14" x14ac:dyDescent="0.25">
      <c r="A41" s="4" t="s">
        <v>53</v>
      </c>
      <c r="B41" s="5">
        <f>[1]Q_revised!B41-[1]Q_tendered!B41</f>
        <v>0</v>
      </c>
      <c r="C41" s="5">
        <f>[1]Q_revised!C41-[1]Q_tendered!C41</f>
        <v>0</v>
      </c>
      <c r="D41" s="5">
        <f>[1]Q_revised!D41-[1]Q_tendered!D41</f>
        <v>-1</v>
      </c>
      <c r="E41" s="5">
        <f>[1]Q_revised!E41-[1]Q_tendered!E41</f>
        <v>0</v>
      </c>
      <c r="F41" s="5">
        <f>[1]Q_revised!F41-[1]Q_tendered!F41</f>
        <v>0</v>
      </c>
      <c r="G41" s="5">
        <f>[1]Q_revised!G41-[1]Q_tendered!G41</f>
        <v>0</v>
      </c>
      <c r="H41" s="5">
        <f>[1]Q_revised!H41-[1]Q_tendered!H41</f>
        <v>0</v>
      </c>
      <c r="I41" s="5">
        <f>[1]Q_revised!I41-[1]Q_tendered!I41</f>
        <v>0</v>
      </c>
      <c r="J41" s="5">
        <f>[1]Q_revised!J41-[1]Q_tendered!J41</f>
        <v>0</v>
      </c>
      <c r="K41" s="5">
        <f>[1]Q_revised!K41-[1]Q_tendered!K41</f>
        <v>0</v>
      </c>
      <c r="L41" s="5">
        <f>[1]Q_revised!L41-[1]Q_tendered!L41</f>
        <v>0</v>
      </c>
      <c r="M41" s="5">
        <f>[1]Q_revised!M41-[1]Q_tendered!M41</f>
        <v>0</v>
      </c>
      <c r="N41" s="5">
        <f>[1]Q_revised!N41-[1]Q_tendered!N41</f>
        <v>0</v>
      </c>
    </row>
    <row r="42" spans="1:14" x14ac:dyDescent="0.25">
      <c r="A42" s="4" t="s">
        <v>54</v>
      </c>
      <c r="B42" s="5">
        <f>[1]Q_revised!B42-[1]Q_tendered!B42</f>
        <v>0</v>
      </c>
      <c r="C42" s="5">
        <f>[1]Q_revised!C42-[1]Q_tendered!C42</f>
        <v>0</v>
      </c>
      <c r="D42" s="5">
        <f>[1]Q_revised!D42-[1]Q_tendered!D42</f>
        <v>0</v>
      </c>
      <c r="E42" s="5">
        <f>[1]Q_revised!E42-[1]Q_tendered!E42</f>
        <v>0</v>
      </c>
      <c r="F42" s="5">
        <f>[1]Q_revised!F42-[1]Q_tendered!F42</f>
        <v>0</v>
      </c>
      <c r="G42" s="5">
        <f>[1]Q_revised!G42-[1]Q_tendered!G42</f>
        <v>0</v>
      </c>
      <c r="H42" s="5">
        <f>[1]Q_revised!H42-[1]Q_tendered!H42</f>
        <v>0</v>
      </c>
      <c r="I42" s="5">
        <f>[1]Q_revised!I42-[1]Q_tendered!I42</f>
        <v>0</v>
      </c>
      <c r="J42" s="5">
        <f>[1]Q_revised!J42-[1]Q_tendered!J42</f>
        <v>0</v>
      </c>
      <c r="K42" s="5">
        <f>[1]Q_revised!K42-[1]Q_tendered!K42</f>
        <v>0</v>
      </c>
      <c r="L42" s="5">
        <f>[1]Q_revised!L42-[1]Q_tendered!L42</f>
        <v>0</v>
      </c>
      <c r="M42" s="5">
        <f>[1]Q_revised!M42-[1]Q_tendered!M42</f>
        <v>0</v>
      </c>
      <c r="N42" s="5">
        <f>[1]Q_revised!N42-[1]Q_tendered!N42</f>
        <v>0</v>
      </c>
    </row>
    <row r="43" spans="1:14" x14ac:dyDescent="0.25">
      <c r="A43" s="4" t="s">
        <v>55</v>
      </c>
      <c r="B43" s="5">
        <f>[1]Q_revised!B43-[1]Q_tendered!B43</f>
        <v>0</v>
      </c>
      <c r="C43" s="5">
        <f>[1]Q_revised!C43-[1]Q_tendered!C43</f>
        <v>0</v>
      </c>
      <c r="D43" s="5">
        <f>[1]Q_revised!D43-[1]Q_tendered!D43</f>
        <v>0</v>
      </c>
      <c r="E43" s="5">
        <f>[1]Q_revised!E43-[1]Q_tendered!E43</f>
        <v>0</v>
      </c>
      <c r="F43" s="5">
        <f>[1]Q_revised!F43-[1]Q_tendered!F43</f>
        <v>0</v>
      </c>
      <c r="G43" s="5">
        <f>[1]Q_revised!G43-[1]Q_tendered!G43</f>
        <v>0</v>
      </c>
      <c r="H43" s="5">
        <f>[1]Q_revised!H43-[1]Q_tendered!H43</f>
        <v>-2.5599999999999987</v>
      </c>
      <c r="I43" s="5">
        <f>[1]Q_revised!I43-[1]Q_tendered!I43</f>
        <v>0</v>
      </c>
      <c r="J43" s="5">
        <f>[1]Q_revised!J43-[1]Q_tendered!J43</f>
        <v>0</v>
      </c>
      <c r="K43" s="5">
        <f>[1]Q_revised!K43-[1]Q_tendered!K43</f>
        <v>0</v>
      </c>
      <c r="L43" s="5">
        <f>[1]Q_revised!L43-[1]Q_tendered!L43</f>
        <v>0</v>
      </c>
      <c r="M43" s="5">
        <f>[1]Q_revised!M43-[1]Q_tendered!M43</f>
        <v>0</v>
      </c>
      <c r="N43" s="5">
        <f>[1]Q_revised!N43-[1]Q_tendered!N43</f>
        <v>0</v>
      </c>
    </row>
    <row r="44" spans="1:14" x14ac:dyDescent="0.25">
      <c r="A44" s="4" t="s">
        <v>56</v>
      </c>
      <c r="B44" s="5">
        <f>[1]Q_revised!B44-[1]Q_tendered!B44</f>
        <v>0</v>
      </c>
      <c r="C44" s="5">
        <f>[1]Q_revised!C44-[1]Q_tendered!C44</f>
        <v>0</v>
      </c>
      <c r="D44" s="5">
        <f>[1]Q_revised!D44-[1]Q_tendered!D44</f>
        <v>0</v>
      </c>
      <c r="E44" s="5">
        <f>[1]Q_revised!E44-[1]Q_tendered!E44</f>
        <v>0</v>
      </c>
      <c r="F44" s="5">
        <f>[1]Q_revised!F44-[1]Q_tendered!F44</f>
        <v>0</v>
      </c>
      <c r="G44" s="5">
        <f>[1]Q_revised!G44-[1]Q_tendered!G44</f>
        <v>0</v>
      </c>
      <c r="H44" s="5">
        <f>[1]Q_revised!H44-[1]Q_tendered!H44</f>
        <v>0</v>
      </c>
      <c r="I44" s="5">
        <f>[1]Q_revised!I44-[1]Q_tendered!I44</f>
        <v>0</v>
      </c>
      <c r="J44" s="5">
        <f>[1]Q_revised!J44-[1]Q_tendered!J44</f>
        <v>0</v>
      </c>
      <c r="K44" s="5">
        <f>[1]Q_revised!K44-[1]Q_tendered!K44</f>
        <v>0</v>
      </c>
      <c r="L44" s="5">
        <f>[1]Q_revised!L44-[1]Q_tendered!L44</f>
        <v>0</v>
      </c>
      <c r="M44" s="5">
        <f>[1]Q_revised!M44-[1]Q_tendered!M44</f>
        <v>0</v>
      </c>
      <c r="N44" s="5">
        <f>[1]Q_revised!N44-[1]Q_tendered!N44</f>
        <v>0</v>
      </c>
    </row>
    <row r="45" spans="1:14" x14ac:dyDescent="0.25">
      <c r="A45" s="4" t="s">
        <v>57</v>
      </c>
      <c r="B45" s="5">
        <f>[1]Q_revised!B45-[1]Q_tendered!B45</f>
        <v>0</v>
      </c>
      <c r="C45" s="5">
        <f>[1]Q_revised!C45-[1]Q_tendered!C45</f>
        <v>0</v>
      </c>
      <c r="D45" s="5">
        <f>[1]Q_revised!D45-[1]Q_tendered!D45</f>
        <v>0</v>
      </c>
      <c r="E45" s="5">
        <f>[1]Q_revised!E45-[1]Q_tendered!E45</f>
        <v>0</v>
      </c>
      <c r="F45" s="5">
        <f>[1]Q_revised!F45-[1]Q_tendered!F45</f>
        <v>0</v>
      </c>
      <c r="G45" s="5">
        <f>[1]Q_revised!G45-[1]Q_tendered!G45</f>
        <v>0</v>
      </c>
      <c r="H45" s="5">
        <f>[1]Q_revised!H45-[1]Q_tendered!H45</f>
        <v>6.2500000000000009</v>
      </c>
      <c r="I45" s="5">
        <f>[1]Q_revised!I45-[1]Q_tendered!I45</f>
        <v>0</v>
      </c>
      <c r="J45" s="5">
        <f>[1]Q_revised!J45-[1]Q_tendered!J45</f>
        <v>0</v>
      </c>
      <c r="K45" s="5">
        <f>[1]Q_revised!K45-[1]Q_tendered!K45</f>
        <v>0</v>
      </c>
      <c r="L45" s="5">
        <f>[1]Q_revised!L45-[1]Q_tendered!L45</f>
        <v>-17.308999999999997</v>
      </c>
      <c r="M45" s="5">
        <f>[1]Q_revised!M45-[1]Q_tendered!M45</f>
        <v>0</v>
      </c>
      <c r="N45" s="5">
        <f>[1]Q_revised!N45-[1]Q_tendered!N45</f>
        <v>0</v>
      </c>
    </row>
    <row r="46" spans="1:14" x14ac:dyDescent="0.25">
      <c r="A46" s="4" t="s">
        <v>58</v>
      </c>
      <c r="B46" s="5">
        <f>[1]Q_revised!B46-[1]Q_tendered!B46</f>
        <v>0</v>
      </c>
      <c r="C46" s="5">
        <f>[1]Q_revised!C46-[1]Q_tendered!C46</f>
        <v>0</v>
      </c>
      <c r="D46" s="5">
        <f>[1]Q_revised!D46-[1]Q_tendered!D46</f>
        <v>0</v>
      </c>
      <c r="E46" s="5">
        <f>[1]Q_revised!E46-[1]Q_tendered!E46</f>
        <v>0</v>
      </c>
      <c r="F46" s="5">
        <f>[1]Q_revised!F46-[1]Q_tendered!F46</f>
        <v>0</v>
      </c>
      <c r="G46" s="5">
        <f>[1]Q_revised!G46-[1]Q_tendered!G46</f>
        <v>0</v>
      </c>
      <c r="H46" s="5">
        <f>[1]Q_revised!H46-[1]Q_tendered!H46</f>
        <v>0</v>
      </c>
      <c r="I46" s="5">
        <f>[1]Q_revised!I46-[1]Q_tendered!I46</f>
        <v>0</v>
      </c>
      <c r="J46" s="5">
        <f>[1]Q_revised!J46-[1]Q_tendered!J46</f>
        <v>0</v>
      </c>
      <c r="K46" s="5">
        <f>[1]Q_revised!K46-[1]Q_tendered!K46</f>
        <v>0</v>
      </c>
      <c r="L46" s="5">
        <f>[1]Q_revised!L46-[1]Q_tendered!L46</f>
        <v>0</v>
      </c>
      <c r="M46" s="5">
        <f>[1]Q_revised!M46-[1]Q_tendered!M46</f>
        <v>0</v>
      </c>
      <c r="N46" s="5">
        <f>[1]Q_revised!N46-[1]Q_tendered!N46</f>
        <v>0</v>
      </c>
    </row>
    <row r="47" spans="1:14" x14ac:dyDescent="0.25">
      <c r="A47" s="4" t="s">
        <v>59</v>
      </c>
      <c r="B47" s="5">
        <f>[1]Q_revised!B47-[1]Q_tendered!B47</f>
        <v>0</v>
      </c>
      <c r="C47" s="5">
        <f>[1]Q_revised!C47-[1]Q_tendered!C47</f>
        <v>0</v>
      </c>
      <c r="D47" s="5">
        <f>[1]Q_revised!D47-[1]Q_tendered!D47</f>
        <v>0</v>
      </c>
      <c r="E47" s="5">
        <f>[1]Q_revised!E47-[1]Q_tendered!E47</f>
        <v>0</v>
      </c>
      <c r="F47" s="5">
        <f>[1]Q_revised!F47-[1]Q_tendered!F47</f>
        <v>0</v>
      </c>
      <c r="G47" s="5">
        <f>[1]Q_revised!G47-[1]Q_tendered!G47</f>
        <v>0</v>
      </c>
      <c r="H47" s="5">
        <f>[1]Q_revised!H47-[1]Q_tendered!H47</f>
        <v>0</v>
      </c>
      <c r="I47" s="5">
        <f>[1]Q_revised!I47-[1]Q_tendered!I47</f>
        <v>0</v>
      </c>
      <c r="J47" s="5">
        <f>[1]Q_revised!J47-[1]Q_tendered!J47</f>
        <v>0</v>
      </c>
      <c r="K47" s="5">
        <f>[1]Q_revised!K47-[1]Q_tendered!K47</f>
        <v>0</v>
      </c>
      <c r="L47" s="5">
        <f>[1]Q_revised!L47-[1]Q_tendered!L47</f>
        <v>0</v>
      </c>
      <c r="M47" s="5">
        <f>[1]Q_revised!M47-[1]Q_tendered!M47</f>
        <v>0</v>
      </c>
      <c r="N47" s="5">
        <f>[1]Q_revised!N47-[1]Q_tendered!N47</f>
        <v>0</v>
      </c>
    </row>
    <row r="48" spans="1:14" x14ac:dyDescent="0.25">
      <c r="A48" s="4" t="s">
        <v>60</v>
      </c>
      <c r="B48" s="5">
        <f>[1]Q_revised!B48-[1]Q_tendered!B48</f>
        <v>0</v>
      </c>
      <c r="C48" s="5">
        <f>[1]Q_revised!C48-[1]Q_tendered!C48</f>
        <v>0</v>
      </c>
      <c r="D48" s="5">
        <f>[1]Q_revised!D48-[1]Q_tendered!D48</f>
        <v>0</v>
      </c>
      <c r="E48" s="5">
        <f>[1]Q_revised!E48-[1]Q_tendered!E48</f>
        <v>0</v>
      </c>
      <c r="F48" s="5">
        <f>[1]Q_revised!F48-[1]Q_tendered!F48</f>
        <v>0</v>
      </c>
      <c r="G48" s="5">
        <f>[1]Q_revised!G48-[1]Q_tendered!G48</f>
        <v>0</v>
      </c>
      <c r="H48" s="5">
        <f>[1]Q_revised!H48-[1]Q_tendered!H48</f>
        <v>0</v>
      </c>
      <c r="I48" s="5">
        <f>[1]Q_revised!I48-[1]Q_tendered!I48</f>
        <v>0</v>
      </c>
      <c r="J48" s="5">
        <f>[1]Q_revised!J48-[1]Q_tendered!J48</f>
        <v>0</v>
      </c>
      <c r="K48" s="5">
        <f>[1]Q_revised!K48-[1]Q_tendered!K48</f>
        <v>0</v>
      </c>
      <c r="L48" s="5">
        <f>[1]Q_revised!L48-[1]Q_tendered!L48</f>
        <v>0</v>
      </c>
      <c r="M48" s="5">
        <f>[1]Q_revised!M48-[1]Q_tendered!M48</f>
        <v>0</v>
      </c>
      <c r="N48" s="5">
        <f>[1]Q_revised!N48-[1]Q_tendered!N48</f>
        <v>0</v>
      </c>
    </row>
    <row r="49" spans="1:14" x14ac:dyDescent="0.25">
      <c r="A49" s="4" t="s">
        <v>61</v>
      </c>
      <c r="B49" s="5">
        <f>[1]Q_revised!B49-[1]Q_tendered!B49</f>
        <v>0</v>
      </c>
      <c r="C49" s="5">
        <f>[1]Q_revised!C49-[1]Q_tendered!C49</f>
        <v>0</v>
      </c>
      <c r="D49" s="5">
        <f>[1]Q_revised!D49-[1]Q_tendered!D49</f>
        <v>0</v>
      </c>
      <c r="E49" s="5">
        <f>[1]Q_revised!E49-[1]Q_tendered!E49</f>
        <v>0</v>
      </c>
      <c r="F49" s="5">
        <f>[1]Q_revised!F49-[1]Q_tendered!F49</f>
        <v>0</v>
      </c>
      <c r="G49" s="5">
        <f>[1]Q_revised!G49-[1]Q_tendered!G49</f>
        <v>0</v>
      </c>
      <c r="H49" s="5">
        <f>[1]Q_revised!H49-[1]Q_tendered!H49</f>
        <v>0</v>
      </c>
      <c r="I49" s="5">
        <f>[1]Q_revised!I49-[1]Q_tendered!I49</f>
        <v>0</v>
      </c>
      <c r="J49" s="5">
        <f>[1]Q_revised!J49-[1]Q_tendered!J49</f>
        <v>0</v>
      </c>
      <c r="K49" s="5">
        <f>[1]Q_revised!K49-[1]Q_tendered!K49</f>
        <v>0</v>
      </c>
      <c r="L49" s="5">
        <f>[1]Q_revised!L49-[1]Q_tendered!L49</f>
        <v>0</v>
      </c>
      <c r="M49" s="5">
        <f>[1]Q_revised!M49-[1]Q_tendered!M49</f>
        <v>0</v>
      </c>
      <c r="N49" s="5">
        <f>[1]Q_revised!N49-[1]Q_tendered!N49</f>
        <v>0</v>
      </c>
    </row>
    <row r="50" spans="1:14" x14ac:dyDescent="0.25">
      <c r="A50" s="4" t="s">
        <v>62</v>
      </c>
      <c r="B50" s="5">
        <f>[1]Q_revised!B50-[1]Q_tendered!B50</f>
        <v>0</v>
      </c>
      <c r="C50" s="5">
        <f>[1]Q_revised!C50-[1]Q_tendered!C50</f>
        <v>0</v>
      </c>
      <c r="D50" s="5">
        <f>[1]Q_revised!D50-[1]Q_tendered!D50</f>
        <v>0</v>
      </c>
      <c r="E50" s="5">
        <f>[1]Q_revised!E50-[1]Q_tendered!E50</f>
        <v>0</v>
      </c>
      <c r="F50" s="5">
        <f>[1]Q_revised!F50-[1]Q_tendered!F50</f>
        <v>0</v>
      </c>
      <c r="G50" s="5">
        <f>[1]Q_revised!G50-[1]Q_tendered!G50</f>
        <v>0</v>
      </c>
      <c r="H50" s="5">
        <f>[1]Q_revised!H50-[1]Q_tendered!H50</f>
        <v>0</v>
      </c>
      <c r="I50" s="5">
        <f>[1]Q_revised!I50-[1]Q_tendered!I50</f>
        <v>0</v>
      </c>
      <c r="J50" s="5">
        <f>[1]Q_revised!J50-[1]Q_tendered!J50</f>
        <v>0</v>
      </c>
      <c r="K50" s="5">
        <f>[1]Q_revised!K50-[1]Q_tendered!K50</f>
        <v>0</v>
      </c>
      <c r="L50" s="5">
        <f>[1]Q_revised!L50-[1]Q_tendered!L50</f>
        <v>0</v>
      </c>
      <c r="M50" s="5">
        <f>[1]Q_revised!M50-[1]Q_tendered!M50</f>
        <v>0</v>
      </c>
      <c r="N50" s="5">
        <f>[1]Q_revised!N50-[1]Q_tendered!N50</f>
        <v>0</v>
      </c>
    </row>
    <row r="51" spans="1:14" x14ac:dyDescent="0.25">
      <c r="A51" s="4" t="s">
        <v>63</v>
      </c>
      <c r="B51" s="5">
        <f t="shared" ref="B51:N51" si="0">SUM(B2:B50)</f>
        <v>3</v>
      </c>
      <c r="C51" s="5">
        <f t="shared" si="0"/>
        <v>-12</v>
      </c>
      <c r="D51" s="5">
        <f t="shared" si="0"/>
        <v>-6</v>
      </c>
      <c r="E51" s="5">
        <f t="shared" si="0"/>
        <v>6</v>
      </c>
      <c r="F51" s="5">
        <f t="shared" si="0"/>
        <v>3</v>
      </c>
      <c r="G51" s="5">
        <f t="shared" si="0"/>
        <v>0</v>
      </c>
      <c r="H51" s="5">
        <f t="shared" si="0"/>
        <v>-13.116999999999997</v>
      </c>
      <c r="I51" s="5">
        <f t="shared" si="0"/>
        <v>-5.3420000000000005</v>
      </c>
      <c r="J51" s="5">
        <f t="shared" si="0"/>
        <v>-5</v>
      </c>
      <c r="K51" s="5">
        <f t="shared" si="0"/>
        <v>-7.541999999999998</v>
      </c>
      <c r="L51" s="5">
        <f t="shared" si="0"/>
        <v>-19.850999999999996</v>
      </c>
      <c r="M51" s="5">
        <f t="shared" si="0"/>
        <v>0</v>
      </c>
      <c r="N51" s="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D56" sqref="D56"/>
    </sheetView>
  </sheetViews>
  <sheetFormatPr defaultRowHeight="15" x14ac:dyDescent="0.25"/>
  <cols>
    <col min="1" max="1" width="17.28515625" customWidth="1"/>
  </cols>
  <sheetData>
    <row r="1" spans="1:15" x14ac:dyDescent="0.25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 t="s">
        <v>63</v>
      </c>
    </row>
    <row r="2" spans="1:15" x14ac:dyDescent="0.25">
      <c r="A2" s="5" t="s">
        <v>14</v>
      </c>
      <c r="B2" s="5">
        <v>0</v>
      </c>
      <c r="C2" s="5">
        <v>45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455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f t="shared" ref="O2:O33" si="0">SUM(B2:N2)</f>
        <v>500</v>
      </c>
    </row>
    <row r="3" spans="1:15" x14ac:dyDescent="0.25">
      <c r="A3" s="5" t="s">
        <v>15</v>
      </c>
      <c r="B3" s="5">
        <v>0</v>
      </c>
      <c r="C3" s="5">
        <v>0</v>
      </c>
      <c r="D3" s="5">
        <v>123.45</v>
      </c>
      <c r="E3" s="5">
        <v>0</v>
      </c>
      <c r="F3" s="5">
        <v>0</v>
      </c>
      <c r="G3" s="5">
        <v>0</v>
      </c>
      <c r="H3" s="5">
        <v>211.74</v>
      </c>
      <c r="I3" s="5">
        <v>0</v>
      </c>
      <c r="J3" s="5">
        <v>0</v>
      </c>
      <c r="K3" s="5">
        <v>0</v>
      </c>
      <c r="L3" s="5">
        <v>14.81</v>
      </c>
      <c r="M3" s="5">
        <v>0</v>
      </c>
      <c r="N3" s="5">
        <v>0</v>
      </c>
      <c r="O3" s="5">
        <f t="shared" si="0"/>
        <v>350</v>
      </c>
    </row>
    <row r="4" spans="1:15" x14ac:dyDescent="0.25">
      <c r="A4" s="5" t="s">
        <v>16</v>
      </c>
      <c r="B4" s="5">
        <v>0</v>
      </c>
      <c r="C4" s="5">
        <v>0</v>
      </c>
      <c r="D4" s="5">
        <v>155.51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554.48</v>
      </c>
      <c r="M4" s="5">
        <v>0</v>
      </c>
      <c r="N4" s="5">
        <v>0</v>
      </c>
      <c r="O4" s="5">
        <f t="shared" si="0"/>
        <v>709.99</v>
      </c>
    </row>
    <row r="5" spans="1:15" x14ac:dyDescent="0.25">
      <c r="A5" s="5" t="s">
        <v>17</v>
      </c>
      <c r="B5" s="5">
        <v>0</v>
      </c>
      <c r="C5" s="5">
        <v>0</v>
      </c>
      <c r="D5" s="5">
        <v>453.65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288.35000000000002</v>
      </c>
      <c r="M5" s="5">
        <v>0</v>
      </c>
      <c r="N5" s="5">
        <v>0</v>
      </c>
      <c r="O5" s="5">
        <f t="shared" si="0"/>
        <v>742</v>
      </c>
    </row>
    <row r="6" spans="1:15" x14ac:dyDescent="0.25">
      <c r="A6" s="5" t="s">
        <v>18</v>
      </c>
      <c r="B6" s="5">
        <v>0</v>
      </c>
      <c r="C6" s="5">
        <v>0</v>
      </c>
      <c r="D6" s="5">
        <v>193.49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621.51</v>
      </c>
      <c r="M6" s="5">
        <v>0</v>
      </c>
      <c r="N6" s="5">
        <v>0</v>
      </c>
      <c r="O6" s="5">
        <f t="shared" si="0"/>
        <v>815</v>
      </c>
    </row>
    <row r="7" spans="1:15" x14ac:dyDescent="0.25">
      <c r="A7" s="5" t="s">
        <v>19</v>
      </c>
      <c r="B7" s="5">
        <v>0</v>
      </c>
      <c r="C7" s="5">
        <v>0</v>
      </c>
      <c r="D7" s="5">
        <v>242.57</v>
      </c>
      <c r="E7" s="5">
        <v>0</v>
      </c>
      <c r="F7" s="5">
        <v>0</v>
      </c>
      <c r="G7" s="5">
        <v>0</v>
      </c>
      <c r="H7" s="5">
        <v>547.42999999999995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f t="shared" si="0"/>
        <v>790</v>
      </c>
    </row>
    <row r="8" spans="1:15" x14ac:dyDescent="0.25">
      <c r="A8" s="5" t="s">
        <v>20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700</v>
      </c>
      <c r="I8" s="5">
        <v>0</v>
      </c>
      <c r="J8" s="5">
        <v>0</v>
      </c>
      <c r="K8" s="5">
        <v>0</v>
      </c>
      <c r="L8" s="5">
        <v>23</v>
      </c>
      <c r="M8" s="5">
        <v>0</v>
      </c>
      <c r="N8" s="5">
        <v>0</v>
      </c>
      <c r="O8" s="5">
        <f t="shared" si="0"/>
        <v>723</v>
      </c>
    </row>
    <row r="9" spans="1:15" x14ac:dyDescent="0.25">
      <c r="A9" s="5" t="s">
        <v>21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f t="shared" si="0"/>
        <v>0</v>
      </c>
    </row>
    <row r="10" spans="1:15" x14ac:dyDescent="0.25">
      <c r="A10" s="5" t="s">
        <v>22</v>
      </c>
      <c r="B10" s="5">
        <v>0</v>
      </c>
      <c r="C10" s="5">
        <v>0</v>
      </c>
      <c r="D10" s="5">
        <v>0</v>
      </c>
      <c r="E10" s="5">
        <v>0</v>
      </c>
      <c r="F10" s="5">
        <v>595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f t="shared" si="0"/>
        <v>595</v>
      </c>
    </row>
    <row r="11" spans="1:15" x14ac:dyDescent="0.25">
      <c r="A11" s="5" t="s">
        <v>23</v>
      </c>
      <c r="B11" s="5">
        <v>0</v>
      </c>
      <c r="C11" s="5">
        <v>0</v>
      </c>
      <c r="D11" s="5">
        <v>150</v>
      </c>
      <c r="E11" s="5">
        <v>0</v>
      </c>
      <c r="F11" s="5">
        <v>200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580</v>
      </c>
      <c r="M11" s="5">
        <v>0</v>
      </c>
      <c r="N11" s="5">
        <v>0</v>
      </c>
      <c r="O11" s="5">
        <f t="shared" si="0"/>
        <v>930</v>
      </c>
    </row>
    <row r="12" spans="1:15" x14ac:dyDescent="0.25">
      <c r="A12" s="5" t="s">
        <v>24</v>
      </c>
      <c r="B12" s="5">
        <v>0</v>
      </c>
      <c r="C12" s="5">
        <v>0</v>
      </c>
      <c r="D12" s="5">
        <v>295.37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540</v>
      </c>
      <c r="M12" s="5">
        <v>0</v>
      </c>
      <c r="N12" s="5">
        <v>0</v>
      </c>
      <c r="O12" s="5">
        <f t="shared" si="0"/>
        <v>835.37</v>
      </c>
    </row>
    <row r="13" spans="1:15" x14ac:dyDescent="0.25">
      <c r="A13" s="5" t="s">
        <v>25</v>
      </c>
      <c r="B13" s="5">
        <v>0</v>
      </c>
      <c r="C13" s="5">
        <v>0</v>
      </c>
      <c r="D13" s="5">
        <v>530.81999999999994</v>
      </c>
      <c r="E13" s="5">
        <v>0</v>
      </c>
      <c r="F13" s="5">
        <v>0</v>
      </c>
      <c r="G13" s="5">
        <v>0</v>
      </c>
      <c r="H13" s="5">
        <v>422.65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f t="shared" si="0"/>
        <v>953.46999999999991</v>
      </c>
    </row>
    <row r="14" spans="1:15" x14ac:dyDescent="0.25">
      <c r="A14" s="5" t="s">
        <v>26</v>
      </c>
      <c r="B14" s="5">
        <v>0</v>
      </c>
      <c r="C14" s="5">
        <v>0</v>
      </c>
      <c r="D14" s="5">
        <v>408.33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576.66999999999996</v>
      </c>
      <c r="M14" s="5">
        <v>0</v>
      </c>
      <c r="N14" s="5">
        <v>0</v>
      </c>
      <c r="O14" s="5">
        <f t="shared" si="0"/>
        <v>985</v>
      </c>
    </row>
    <row r="15" spans="1:15" x14ac:dyDescent="0.25">
      <c r="A15" s="6" t="s">
        <v>27</v>
      </c>
      <c r="B15" s="6">
        <v>0</v>
      </c>
      <c r="C15" s="6">
        <v>0</v>
      </c>
      <c r="D15" s="6">
        <v>219.6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680.42</v>
      </c>
      <c r="M15" s="6">
        <v>0</v>
      </c>
      <c r="N15" s="6">
        <v>0</v>
      </c>
      <c r="O15" s="6">
        <f t="shared" si="0"/>
        <v>900.02</v>
      </c>
    </row>
    <row r="16" spans="1:15" x14ac:dyDescent="0.25">
      <c r="A16" s="6" t="s">
        <v>28</v>
      </c>
      <c r="B16" s="6">
        <v>0</v>
      </c>
      <c r="C16" s="6">
        <v>0</v>
      </c>
      <c r="D16" s="6">
        <v>0</v>
      </c>
      <c r="E16" s="6">
        <v>0</v>
      </c>
      <c r="F16" s="6">
        <v>166.9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616.91999999999996</v>
      </c>
      <c r="M16" s="6">
        <v>0</v>
      </c>
      <c r="N16" s="6">
        <v>0</v>
      </c>
      <c r="O16" s="6">
        <f t="shared" si="0"/>
        <v>783.81999999999994</v>
      </c>
    </row>
    <row r="17" spans="1:15" x14ac:dyDescent="0.25">
      <c r="A17" s="6" t="s">
        <v>29</v>
      </c>
      <c r="B17" s="6">
        <v>0</v>
      </c>
      <c r="C17" s="6">
        <v>0</v>
      </c>
      <c r="D17" s="6">
        <v>404.5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511.3</v>
      </c>
      <c r="M17" s="6">
        <v>0</v>
      </c>
      <c r="N17" s="6">
        <v>0</v>
      </c>
      <c r="O17" s="6">
        <f t="shared" si="0"/>
        <v>915.8</v>
      </c>
    </row>
    <row r="18" spans="1:15" x14ac:dyDescent="0.25">
      <c r="A18" s="6" t="s">
        <v>30</v>
      </c>
      <c r="B18" s="6">
        <v>274.45999999999998</v>
      </c>
      <c r="C18" s="6">
        <v>0</v>
      </c>
      <c r="D18" s="6">
        <v>715.24</v>
      </c>
      <c r="E18" s="6">
        <v>177.44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550.04</v>
      </c>
      <c r="M18" s="6">
        <v>0</v>
      </c>
      <c r="N18" s="6">
        <v>0</v>
      </c>
      <c r="O18" s="6">
        <f t="shared" si="0"/>
        <v>1717.18</v>
      </c>
    </row>
    <row r="19" spans="1:15" x14ac:dyDescent="0.25">
      <c r="A19" s="6" t="s">
        <v>31</v>
      </c>
      <c r="B19" s="6">
        <v>0</v>
      </c>
      <c r="C19" s="6">
        <v>0</v>
      </c>
      <c r="D19" s="6">
        <v>0</v>
      </c>
      <c r="E19" s="6">
        <v>0</v>
      </c>
      <c r="F19" s="6">
        <v>874.54</v>
      </c>
      <c r="G19" s="6">
        <v>0</v>
      </c>
      <c r="H19" s="6">
        <v>615.6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f t="shared" si="0"/>
        <v>1490.1399999999999</v>
      </c>
    </row>
    <row r="20" spans="1:15" x14ac:dyDescent="0.25">
      <c r="A20" s="6" t="s">
        <v>32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1065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f t="shared" si="0"/>
        <v>1065</v>
      </c>
    </row>
    <row r="21" spans="1:15" x14ac:dyDescent="0.25">
      <c r="A21" s="5" t="s">
        <v>33</v>
      </c>
      <c r="B21" s="5">
        <v>284.55</v>
      </c>
      <c r="C21" s="5">
        <v>0</v>
      </c>
      <c r="D21" s="5">
        <v>0</v>
      </c>
      <c r="E21" s="5">
        <v>170.42</v>
      </c>
      <c r="F21" s="5">
        <v>712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f t="shared" si="0"/>
        <v>1166.97</v>
      </c>
    </row>
    <row r="22" spans="1:15" x14ac:dyDescent="0.25">
      <c r="A22" s="5" t="s">
        <v>34</v>
      </c>
      <c r="B22" s="5">
        <v>0</v>
      </c>
      <c r="C22" s="5">
        <v>0</v>
      </c>
      <c r="D22" s="5">
        <v>385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478.31</v>
      </c>
      <c r="M22" s="5">
        <v>125</v>
      </c>
      <c r="N22" s="5">
        <v>0</v>
      </c>
      <c r="O22" s="5">
        <f t="shared" si="0"/>
        <v>988.31</v>
      </c>
    </row>
    <row r="23" spans="1:15" x14ac:dyDescent="0.25">
      <c r="A23" s="5" t="s">
        <v>35</v>
      </c>
      <c r="B23" s="5">
        <v>72.88</v>
      </c>
      <c r="C23" s="5">
        <v>0</v>
      </c>
      <c r="D23" s="5">
        <v>0</v>
      </c>
      <c r="E23" s="5">
        <v>116.03</v>
      </c>
      <c r="F23" s="5">
        <v>194.91</v>
      </c>
      <c r="G23" s="5">
        <v>0</v>
      </c>
      <c r="H23" s="5">
        <v>209.47</v>
      </c>
      <c r="I23" s="5">
        <v>0</v>
      </c>
      <c r="J23" s="5">
        <v>0</v>
      </c>
      <c r="K23" s="5">
        <v>0</v>
      </c>
      <c r="L23" s="5">
        <v>252.89</v>
      </c>
      <c r="M23" s="5">
        <v>0</v>
      </c>
      <c r="N23" s="5">
        <v>0</v>
      </c>
      <c r="O23" s="5">
        <f t="shared" si="0"/>
        <v>846.18</v>
      </c>
    </row>
    <row r="24" spans="1:15" x14ac:dyDescent="0.25">
      <c r="A24" s="5" t="s">
        <v>36</v>
      </c>
      <c r="B24" s="5">
        <v>41.87</v>
      </c>
      <c r="C24" s="5">
        <v>0</v>
      </c>
      <c r="D24" s="5">
        <v>567.12</v>
      </c>
      <c r="E24" s="5">
        <v>39.54</v>
      </c>
      <c r="F24" s="5">
        <v>0</v>
      </c>
      <c r="G24" s="5">
        <v>0</v>
      </c>
      <c r="H24" s="5">
        <v>32.630000000000003</v>
      </c>
      <c r="I24" s="5">
        <v>0</v>
      </c>
      <c r="J24" s="5">
        <v>0</v>
      </c>
      <c r="K24" s="5">
        <v>0</v>
      </c>
      <c r="L24" s="5">
        <v>105.29</v>
      </c>
      <c r="M24" s="5">
        <v>0</v>
      </c>
      <c r="N24" s="5">
        <v>0</v>
      </c>
      <c r="O24" s="5">
        <f t="shared" si="0"/>
        <v>786.44999999999993</v>
      </c>
    </row>
    <row r="25" spans="1:15" x14ac:dyDescent="0.25">
      <c r="A25" s="5" t="s">
        <v>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918.58</v>
      </c>
      <c r="M25" s="5">
        <v>0</v>
      </c>
      <c r="N25" s="5">
        <v>0</v>
      </c>
      <c r="O25" s="5">
        <f t="shared" si="0"/>
        <v>918.58</v>
      </c>
    </row>
    <row r="26" spans="1:15" x14ac:dyDescent="0.25">
      <c r="A26" s="5" t="s">
        <v>38</v>
      </c>
      <c r="B26" s="5">
        <v>124.68</v>
      </c>
      <c r="C26" s="5">
        <v>0</v>
      </c>
      <c r="D26" s="5">
        <v>396.96</v>
      </c>
      <c r="E26" s="5">
        <v>43.25</v>
      </c>
      <c r="F26" s="5">
        <v>600.58000000000004</v>
      </c>
      <c r="G26" s="5">
        <v>0</v>
      </c>
      <c r="H26" s="5">
        <v>424.98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f t="shared" si="0"/>
        <v>1590.45</v>
      </c>
    </row>
    <row r="27" spans="1:15" x14ac:dyDescent="0.25">
      <c r="A27" s="5" t="s">
        <v>39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486.56</v>
      </c>
      <c r="I27" s="5">
        <v>0</v>
      </c>
      <c r="J27" s="5">
        <v>0</v>
      </c>
      <c r="K27" s="5">
        <v>0</v>
      </c>
      <c r="L27" s="5">
        <v>10</v>
      </c>
      <c r="M27" s="5">
        <v>0</v>
      </c>
      <c r="N27" s="5">
        <v>0</v>
      </c>
      <c r="O27" s="5">
        <f t="shared" si="0"/>
        <v>496.56</v>
      </c>
    </row>
    <row r="28" spans="1:15" x14ac:dyDescent="0.25">
      <c r="A28" s="5" t="s">
        <v>40</v>
      </c>
      <c r="B28" s="5">
        <v>0</v>
      </c>
      <c r="C28" s="5">
        <v>0</v>
      </c>
      <c r="D28" s="5">
        <v>320</v>
      </c>
      <c r="E28" s="5">
        <v>195</v>
      </c>
      <c r="F28" s="5">
        <v>406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f t="shared" si="0"/>
        <v>921</v>
      </c>
    </row>
    <row r="29" spans="1:15" x14ac:dyDescent="0.25">
      <c r="A29" s="5" t="s">
        <v>41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2100</v>
      </c>
      <c r="O29" s="5">
        <f t="shared" si="0"/>
        <v>2100</v>
      </c>
    </row>
    <row r="30" spans="1:15" x14ac:dyDescent="0.25">
      <c r="A30" s="6" t="s">
        <v>42</v>
      </c>
      <c r="B30" s="6">
        <v>30</v>
      </c>
      <c r="C30" s="6">
        <v>27.05</v>
      </c>
      <c r="D30" s="6">
        <v>0</v>
      </c>
      <c r="E30" s="6">
        <v>0</v>
      </c>
      <c r="F30" s="6">
        <v>300</v>
      </c>
      <c r="G30" s="6">
        <v>0</v>
      </c>
      <c r="H30" s="6">
        <v>0</v>
      </c>
      <c r="I30" s="6">
        <v>857.52</v>
      </c>
      <c r="J30" s="6">
        <v>0</v>
      </c>
      <c r="K30" s="6">
        <v>385.43</v>
      </c>
      <c r="L30" s="6">
        <v>0</v>
      </c>
      <c r="M30" s="6">
        <v>0</v>
      </c>
      <c r="N30" s="6">
        <v>0</v>
      </c>
      <c r="O30" s="6">
        <f t="shared" si="0"/>
        <v>1600</v>
      </c>
    </row>
    <row r="31" spans="1:15" x14ac:dyDescent="0.25">
      <c r="A31" s="5" t="s">
        <v>43</v>
      </c>
      <c r="B31" s="5">
        <v>0</v>
      </c>
      <c r="C31" s="5">
        <v>0</v>
      </c>
      <c r="D31" s="5">
        <v>0</v>
      </c>
      <c r="E31" s="5">
        <v>90</v>
      </c>
      <c r="F31" s="5">
        <v>570</v>
      </c>
      <c r="G31" s="5">
        <v>0</v>
      </c>
      <c r="H31" s="5">
        <v>0</v>
      </c>
      <c r="I31" s="5">
        <v>54.82</v>
      </c>
      <c r="J31" s="5">
        <v>0</v>
      </c>
      <c r="K31" s="5">
        <v>894.64</v>
      </c>
      <c r="L31" s="5">
        <v>0</v>
      </c>
      <c r="M31" s="5">
        <v>0</v>
      </c>
      <c r="N31" s="5">
        <v>0</v>
      </c>
      <c r="O31" s="5">
        <f t="shared" si="0"/>
        <v>1609.46</v>
      </c>
    </row>
    <row r="32" spans="1:15" x14ac:dyDescent="0.25">
      <c r="A32" s="5" t="s">
        <v>44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f t="shared" si="0"/>
        <v>0</v>
      </c>
    </row>
    <row r="33" spans="1:15" x14ac:dyDescent="0.25">
      <c r="A33" s="5" t="s">
        <v>45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1161.49</v>
      </c>
      <c r="M33" s="5">
        <v>0</v>
      </c>
      <c r="N33" s="5">
        <v>0</v>
      </c>
      <c r="O33" s="5">
        <f t="shared" si="0"/>
        <v>1161.49</v>
      </c>
    </row>
    <row r="34" spans="1:15" x14ac:dyDescent="0.25">
      <c r="A34" s="5" t="s">
        <v>46</v>
      </c>
      <c r="B34" s="5">
        <v>0</v>
      </c>
      <c r="C34" s="5">
        <v>0</v>
      </c>
      <c r="D34" s="5">
        <v>1155.79</v>
      </c>
      <c r="E34" s="5">
        <v>0</v>
      </c>
      <c r="F34" s="5">
        <v>125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f t="shared" ref="O34:O50" si="1">SUM(B34:N34)</f>
        <v>1280.79</v>
      </c>
    </row>
    <row r="35" spans="1:15" x14ac:dyDescent="0.25">
      <c r="A35" s="5" t="s">
        <v>47</v>
      </c>
      <c r="B35" s="5">
        <v>134</v>
      </c>
      <c r="C35" s="5">
        <v>0</v>
      </c>
      <c r="D35" s="5">
        <v>0</v>
      </c>
      <c r="E35" s="5">
        <v>550</v>
      </c>
      <c r="F35" s="5">
        <v>916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f t="shared" si="1"/>
        <v>1600</v>
      </c>
    </row>
    <row r="36" spans="1:15" x14ac:dyDescent="0.25">
      <c r="A36" s="5" t="s">
        <v>48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790.96</v>
      </c>
      <c r="I36" s="5">
        <v>0</v>
      </c>
      <c r="J36" s="5">
        <v>0</v>
      </c>
      <c r="K36" s="5">
        <v>0</v>
      </c>
      <c r="L36" s="5">
        <v>0</v>
      </c>
      <c r="M36" s="5">
        <v>9.69</v>
      </c>
      <c r="N36" s="5">
        <v>0</v>
      </c>
      <c r="O36" s="5">
        <f t="shared" si="1"/>
        <v>800.65000000000009</v>
      </c>
    </row>
    <row r="37" spans="1:15" x14ac:dyDescent="0.25">
      <c r="A37" s="5" t="s">
        <v>49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1162.53</v>
      </c>
      <c r="K37" s="5">
        <v>0</v>
      </c>
      <c r="L37" s="5">
        <v>0</v>
      </c>
      <c r="M37" s="5">
        <v>0</v>
      </c>
      <c r="N37" s="5">
        <v>0</v>
      </c>
      <c r="O37" s="5">
        <f t="shared" si="1"/>
        <v>1162.53</v>
      </c>
    </row>
    <row r="38" spans="1:15" x14ac:dyDescent="0.25">
      <c r="A38" s="5" t="s">
        <v>50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815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f t="shared" si="1"/>
        <v>815</v>
      </c>
    </row>
    <row r="39" spans="1:15" x14ac:dyDescent="0.25">
      <c r="A39" s="5" t="s">
        <v>51</v>
      </c>
      <c r="B39" s="5">
        <v>0</v>
      </c>
      <c r="C39" s="5">
        <v>389.57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581.74</v>
      </c>
      <c r="K39" s="5">
        <v>28.69</v>
      </c>
      <c r="L39" s="5">
        <v>0</v>
      </c>
      <c r="M39" s="5">
        <v>0</v>
      </c>
      <c r="N39" s="5">
        <v>0</v>
      </c>
      <c r="O39" s="5">
        <f t="shared" si="1"/>
        <v>1000</v>
      </c>
    </row>
    <row r="40" spans="1:15" x14ac:dyDescent="0.25">
      <c r="A40" s="5" t="s">
        <v>52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963.44</v>
      </c>
      <c r="J40" s="5">
        <v>0</v>
      </c>
      <c r="K40" s="5">
        <v>200</v>
      </c>
      <c r="L40" s="5">
        <v>0</v>
      </c>
      <c r="M40" s="5">
        <v>0</v>
      </c>
      <c r="N40" s="5">
        <v>0</v>
      </c>
      <c r="O40" s="5">
        <f t="shared" si="1"/>
        <v>1163.44</v>
      </c>
    </row>
    <row r="41" spans="1:15" x14ac:dyDescent="0.25">
      <c r="A41" s="5" t="s">
        <v>53</v>
      </c>
      <c r="B41" s="5">
        <v>0</v>
      </c>
      <c r="C41" s="5">
        <v>0</v>
      </c>
      <c r="D41" s="5">
        <v>1006.65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57.25</v>
      </c>
      <c r="M41" s="5">
        <v>0</v>
      </c>
      <c r="N41" s="5">
        <v>0</v>
      </c>
      <c r="O41" s="5">
        <f t="shared" si="1"/>
        <v>1063.9000000000001</v>
      </c>
    </row>
    <row r="42" spans="1:15" x14ac:dyDescent="0.25">
      <c r="A42" s="5" t="s">
        <v>54</v>
      </c>
      <c r="B42" s="5">
        <v>85.01</v>
      </c>
      <c r="C42" s="5">
        <v>0</v>
      </c>
      <c r="D42" s="5">
        <v>0</v>
      </c>
      <c r="E42" s="5">
        <v>16.920000000000002</v>
      </c>
      <c r="F42" s="5">
        <v>0</v>
      </c>
      <c r="G42" s="5">
        <v>0</v>
      </c>
      <c r="H42" s="5">
        <v>460</v>
      </c>
      <c r="I42" s="5">
        <v>0</v>
      </c>
      <c r="J42" s="5">
        <v>0</v>
      </c>
      <c r="K42" s="5">
        <v>0</v>
      </c>
      <c r="L42" s="5">
        <v>0</v>
      </c>
      <c r="M42" s="5">
        <v>19.43</v>
      </c>
      <c r="N42" s="5">
        <v>0</v>
      </c>
      <c r="O42" s="5">
        <f t="shared" si="1"/>
        <v>581.36</v>
      </c>
    </row>
    <row r="43" spans="1:15" x14ac:dyDescent="0.25">
      <c r="A43" s="5" t="s">
        <v>55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906.38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f t="shared" si="1"/>
        <v>906.38</v>
      </c>
    </row>
    <row r="44" spans="1:15" x14ac:dyDescent="0.25">
      <c r="A44" s="5" t="s">
        <v>56</v>
      </c>
      <c r="B44" s="5">
        <v>37</v>
      </c>
      <c r="C44" s="5">
        <v>0</v>
      </c>
      <c r="D44" s="5">
        <v>490</v>
      </c>
      <c r="E44" s="5">
        <v>300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f t="shared" si="1"/>
        <v>827</v>
      </c>
    </row>
    <row r="45" spans="1:15" x14ac:dyDescent="0.25">
      <c r="A45" s="5" t="s">
        <v>57</v>
      </c>
      <c r="B45" s="5">
        <v>95.91</v>
      </c>
      <c r="C45" s="5">
        <v>0</v>
      </c>
      <c r="D45" s="5">
        <v>0</v>
      </c>
      <c r="E45" s="5">
        <v>315.62</v>
      </c>
      <c r="F45" s="5">
        <v>0</v>
      </c>
      <c r="G45" s="5">
        <v>0</v>
      </c>
      <c r="H45" s="5">
        <v>478.84</v>
      </c>
      <c r="I45" s="5">
        <v>0</v>
      </c>
      <c r="J45" s="5">
        <v>0</v>
      </c>
      <c r="K45" s="5">
        <v>0</v>
      </c>
      <c r="L45" s="5">
        <v>672.2</v>
      </c>
      <c r="M45" s="5">
        <v>0</v>
      </c>
      <c r="N45" s="5">
        <v>0</v>
      </c>
      <c r="O45" s="5">
        <f t="shared" si="1"/>
        <v>1562.57</v>
      </c>
    </row>
    <row r="46" spans="1:15" x14ac:dyDescent="0.25">
      <c r="A46" s="5" t="s">
        <v>58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1193.75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f t="shared" si="1"/>
        <v>1193.75</v>
      </c>
    </row>
    <row r="47" spans="1:15" x14ac:dyDescent="0.25">
      <c r="A47" s="5" t="s">
        <v>59</v>
      </c>
      <c r="B47" s="5">
        <v>0</v>
      </c>
      <c r="C47" s="5">
        <v>0</v>
      </c>
      <c r="D47" s="5">
        <v>533.51</v>
      </c>
      <c r="E47" s="5">
        <v>0</v>
      </c>
      <c r="F47" s="5">
        <v>1008.35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f t="shared" si="1"/>
        <v>1541.8600000000001</v>
      </c>
    </row>
    <row r="48" spans="1:15" x14ac:dyDescent="0.25">
      <c r="A48" s="6" t="s">
        <v>60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1564.32</v>
      </c>
      <c r="M48" s="6">
        <v>0</v>
      </c>
      <c r="N48" s="6">
        <v>0</v>
      </c>
      <c r="O48" s="6">
        <f t="shared" si="1"/>
        <v>1564.32</v>
      </c>
    </row>
    <row r="49" spans="1:15" x14ac:dyDescent="0.25">
      <c r="A49" s="6" t="s">
        <v>61</v>
      </c>
      <c r="B49" s="6">
        <v>0</v>
      </c>
      <c r="C49" s="6">
        <v>0</v>
      </c>
      <c r="D49" s="6">
        <v>567.68000000000006</v>
      </c>
      <c r="E49" s="6">
        <v>0</v>
      </c>
      <c r="F49" s="6">
        <v>939.97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f t="shared" si="1"/>
        <v>1507.65</v>
      </c>
    </row>
    <row r="50" spans="1:15" x14ac:dyDescent="0.25">
      <c r="A50" s="6" t="s">
        <v>62</v>
      </c>
      <c r="B50" s="6">
        <v>131.28</v>
      </c>
      <c r="C50" s="6">
        <v>0</v>
      </c>
      <c r="D50" s="6">
        <v>0</v>
      </c>
      <c r="E50" s="6">
        <v>45.13</v>
      </c>
      <c r="F50" s="6">
        <v>0</v>
      </c>
      <c r="G50" s="6">
        <v>0</v>
      </c>
      <c r="H50" s="6">
        <v>1402.17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f t="shared" si="1"/>
        <v>1578.5800000000002</v>
      </c>
    </row>
    <row r="51" spans="1:15" x14ac:dyDescent="0.25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2059.3500000000004</v>
      </c>
      <c r="F51">
        <f t="shared" si="2"/>
        <v>7609.2500000000009</v>
      </c>
      <c r="G51">
        <f t="shared" si="2"/>
        <v>0</v>
      </c>
      <c r="H51">
        <f t="shared" si="2"/>
        <v>9948.1600000000017</v>
      </c>
      <c r="I51">
        <f t="shared" si="2"/>
        <v>3145.78</v>
      </c>
      <c r="J51">
        <f t="shared" si="2"/>
        <v>1744.27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abSelected="1" topLeftCell="A22" zoomScaleNormal="100" workbookViewId="0">
      <selection activeCell="M51" sqref="M51"/>
    </sheetView>
  </sheetViews>
  <sheetFormatPr defaultRowHeight="15" x14ac:dyDescent="0.25"/>
  <cols>
    <col min="1" max="1" width="17.7109375" customWidth="1"/>
    <col min="2" max="2" width="17.42578125" customWidth="1"/>
    <col min="5" max="5" width="8.7109375" customWidth="1"/>
    <col min="6" max="6" width="9.7109375" customWidth="1"/>
    <col min="13" max="13" width="11.5703125" customWidth="1"/>
  </cols>
  <sheetData>
    <row r="1" spans="1:15" s="3" customFormat="1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>
        <v>14</v>
      </c>
    </row>
    <row r="2" spans="1:15" x14ac:dyDescent="0.25">
      <c r="A2" s="4" t="s">
        <v>14</v>
      </c>
      <c r="B2" s="5">
        <v>0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11.55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/>
    </row>
    <row r="3" spans="1:15" x14ac:dyDescent="0.25">
      <c r="A3" s="4" t="s">
        <v>15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11.095000000000001</v>
      </c>
      <c r="I3" s="5">
        <v>0</v>
      </c>
      <c r="J3" s="5">
        <v>0</v>
      </c>
      <c r="K3" s="5">
        <v>0</v>
      </c>
      <c r="L3" s="5">
        <v>0.315</v>
      </c>
      <c r="M3" s="5">
        <v>0</v>
      </c>
      <c r="N3" s="5">
        <v>0</v>
      </c>
      <c r="O3" s="5"/>
    </row>
    <row r="4" spans="1:15" x14ac:dyDescent="0.25">
      <c r="A4" s="4" t="s">
        <v>16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10.382999999999999</v>
      </c>
      <c r="M4" s="5">
        <v>0</v>
      </c>
      <c r="N4" s="5">
        <v>0</v>
      </c>
      <c r="O4" s="5"/>
    </row>
    <row r="5" spans="1:15" x14ac:dyDescent="0.25">
      <c r="A5" s="4" t="s">
        <v>17</v>
      </c>
      <c r="B5" s="5">
        <v>0</v>
      </c>
      <c r="C5" s="5">
        <v>0</v>
      </c>
      <c r="D5" s="5">
        <v>3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6.4710000000000001</v>
      </c>
      <c r="M5" s="5">
        <v>0</v>
      </c>
      <c r="N5" s="5">
        <v>0</v>
      </c>
      <c r="O5" s="5"/>
    </row>
    <row r="6" spans="1:15" x14ac:dyDescent="0.25">
      <c r="A6" s="4" t="s">
        <v>18</v>
      </c>
      <c r="B6" s="5">
        <v>0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12.214</v>
      </c>
      <c r="M6" s="5">
        <v>0</v>
      </c>
      <c r="N6" s="5">
        <v>0</v>
      </c>
      <c r="O6" s="5"/>
    </row>
    <row r="7" spans="1:15" x14ac:dyDescent="0.25">
      <c r="A7" s="4" t="s">
        <v>19</v>
      </c>
      <c r="B7" s="5">
        <v>0</v>
      </c>
      <c r="C7" s="5">
        <v>0</v>
      </c>
      <c r="D7" s="5">
        <v>1</v>
      </c>
      <c r="E7" s="5">
        <v>0</v>
      </c>
      <c r="F7" s="5">
        <v>0</v>
      </c>
      <c r="G7" s="5">
        <v>0</v>
      </c>
      <c r="H7" s="5">
        <v>20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/>
    </row>
    <row r="8" spans="1:15" x14ac:dyDescent="0.25">
      <c r="A8" s="4" t="s">
        <v>20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25.7</v>
      </c>
      <c r="I8" s="5">
        <v>0</v>
      </c>
      <c r="J8" s="5">
        <v>0</v>
      </c>
      <c r="K8" s="5">
        <v>0</v>
      </c>
      <c r="L8" s="5">
        <v>0.8</v>
      </c>
      <c r="M8" s="5">
        <v>0</v>
      </c>
      <c r="N8" s="5">
        <v>0</v>
      </c>
      <c r="O8" s="5"/>
    </row>
    <row r="9" spans="1:15" x14ac:dyDescent="0.25">
      <c r="A9" s="4" t="s">
        <v>21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/>
    </row>
    <row r="10" spans="1:15" x14ac:dyDescent="0.25">
      <c r="A10" s="4" t="s">
        <v>22</v>
      </c>
      <c r="B10" s="5">
        <v>0</v>
      </c>
      <c r="C10" s="5">
        <v>0</v>
      </c>
      <c r="D10" s="5">
        <v>0</v>
      </c>
      <c r="E10" s="5">
        <v>0</v>
      </c>
      <c r="F10" s="5">
        <v>3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/>
    </row>
    <row r="11" spans="1:15" x14ac:dyDescent="0.25">
      <c r="A11" s="4" t="s">
        <v>23</v>
      </c>
      <c r="B11" s="5">
        <v>0</v>
      </c>
      <c r="C11" s="5">
        <v>0</v>
      </c>
      <c r="D11" s="5">
        <v>1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11.98</v>
      </c>
      <c r="M11" s="5">
        <v>0</v>
      </c>
      <c r="N11" s="5">
        <v>0</v>
      </c>
      <c r="O11" s="5"/>
    </row>
    <row r="12" spans="1:15" x14ac:dyDescent="0.25">
      <c r="A12" s="4" t="s">
        <v>24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10.86</v>
      </c>
      <c r="M12" s="5">
        <v>0</v>
      </c>
      <c r="N12" s="5">
        <v>0</v>
      </c>
      <c r="O12" s="5"/>
    </row>
    <row r="13" spans="1:15" x14ac:dyDescent="0.25">
      <c r="A13" s="4" t="s">
        <v>25</v>
      </c>
      <c r="B13" s="5">
        <v>0</v>
      </c>
      <c r="C13" s="5">
        <v>0</v>
      </c>
      <c r="D13" s="5">
        <v>2</v>
      </c>
      <c r="E13" s="5">
        <v>0</v>
      </c>
      <c r="F13" s="5">
        <v>0</v>
      </c>
      <c r="G13" s="5">
        <v>0</v>
      </c>
      <c r="H13" s="5">
        <v>10.757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/>
    </row>
    <row r="14" spans="1:15" x14ac:dyDescent="0.25">
      <c r="A14" s="4" t="s">
        <v>26</v>
      </c>
      <c r="B14" s="5">
        <v>0</v>
      </c>
      <c r="C14" s="5">
        <v>0</v>
      </c>
      <c r="D14" s="5">
        <v>2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10</v>
      </c>
      <c r="M14" s="5">
        <v>0</v>
      </c>
      <c r="N14" s="5">
        <v>0</v>
      </c>
      <c r="O14" s="5"/>
    </row>
    <row r="15" spans="1:15" x14ac:dyDescent="0.25">
      <c r="A15" s="4" t="s">
        <v>27</v>
      </c>
      <c r="B15" s="5">
        <v>0</v>
      </c>
      <c r="C15" s="5">
        <v>0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16.899999999999999</v>
      </c>
      <c r="M15" s="5">
        <v>0</v>
      </c>
      <c r="N15" s="5">
        <v>0</v>
      </c>
      <c r="O15" s="5"/>
    </row>
    <row r="16" spans="1:15" x14ac:dyDescent="0.25">
      <c r="A16" s="4" t="s">
        <v>28</v>
      </c>
      <c r="B16" s="5">
        <v>0</v>
      </c>
      <c r="C16" s="5">
        <v>0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9</v>
      </c>
      <c r="M16" s="5">
        <v>0</v>
      </c>
      <c r="N16" s="5">
        <v>0</v>
      </c>
      <c r="O16" s="5"/>
    </row>
    <row r="17" spans="1:15" x14ac:dyDescent="0.25">
      <c r="A17" s="4" t="s">
        <v>29</v>
      </c>
      <c r="B17" s="5">
        <v>0</v>
      </c>
      <c r="C17" s="5">
        <v>0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14.12</v>
      </c>
      <c r="M17" s="5">
        <v>0</v>
      </c>
      <c r="N17" s="5">
        <v>0</v>
      </c>
      <c r="O17" s="5"/>
    </row>
    <row r="18" spans="1:15" x14ac:dyDescent="0.25">
      <c r="A18" s="4" t="s">
        <v>30</v>
      </c>
      <c r="B18" s="5">
        <v>25</v>
      </c>
      <c r="C18" s="5">
        <v>0</v>
      </c>
      <c r="D18" s="5">
        <v>2</v>
      </c>
      <c r="E18" s="5">
        <v>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13.17</v>
      </c>
      <c r="M18" s="5">
        <v>0</v>
      </c>
      <c r="N18" s="5">
        <v>0</v>
      </c>
      <c r="O18" s="5"/>
    </row>
    <row r="19" spans="1:15" x14ac:dyDescent="0.25">
      <c r="A19" s="4" t="s">
        <v>31</v>
      </c>
      <c r="B19" s="5">
        <v>0</v>
      </c>
      <c r="C19" s="5">
        <v>0</v>
      </c>
      <c r="D19" s="5">
        <v>0</v>
      </c>
      <c r="E19" s="5">
        <v>0</v>
      </c>
      <c r="F19" s="5">
        <v>4</v>
      </c>
      <c r="G19" s="5">
        <v>0</v>
      </c>
      <c r="H19" s="5">
        <v>26.035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/>
    </row>
    <row r="20" spans="1:15" x14ac:dyDescent="0.25">
      <c r="A20" s="4" t="s">
        <v>32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22.933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/>
    </row>
    <row r="21" spans="1:15" x14ac:dyDescent="0.25">
      <c r="A21" s="4" t="s">
        <v>33</v>
      </c>
      <c r="B21" s="5">
        <v>36</v>
      </c>
      <c r="C21" s="5">
        <v>0</v>
      </c>
      <c r="D21" s="5">
        <v>0</v>
      </c>
      <c r="E21" s="5">
        <v>4</v>
      </c>
      <c r="F21" s="5">
        <v>4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/>
    </row>
    <row r="22" spans="1:15" x14ac:dyDescent="0.25">
      <c r="A22" s="4" t="s">
        <v>34</v>
      </c>
      <c r="B22" s="5">
        <v>0</v>
      </c>
      <c r="C22" s="5">
        <v>0</v>
      </c>
      <c r="D22" s="5">
        <v>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10</v>
      </c>
      <c r="M22" s="5">
        <v>5</v>
      </c>
      <c r="N22" s="5">
        <v>0</v>
      </c>
      <c r="O22" s="5"/>
    </row>
    <row r="23" spans="1:15" x14ac:dyDescent="0.25">
      <c r="A23" s="4" t="s">
        <v>35</v>
      </c>
      <c r="B23" s="5">
        <v>6</v>
      </c>
      <c r="C23" s="5">
        <v>0</v>
      </c>
      <c r="D23" s="5">
        <v>0</v>
      </c>
      <c r="E23" s="5">
        <v>3</v>
      </c>
      <c r="F23" s="5">
        <v>1</v>
      </c>
      <c r="G23" s="5">
        <v>0</v>
      </c>
      <c r="H23" s="5">
        <v>9.92</v>
      </c>
      <c r="I23" s="5">
        <v>0</v>
      </c>
      <c r="J23" s="5">
        <v>0</v>
      </c>
      <c r="K23" s="5">
        <v>0</v>
      </c>
      <c r="L23" s="5">
        <v>11</v>
      </c>
      <c r="M23" s="5">
        <v>0</v>
      </c>
      <c r="N23" s="5">
        <v>0</v>
      </c>
      <c r="O23" s="5"/>
    </row>
    <row r="24" spans="1:15" x14ac:dyDescent="0.25">
      <c r="A24" s="4" t="s">
        <v>36</v>
      </c>
      <c r="B24" s="5">
        <v>4</v>
      </c>
      <c r="C24" s="5">
        <v>0</v>
      </c>
      <c r="D24" s="5">
        <v>2</v>
      </c>
      <c r="E24" s="5">
        <v>1</v>
      </c>
      <c r="F24" s="5">
        <v>0</v>
      </c>
      <c r="G24" s="5">
        <v>0</v>
      </c>
      <c r="H24" s="5">
        <v>1.925</v>
      </c>
      <c r="I24" s="5">
        <v>0</v>
      </c>
      <c r="J24" s="5">
        <v>0</v>
      </c>
      <c r="K24" s="5">
        <v>0</v>
      </c>
      <c r="L24" s="5">
        <v>4.51</v>
      </c>
      <c r="M24" s="5">
        <v>0</v>
      </c>
      <c r="N24" s="5">
        <v>0</v>
      </c>
      <c r="O24" s="5"/>
    </row>
    <row r="25" spans="1:15" x14ac:dyDescent="0.25">
      <c r="A25" s="4" t="s">
        <v>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19.843</v>
      </c>
      <c r="M25" s="5">
        <v>0</v>
      </c>
      <c r="N25" s="5">
        <v>0</v>
      </c>
      <c r="O25" s="5"/>
    </row>
    <row r="26" spans="1:15" x14ac:dyDescent="0.25">
      <c r="A26" s="4" t="s">
        <v>38</v>
      </c>
      <c r="B26" s="5">
        <v>15</v>
      </c>
      <c r="C26" s="5">
        <v>0</v>
      </c>
      <c r="D26" s="5">
        <v>1</v>
      </c>
      <c r="E26" s="5">
        <v>1</v>
      </c>
      <c r="F26" s="5">
        <v>3</v>
      </c>
      <c r="G26" s="5">
        <v>0</v>
      </c>
      <c r="H26" s="5">
        <v>11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/>
    </row>
    <row r="27" spans="1:15" x14ac:dyDescent="0.25">
      <c r="A27" s="4" t="s">
        <v>39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22.7</v>
      </c>
      <c r="I27" s="5">
        <v>0</v>
      </c>
      <c r="J27" s="5">
        <v>0</v>
      </c>
      <c r="K27" s="5">
        <v>0</v>
      </c>
      <c r="L27" s="5">
        <v>0.54</v>
      </c>
      <c r="M27" s="5">
        <v>0</v>
      </c>
      <c r="N27" s="5">
        <v>0</v>
      </c>
      <c r="O27" s="5"/>
    </row>
    <row r="28" spans="1:15" x14ac:dyDescent="0.25">
      <c r="A28" s="4" t="s">
        <v>40</v>
      </c>
      <c r="B28" s="5">
        <v>0</v>
      </c>
      <c r="C28" s="5">
        <v>0</v>
      </c>
      <c r="D28" s="5">
        <v>2</v>
      </c>
      <c r="E28" s="5">
        <v>4</v>
      </c>
      <c r="F28" s="5">
        <v>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/>
    </row>
    <row r="29" spans="1:15" x14ac:dyDescent="0.25">
      <c r="A29" s="4" t="s">
        <v>41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60</v>
      </c>
      <c r="O29" s="5"/>
    </row>
    <row r="30" spans="1:15" x14ac:dyDescent="0.25">
      <c r="A30" s="4" t="s">
        <v>42</v>
      </c>
      <c r="B30" s="5">
        <v>3</v>
      </c>
      <c r="C30" s="5">
        <v>1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19.695</v>
      </c>
      <c r="J30" s="5">
        <v>0</v>
      </c>
      <c r="K30" s="5">
        <v>16.760000000000002</v>
      </c>
      <c r="L30" s="5">
        <v>0</v>
      </c>
      <c r="M30" s="5">
        <v>0</v>
      </c>
      <c r="N30" s="5">
        <v>0</v>
      </c>
      <c r="O30" s="5"/>
    </row>
    <row r="31" spans="1:15" x14ac:dyDescent="0.25">
      <c r="A31" s="4" t="s">
        <v>43</v>
      </c>
      <c r="B31" s="5">
        <v>0</v>
      </c>
      <c r="C31" s="5">
        <v>0</v>
      </c>
      <c r="D31" s="5">
        <v>0</v>
      </c>
      <c r="E31" s="5">
        <v>2</v>
      </c>
      <c r="F31" s="5">
        <v>2</v>
      </c>
      <c r="G31" s="5">
        <v>0</v>
      </c>
      <c r="H31" s="5">
        <v>0</v>
      </c>
      <c r="I31" s="5">
        <v>3.3119999999999998</v>
      </c>
      <c r="J31" s="5">
        <v>0</v>
      </c>
      <c r="K31" s="5">
        <v>32.951999999999998</v>
      </c>
      <c r="L31" s="5">
        <v>0</v>
      </c>
      <c r="M31" s="5">
        <v>0</v>
      </c>
      <c r="N31" s="5">
        <v>0</v>
      </c>
      <c r="O31" s="5"/>
    </row>
    <row r="32" spans="1:15" x14ac:dyDescent="0.25">
      <c r="A32" s="4" t="s">
        <v>44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/>
    </row>
    <row r="33" spans="1:15" x14ac:dyDescent="0.25">
      <c r="A33" s="4" t="s">
        <v>45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23.815000000000001</v>
      </c>
      <c r="M33" s="5">
        <v>0</v>
      </c>
      <c r="N33" s="5">
        <v>0</v>
      </c>
      <c r="O33" s="5"/>
    </row>
    <row r="34" spans="1:15" x14ac:dyDescent="0.25">
      <c r="A34" s="4" t="s">
        <v>46</v>
      </c>
      <c r="B34" s="5">
        <v>0</v>
      </c>
      <c r="C34" s="5">
        <v>0</v>
      </c>
      <c r="D34" s="5">
        <v>6</v>
      </c>
      <c r="E34" s="5">
        <v>0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/>
    </row>
    <row r="35" spans="1:15" x14ac:dyDescent="0.25">
      <c r="A35" s="4" t="s">
        <v>47</v>
      </c>
      <c r="B35" s="5">
        <v>15</v>
      </c>
      <c r="C35" s="5">
        <v>0</v>
      </c>
      <c r="D35" s="5">
        <v>0</v>
      </c>
      <c r="E35" s="5">
        <v>9</v>
      </c>
      <c r="F35" s="5">
        <v>4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/>
    </row>
    <row r="36" spans="1:15" x14ac:dyDescent="0.25">
      <c r="A36" s="4" t="s">
        <v>48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30.058</v>
      </c>
      <c r="I36" s="5">
        <v>0</v>
      </c>
      <c r="J36" s="5">
        <v>0</v>
      </c>
      <c r="K36" s="5">
        <v>0</v>
      </c>
      <c r="L36" s="5">
        <v>0</v>
      </c>
      <c r="M36" s="5">
        <v>1</v>
      </c>
      <c r="N36" s="5">
        <v>0</v>
      </c>
      <c r="O36" s="5"/>
    </row>
    <row r="37" spans="1:15" x14ac:dyDescent="0.25">
      <c r="A37" s="4" t="s">
        <v>49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46.21</v>
      </c>
      <c r="K37" s="5">
        <v>0</v>
      </c>
      <c r="L37" s="5">
        <v>0</v>
      </c>
      <c r="M37" s="5">
        <v>0</v>
      </c>
      <c r="N37" s="5">
        <v>0</v>
      </c>
      <c r="O37" s="5"/>
    </row>
    <row r="38" spans="1:15" x14ac:dyDescent="0.25">
      <c r="A38" s="4" t="s">
        <v>50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50.383000000000003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/>
    </row>
    <row r="39" spans="1:15" x14ac:dyDescent="0.25">
      <c r="A39" s="4" t="s">
        <v>51</v>
      </c>
      <c r="B39" s="5">
        <v>0</v>
      </c>
      <c r="C39" s="5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20.9</v>
      </c>
      <c r="K39" s="5">
        <v>3.56</v>
      </c>
      <c r="L39" s="5">
        <v>0</v>
      </c>
      <c r="M39" s="5">
        <v>0</v>
      </c>
      <c r="N39" s="5">
        <v>0</v>
      </c>
      <c r="O39" s="5"/>
    </row>
    <row r="40" spans="1:15" x14ac:dyDescent="0.25">
      <c r="A40" s="4" t="s">
        <v>52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24.33</v>
      </c>
      <c r="J40" s="5">
        <v>0</v>
      </c>
      <c r="K40" s="5">
        <v>5</v>
      </c>
      <c r="L40" s="5">
        <v>0</v>
      </c>
      <c r="M40" s="5">
        <v>0</v>
      </c>
      <c r="N40" s="5">
        <v>0</v>
      </c>
      <c r="O40" s="5"/>
    </row>
    <row r="41" spans="1:15" x14ac:dyDescent="0.25">
      <c r="A41" s="4" t="s">
        <v>53</v>
      </c>
      <c r="B41" s="5">
        <v>0</v>
      </c>
      <c r="C41" s="5">
        <v>0</v>
      </c>
      <c r="D41" s="5">
        <v>3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3.0710000000000002</v>
      </c>
      <c r="M41" s="5">
        <v>0</v>
      </c>
      <c r="N41" s="5">
        <v>0</v>
      </c>
      <c r="O41" s="5"/>
    </row>
    <row r="42" spans="1:15" x14ac:dyDescent="0.25">
      <c r="A42" s="4" t="s">
        <v>54</v>
      </c>
      <c r="B42" s="5">
        <v>2</v>
      </c>
      <c r="C42" s="5">
        <v>0</v>
      </c>
      <c r="D42" s="5">
        <v>0</v>
      </c>
      <c r="E42" s="5">
        <v>2</v>
      </c>
      <c r="F42" s="5">
        <v>0</v>
      </c>
      <c r="G42" s="5">
        <v>0</v>
      </c>
      <c r="H42" s="5">
        <v>11.996</v>
      </c>
      <c r="I42" s="5">
        <v>0</v>
      </c>
      <c r="J42" s="5">
        <v>0</v>
      </c>
      <c r="K42" s="5">
        <v>0</v>
      </c>
      <c r="L42" s="5">
        <v>0</v>
      </c>
      <c r="M42" s="5">
        <v>1</v>
      </c>
      <c r="N42" s="5">
        <v>0</v>
      </c>
      <c r="O42" s="5"/>
    </row>
    <row r="43" spans="1:15" x14ac:dyDescent="0.25">
      <c r="A43" s="4" t="s">
        <v>55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21.44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/>
    </row>
    <row r="44" spans="1:15" x14ac:dyDescent="0.25">
      <c r="A44" s="4" t="s">
        <v>56</v>
      </c>
      <c r="B44" s="5">
        <v>3</v>
      </c>
      <c r="C44" s="5">
        <v>0</v>
      </c>
      <c r="D44" s="5">
        <v>2</v>
      </c>
      <c r="E44" s="5">
        <v>5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/>
    </row>
    <row r="45" spans="1:15" x14ac:dyDescent="0.25">
      <c r="A45" s="4" t="s">
        <v>57</v>
      </c>
      <c r="B45" s="5">
        <v>9</v>
      </c>
      <c r="C45" s="5">
        <v>0</v>
      </c>
      <c r="D45" s="5">
        <v>0</v>
      </c>
      <c r="E45" s="5">
        <v>7</v>
      </c>
      <c r="F45" s="5">
        <v>0</v>
      </c>
      <c r="G45" s="5">
        <v>0</v>
      </c>
      <c r="H45" s="5">
        <v>13.928000000000001</v>
      </c>
      <c r="I45" s="5">
        <v>0</v>
      </c>
      <c r="J45" s="5">
        <v>0</v>
      </c>
      <c r="K45" s="5">
        <v>0</v>
      </c>
      <c r="L45" s="5">
        <v>16.54</v>
      </c>
      <c r="M45" s="5">
        <v>0</v>
      </c>
      <c r="N45" s="5">
        <v>0</v>
      </c>
      <c r="O45" s="5"/>
    </row>
    <row r="46" spans="1:15" x14ac:dyDescent="0.25">
      <c r="A46" s="4" t="s">
        <v>58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36.575000000000003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/>
    </row>
    <row r="47" spans="1:15" x14ac:dyDescent="0.25">
      <c r="A47" s="4" t="s">
        <v>59</v>
      </c>
      <c r="B47" s="5">
        <v>0</v>
      </c>
      <c r="C47" s="5">
        <v>0</v>
      </c>
      <c r="D47" s="5">
        <v>2</v>
      </c>
      <c r="E47" s="5">
        <v>0</v>
      </c>
      <c r="F47" s="5">
        <v>6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/>
    </row>
    <row r="48" spans="1:15" x14ac:dyDescent="0.25">
      <c r="A48" s="4" t="s">
        <v>60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34.94</v>
      </c>
      <c r="M48" s="5">
        <v>0</v>
      </c>
      <c r="N48" s="5">
        <v>0</v>
      </c>
      <c r="O48" s="5"/>
    </row>
    <row r="49" spans="1:15" x14ac:dyDescent="0.25">
      <c r="A49" s="4" t="s">
        <v>61</v>
      </c>
      <c r="B49" s="5">
        <v>0</v>
      </c>
      <c r="C49" s="5">
        <v>0</v>
      </c>
      <c r="D49" s="5">
        <v>2</v>
      </c>
      <c r="E49" s="5">
        <v>0</v>
      </c>
      <c r="F49" s="5">
        <v>4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/>
    </row>
    <row r="50" spans="1:15" x14ac:dyDescent="0.25">
      <c r="A50" s="4" t="s">
        <v>62</v>
      </c>
      <c r="B50" s="5">
        <v>12</v>
      </c>
      <c r="C50" s="5">
        <v>0</v>
      </c>
      <c r="D50" s="5">
        <v>0</v>
      </c>
      <c r="E50" s="5">
        <v>1</v>
      </c>
      <c r="F50" s="5">
        <v>0</v>
      </c>
      <c r="G50" s="5">
        <v>0</v>
      </c>
      <c r="H50" s="5">
        <v>66.043000000000006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/>
    </row>
    <row r="51" spans="1:15" x14ac:dyDescent="0.25">
      <c r="A51" s="4" t="s">
        <v>63</v>
      </c>
      <c r="B51" s="5">
        <f t="shared" ref="B51:O51" si="0">SUM(B2:B50)</f>
        <v>130</v>
      </c>
      <c r="C51" s="5">
        <f t="shared" si="0"/>
        <v>3</v>
      </c>
      <c r="D51" s="5">
        <f t="shared" si="0"/>
        <v>39</v>
      </c>
      <c r="E51" s="5">
        <f t="shared" si="0"/>
        <v>44</v>
      </c>
      <c r="F51" s="5">
        <f t="shared" si="0"/>
        <v>37</v>
      </c>
      <c r="G51" s="5">
        <f t="shared" si="0"/>
        <v>0</v>
      </c>
      <c r="H51" s="5">
        <f t="shared" si="0"/>
        <v>342.10500000000002</v>
      </c>
      <c r="I51" s="5">
        <f t="shared" si="0"/>
        <v>109.27</v>
      </c>
      <c r="J51" s="5">
        <f t="shared" si="0"/>
        <v>67.11</v>
      </c>
      <c r="K51" s="5">
        <f t="shared" si="0"/>
        <v>58.272000000000006</v>
      </c>
      <c r="L51" s="5">
        <f t="shared" si="0"/>
        <v>240.47199999999998</v>
      </c>
      <c r="M51" s="5">
        <f t="shared" si="0"/>
        <v>7</v>
      </c>
      <c r="N51" s="5">
        <f t="shared" si="0"/>
        <v>60</v>
      </c>
      <c r="O51" s="5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8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Earth_Work</vt:lpstr>
      <vt:lpstr>Diff_C</vt:lpstr>
      <vt:lpstr>Diff_Q</vt:lpstr>
      <vt:lpstr>C_revised</vt:lpstr>
      <vt:lpstr>Q_revised</vt:lpstr>
      <vt:lpstr>Sheet1</vt:lpstr>
      <vt:lpstr>Earth_Work!Print_Area</vt:lpstr>
      <vt:lpstr>Q_revised!Print_Area</vt:lpstr>
      <vt:lpstr>Earth_Work!Print_Titles</vt:lpstr>
      <vt:lpstr>Q_revised!Print_Titles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2019-11-21T06:37:08Z</dcterms:modified>
</cp:coreProperties>
</file>