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10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<sst xmlns="http://schemas.openxmlformats.org/spreadsheetml/2006/main" count="3076" uniqueCount="585">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</sst>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5">
        <v>1</v>
      </c>
      <c r="B2" s="97" t="s">
        <v>117</v>
      </c>
      <c r="C2" s="98" t="s">
        <v>116</v>
      </c>
      <c r="D2" s="99" t="s">
        <v>18</v>
      </c>
      <c r="E2" s="101">
        <v>7</v>
      </c>
      <c r="F2" s="104">
        <v>151.38499999999999</v>
      </c>
      <c r="G2" s="148">
        <v>10</v>
      </c>
      <c r="H2" s="104">
        <v>40</v>
      </c>
      <c r="I2" s="101">
        <f t="shared" ref="I2:I48" si="0">F2-H2</f>
        <v>111.38499999999999</v>
      </c>
      <c r="J2" s="101">
        <v>151.38499999999999</v>
      </c>
      <c r="K2" s="101">
        <v>151.38499999999999</v>
      </c>
      <c r="L2" s="100" t="s">
        <v>100</v>
      </c>
      <c r="M2" s="105"/>
      <c r="N2" s="105"/>
      <c r="O2" s="100"/>
      <c r="P2" s="127">
        <v>1</v>
      </c>
    </row>
    <row r="3" spans="1:16" s="29" customFormat="1" ht="46.5" customHeight="1">
      <c r="A3" s="105">
        <v>2</v>
      </c>
      <c r="B3" s="97" t="s">
        <v>117</v>
      </c>
      <c r="C3" s="98" t="s">
        <v>120</v>
      </c>
      <c r="D3" s="99" t="s">
        <v>18</v>
      </c>
      <c r="E3" s="101">
        <v>7</v>
      </c>
      <c r="F3" s="104">
        <v>151.38499999999999</v>
      </c>
      <c r="G3" s="148">
        <v>10</v>
      </c>
      <c r="H3" s="104">
        <v>40</v>
      </c>
      <c r="I3" s="101">
        <f t="shared" si="0"/>
        <v>111.38499999999999</v>
      </c>
      <c r="J3" s="101">
        <v>151.38499999999999</v>
      </c>
      <c r="K3" s="101">
        <v>151.38499999999999</v>
      </c>
      <c r="L3" s="100" t="s">
        <v>100</v>
      </c>
      <c r="M3" s="105"/>
      <c r="N3" s="105"/>
      <c r="O3" s="100"/>
      <c r="P3" s="127">
        <v>1</v>
      </c>
    </row>
    <row r="4" spans="1:16" s="29" customFormat="1" ht="34.5" customHeight="1">
      <c r="A4" s="105">
        <v>3</v>
      </c>
      <c r="B4" s="97" t="s">
        <v>117</v>
      </c>
      <c r="C4" s="98" t="s">
        <v>121</v>
      </c>
      <c r="D4" s="99" t="s">
        <v>18</v>
      </c>
      <c r="E4" s="101">
        <v>17.399999999999999</v>
      </c>
      <c r="F4" s="104">
        <v>732.6</v>
      </c>
      <c r="G4" s="148">
        <v>8</v>
      </c>
      <c r="H4" s="104">
        <v>561.93279999999993</v>
      </c>
      <c r="I4" s="101">
        <f t="shared" si="0"/>
        <v>170.66720000000009</v>
      </c>
      <c r="J4" s="101">
        <v>585.24</v>
      </c>
      <c r="K4" s="101">
        <v>585.24</v>
      </c>
      <c r="L4" s="100" t="s">
        <v>99</v>
      </c>
      <c r="M4" s="105"/>
      <c r="N4" s="105"/>
      <c r="O4" s="100" t="s">
        <v>338</v>
      </c>
      <c r="P4" s="127">
        <v>1</v>
      </c>
    </row>
    <row r="5" spans="1:16" s="29" customFormat="1" ht="34.5" customHeight="1">
      <c r="A5" s="105">
        <v>4</v>
      </c>
      <c r="B5" s="97" t="s">
        <v>117</v>
      </c>
      <c r="C5" s="98" t="s">
        <v>122</v>
      </c>
      <c r="D5" s="99" t="s">
        <v>18</v>
      </c>
      <c r="E5" s="101">
        <v>2.9249999999999998</v>
      </c>
      <c r="F5" s="104">
        <v>99.9</v>
      </c>
      <c r="G5" s="148">
        <v>8</v>
      </c>
      <c r="H5" s="104">
        <v>76.627199999999988</v>
      </c>
      <c r="I5" s="101">
        <f t="shared" si="0"/>
        <v>23.272800000000018</v>
      </c>
      <c r="J5" s="101">
        <v>99.9</v>
      </c>
      <c r="K5" s="101">
        <v>99.9</v>
      </c>
      <c r="L5" s="100" t="s">
        <v>100</v>
      </c>
      <c r="M5" s="105"/>
      <c r="N5" s="105"/>
      <c r="O5" s="100"/>
      <c r="P5" s="127">
        <v>1</v>
      </c>
    </row>
    <row r="6" spans="1:16" s="29" customFormat="1" ht="34.5" customHeight="1">
      <c r="A6" s="105">
        <v>5</v>
      </c>
      <c r="B6" s="97" t="s">
        <v>117</v>
      </c>
      <c r="C6" s="98" t="s">
        <v>123</v>
      </c>
      <c r="D6" s="99" t="s">
        <v>124</v>
      </c>
      <c r="E6" s="101">
        <v>1</v>
      </c>
      <c r="F6" s="104">
        <v>208</v>
      </c>
      <c r="G6" s="148">
        <v>3</v>
      </c>
      <c r="H6" s="104">
        <v>0</v>
      </c>
      <c r="I6" s="101">
        <f t="shared" si="0"/>
        <v>208</v>
      </c>
      <c r="J6" s="101">
        <v>318.42</v>
      </c>
      <c r="K6" s="101">
        <v>318.42</v>
      </c>
      <c r="L6" s="100" t="s">
        <v>99</v>
      </c>
      <c r="M6" s="106"/>
      <c r="N6" s="105"/>
      <c r="O6" s="100"/>
      <c r="P6" s="127">
        <v>1</v>
      </c>
    </row>
    <row r="7" spans="1:16" s="29" customFormat="1" ht="34.5" customHeight="1">
      <c r="A7" s="105">
        <v>6</v>
      </c>
      <c r="B7" s="97" t="s">
        <v>117</v>
      </c>
      <c r="C7" s="98" t="s">
        <v>125</v>
      </c>
      <c r="D7" s="99" t="s">
        <v>124</v>
      </c>
      <c r="E7" s="100">
        <v>1</v>
      </c>
      <c r="F7" s="101">
        <v>178.13</v>
      </c>
      <c r="G7" s="148">
        <v>5</v>
      </c>
      <c r="H7" s="100">
        <v>0</v>
      </c>
      <c r="I7" s="100">
        <f t="shared" si="0"/>
        <v>178.13</v>
      </c>
      <c r="J7" s="100">
        <v>149.54</v>
      </c>
      <c r="K7" s="100">
        <v>149.54</v>
      </c>
      <c r="L7" s="100" t="s">
        <v>99</v>
      </c>
      <c r="M7" s="107"/>
      <c r="N7" s="107"/>
      <c r="O7" s="100" t="s">
        <v>339</v>
      </c>
      <c r="P7" s="127">
        <v>1</v>
      </c>
    </row>
    <row r="8" spans="1:16" s="29" customFormat="1" ht="41.1" customHeight="1">
      <c r="A8" s="105">
        <v>7</v>
      </c>
      <c r="B8" s="97" t="s">
        <v>128</v>
      </c>
      <c r="C8" s="98" t="s">
        <v>127</v>
      </c>
      <c r="D8" s="99" t="s">
        <v>12</v>
      </c>
      <c r="E8" s="100">
        <v>7.23</v>
      </c>
      <c r="F8" s="101">
        <v>274.56</v>
      </c>
      <c r="G8" s="148">
        <v>10</v>
      </c>
      <c r="H8" s="100">
        <v>119.67432715551976</v>
      </c>
      <c r="I8" s="100">
        <f t="shared" si="0"/>
        <v>154.88567284448024</v>
      </c>
      <c r="J8" s="100">
        <v>274.56</v>
      </c>
      <c r="K8" s="100">
        <v>274.56</v>
      </c>
      <c r="L8" s="100" t="s">
        <v>100</v>
      </c>
      <c r="M8" s="103"/>
      <c r="N8" s="103"/>
      <c r="O8" s="100"/>
      <c r="P8" s="127">
        <v>1</v>
      </c>
    </row>
    <row r="9" spans="1:16" s="29" customFormat="1" ht="83.1" customHeight="1">
      <c r="A9" s="105">
        <v>8</v>
      </c>
      <c r="B9" s="97" t="s">
        <v>128</v>
      </c>
      <c r="C9" s="98" t="s">
        <v>130</v>
      </c>
      <c r="D9" s="99" t="s">
        <v>12</v>
      </c>
      <c r="E9" s="100">
        <v>6.8940000000000001</v>
      </c>
      <c r="F9" s="101">
        <v>225.46</v>
      </c>
      <c r="G9" s="148">
        <v>10</v>
      </c>
      <c r="H9" s="100">
        <v>98.272777536725968</v>
      </c>
      <c r="I9" s="100">
        <f>F9-H9</f>
        <v>127.18722246327404</v>
      </c>
      <c r="J9" s="100">
        <v>0</v>
      </c>
      <c r="K9" s="100">
        <v>0</v>
      </c>
      <c r="L9" s="100" t="s">
        <v>99</v>
      </c>
      <c r="M9" s="108"/>
      <c r="N9" s="108"/>
      <c r="O9" s="100" t="s">
        <v>339</v>
      </c>
      <c r="P9" s="127">
        <v>1</v>
      </c>
    </row>
    <row r="10" spans="1:16" s="29" customFormat="1" ht="41.1" customHeight="1">
      <c r="A10" s="105">
        <v>9</v>
      </c>
      <c r="B10" s="97" t="s">
        <v>128</v>
      </c>
      <c r="C10" s="98" t="s">
        <v>131</v>
      </c>
      <c r="D10" s="99" t="s">
        <v>12</v>
      </c>
      <c r="E10" s="100">
        <v>16.02</v>
      </c>
      <c r="F10" s="101">
        <v>318.42</v>
      </c>
      <c r="G10" s="148">
        <v>10</v>
      </c>
      <c r="H10" s="100">
        <v>138.7918824769107</v>
      </c>
      <c r="I10" s="100">
        <f t="shared" si="0"/>
        <v>179.62811752308932</v>
      </c>
      <c r="J10" s="100">
        <v>37.083282497250011</v>
      </c>
      <c r="K10" s="100">
        <v>37.083282497250011</v>
      </c>
      <c r="L10" s="100" t="s">
        <v>100</v>
      </c>
      <c r="M10" s="109"/>
      <c r="N10" s="108"/>
      <c r="O10" s="100"/>
      <c r="P10" s="127">
        <v>1</v>
      </c>
    </row>
    <row r="11" spans="1:16" s="29" customFormat="1" ht="41.1" customHeight="1">
      <c r="A11" s="105">
        <v>10</v>
      </c>
      <c r="B11" s="97" t="s">
        <v>128</v>
      </c>
      <c r="C11" s="98" t="s">
        <v>132</v>
      </c>
      <c r="D11" s="99" t="s">
        <v>12</v>
      </c>
      <c r="E11" s="100">
        <v>8.36</v>
      </c>
      <c r="F11" s="101">
        <v>149.54</v>
      </c>
      <c r="G11" s="148">
        <v>10</v>
      </c>
      <c r="H11" s="100">
        <v>65.181012830843599</v>
      </c>
      <c r="I11" s="100">
        <f t="shared" si="0"/>
        <v>84.358987169156393</v>
      </c>
      <c r="J11" s="100">
        <v>149.54</v>
      </c>
      <c r="K11" s="100">
        <v>149.54</v>
      </c>
      <c r="L11" s="100" t="s">
        <v>100</v>
      </c>
      <c r="M11" s="108"/>
      <c r="N11" s="108"/>
      <c r="O11" s="100"/>
      <c r="P11" s="127">
        <v>1</v>
      </c>
    </row>
    <row r="12" spans="1:16" s="29" customFormat="1" ht="61.15" customHeight="1">
      <c r="A12" s="105">
        <v>11</v>
      </c>
      <c r="B12" s="97" t="s">
        <v>128</v>
      </c>
      <c r="C12" s="98" t="s">
        <v>133</v>
      </c>
      <c r="D12" s="99" t="s">
        <v>12</v>
      </c>
      <c r="E12" s="100">
        <v>1.6950000000000001</v>
      </c>
      <c r="F12" s="101">
        <v>132.86610229999999</v>
      </c>
      <c r="G12" s="148">
        <v>8</v>
      </c>
      <c r="H12" s="100">
        <v>101.26402212452695</v>
      </c>
      <c r="I12" s="100">
        <f t="shared" si="0"/>
        <v>31.602080175473048</v>
      </c>
      <c r="J12" s="100">
        <v>0</v>
      </c>
      <c r="K12" s="100">
        <v>0</v>
      </c>
      <c r="L12" s="100" t="s">
        <v>99</v>
      </c>
      <c r="M12" s="108"/>
      <c r="N12" s="108"/>
      <c r="O12" s="100" t="s">
        <v>339</v>
      </c>
      <c r="P12" s="127">
        <v>1</v>
      </c>
    </row>
    <row r="13" spans="1:16" s="29" customFormat="1" ht="41.1" customHeight="1">
      <c r="A13" s="105">
        <v>12</v>
      </c>
      <c r="B13" s="97" t="s">
        <v>128</v>
      </c>
      <c r="C13" s="98" t="s">
        <v>134</v>
      </c>
      <c r="D13" s="99" t="s">
        <v>12</v>
      </c>
      <c r="E13" s="100">
        <v>1.79</v>
      </c>
      <c r="F13" s="101">
        <v>53.047480929999999</v>
      </c>
      <c r="G13" s="148">
        <v>8</v>
      </c>
      <c r="H13" s="100">
        <v>40.43018640237436</v>
      </c>
      <c r="I13" s="100">
        <f t="shared" si="0"/>
        <v>12.617294527625639</v>
      </c>
      <c r="J13" s="100">
        <v>53.047480929999999</v>
      </c>
      <c r="K13" s="100">
        <v>53.047480929999999</v>
      </c>
      <c r="L13" s="100" t="s">
        <v>100</v>
      </c>
      <c r="M13" s="108"/>
      <c r="N13" s="108"/>
      <c r="O13" s="108"/>
      <c r="P13" s="127">
        <v>1</v>
      </c>
    </row>
    <row r="14" spans="1:16" s="29" customFormat="1" ht="41.1" customHeight="1">
      <c r="A14" s="105">
        <v>13</v>
      </c>
      <c r="B14" s="97" t="s">
        <v>128</v>
      </c>
      <c r="C14" s="98" t="s">
        <v>135</v>
      </c>
      <c r="D14" s="99" t="s">
        <v>12</v>
      </c>
      <c r="E14" s="100">
        <v>2.72</v>
      </c>
      <c r="F14" s="101">
        <v>29.974988280000002</v>
      </c>
      <c r="G14" s="148">
        <v>8</v>
      </c>
      <c r="H14" s="100">
        <v>22.845464899050903</v>
      </c>
      <c r="I14" s="100">
        <f t="shared" si="0"/>
        <v>7.1295233809490988</v>
      </c>
      <c r="J14" s="100">
        <v>29.974988280000002</v>
      </c>
      <c r="K14" s="100">
        <v>29.974988280000002</v>
      </c>
      <c r="L14" s="100" t="s">
        <v>100</v>
      </c>
      <c r="M14" s="108"/>
      <c r="N14" s="108"/>
      <c r="O14" s="110"/>
      <c r="P14" s="127">
        <v>1</v>
      </c>
    </row>
    <row r="15" spans="1:16" s="29" customFormat="1" ht="61.15" customHeight="1">
      <c r="A15" s="105">
        <v>14</v>
      </c>
      <c r="B15" s="97" t="s">
        <v>128</v>
      </c>
      <c r="C15" s="98" t="s">
        <v>136</v>
      </c>
      <c r="D15" s="99" t="s">
        <v>124</v>
      </c>
      <c r="E15" s="101">
        <v>1</v>
      </c>
      <c r="F15" s="101">
        <v>168.38</v>
      </c>
      <c r="G15" s="148">
        <v>5</v>
      </c>
      <c r="H15" s="101">
        <v>0</v>
      </c>
      <c r="I15" s="101">
        <f t="shared" si="0"/>
        <v>168.38</v>
      </c>
      <c r="J15" s="101">
        <v>50.514000000000003</v>
      </c>
      <c r="K15" s="101">
        <v>168.38</v>
      </c>
      <c r="L15" s="100" t="s">
        <v>95</v>
      </c>
      <c r="M15" s="111"/>
      <c r="N15" s="111"/>
      <c r="O15" s="100" t="s">
        <v>340</v>
      </c>
      <c r="P15" s="127">
        <v>1</v>
      </c>
    </row>
    <row r="16" spans="1:16" s="29" customFormat="1" ht="57.6" customHeight="1">
      <c r="A16" s="105">
        <v>36</v>
      </c>
      <c r="B16" s="97" t="s">
        <v>179</v>
      </c>
      <c r="C16" s="98" t="s">
        <v>165</v>
      </c>
      <c r="D16" s="99" t="s">
        <v>18</v>
      </c>
      <c r="E16" s="100">
        <v>23.815000000000001</v>
      </c>
      <c r="F16" s="101">
        <v>638.85</v>
      </c>
      <c r="G16" s="148">
        <v>11</v>
      </c>
      <c r="H16" s="100">
        <v>349.15035402860138</v>
      </c>
      <c r="I16" s="100">
        <f t="shared" si="0"/>
        <v>289.69964597139864</v>
      </c>
      <c r="J16" s="100">
        <v>374.97</v>
      </c>
      <c r="K16" s="100">
        <v>374.97</v>
      </c>
      <c r="L16" s="100" t="s">
        <v>99</v>
      </c>
      <c r="M16" s="108"/>
      <c r="N16" s="108"/>
      <c r="O16" s="100" t="s">
        <v>341</v>
      </c>
      <c r="P16" s="127">
        <v>1</v>
      </c>
    </row>
    <row r="17" spans="1:16" s="29" customFormat="1" ht="69.599999999999994" customHeight="1">
      <c r="A17" s="105">
        <v>37</v>
      </c>
      <c r="B17" s="97" t="s">
        <v>179</v>
      </c>
      <c r="C17" s="112" t="s">
        <v>166</v>
      </c>
      <c r="D17" s="99" t="s">
        <v>18</v>
      </c>
      <c r="E17" s="101"/>
      <c r="F17" s="101">
        <v>507.95</v>
      </c>
      <c r="G17" s="148">
        <v>11</v>
      </c>
      <c r="H17" s="101">
        <v>277.60964597139866</v>
      </c>
      <c r="I17" s="101">
        <f t="shared" si="0"/>
        <v>230.34035402860133</v>
      </c>
      <c r="J17" s="101">
        <v>346.06</v>
      </c>
      <c r="K17" s="101">
        <v>507.95</v>
      </c>
      <c r="L17" s="100"/>
      <c r="M17" s="111"/>
      <c r="N17" s="111"/>
      <c r="O17" s="100" t="s">
        <v>342</v>
      </c>
      <c r="P17" s="127">
        <v>1</v>
      </c>
    </row>
    <row r="18" spans="1:16" s="29" customFormat="1" ht="44.25" customHeight="1">
      <c r="A18" s="105">
        <v>15</v>
      </c>
      <c r="B18" s="97" t="s">
        <v>139</v>
      </c>
      <c r="C18" s="98" t="s">
        <v>138</v>
      </c>
      <c r="D18" s="99" t="s">
        <v>124</v>
      </c>
      <c r="E18" s="100">
        <v>1</v>
      </c>
      <c r="F18" s="101">
        <v>141.3235316</v>
      </c>
      <c r="G18" s="148">
        <v>3</v>
      </c>
      <c r="H18" s="100">
        <v>25.00476888439362</v>
      </c>
      <c r="I18" s="100">
        <f t="shared" si="0"/>
        <v>116.31876271560637</v>
      </c>
      <c r="J18" s="100">
        <v>0</v>
      </c>
      <c r="K18" s="100">
        <v>0</v>
      </c>
      <c r="L18" s="101" t="s">
        <v>99</v>
      </c>
      <c r="M18" s="26"/>
      <c r="N18" s="26"/>
      <c r="O18" s="100" t="s">
        <v>344</v>
      </c>
      <c r="P18" s="127">
        <v>1</v>
      </c>
    </row>
    <row r="19" spans="1:16" s="29" customFormat="1" ht="44.25" customHeight="1">
      <c r="A19" s="105">
        <v>16</v>
      </c>
      <c r="B19" s="97" t="s">
        <v>139</v>
      </c>
      <c r="C19" s="98" t="s">
        <v>141</v>
      </c>
      <c r="D19" s="99" t="s">
        <v>124</v>
      </c>
      <c r="E19" s="100">
        <v>1</v>
      </c>
      <c r="F19" s="101">
        <v>154.0745714</v>
      </c>
      <c r="G19" s="148">
        <v>3</v>
      </c>
      <c r="H19" s="100">
        <v>27.260846125211064</v>
      </c>
      <c r="I19" s="100">
        <f t="shared" si="0"/>
        <v>126.81372527478894</v>
      </c>
      <c r="J19" s="100">
        <v>0</v>
      </c>
      <c r="K19" s="100">
        <v>0</v>
      </c>
      <c r="L19" s="101" t="s">
        <v>99</v>
      </c>
      <c r="M19" s="27"/>
      <c r="N19" s="27"/>
      <c r="O19" s="100" t="s">
        <v>344</v>
      </c>
      <c r="P19" s="127">
        <v>1</v>
      </c>
    </row>
    <row r="20" spans="1:16" s="29" customFormat="1" ht="44.25" customHeight="1">
      <c r="A20" s="105">
        <v>17</v>
      </c>
      <c r="B20" s="97" t="s">
        <v>139</v>
      </c>
      <c r="C20" s="98" t="s">
        <v>142</v>
      </c>
      <c r="D20" s="99" t="s">
        <v>124</v>
      </c>
      <c r="E20" s="113">
        <v>1</v>
      </c>
      <c r="F20" s="113">
        <v>151.0703345</v>
      </c>
      <c r="G20" s="148">
        <v>3</v>
      </c>
      <c r="H20" s="113">
        <v>26.729298063058991</v>
      </c>
      <c r="I20" s="113">
        <f t="shared" si="0"/>
        <v>124.34103643694101</v>
      </c>
      <c r="J20" s="101">
        <v>45.32</v>
      </c>
      <c r="K20" s="101">
        <v>90.64</v>
      </c>
      <c r="L20" s="101" t="s">
        <v>95</v>
      </c>
      <c r="M20" s="114"/>
      <c r="N20" s="114"/>
      <c r="O20" s="100" t="s">
        <v>343</v>
      </c>
      <c r="P20" s="127">
        <v>1</v>
      </c>
    </row>
    <row r="21" spans="1:16" s="29" customFormat="1" ht="44.25" customHeight="1">
      <c r="A21" s="105">
        <v>18</v>
      </c>
      <c r="B21" s="97" t="s">
        <v>139</v>
      </c>
      <c r="C21" s="98" t="s">
        <v>144</v>
      </c>
      <c r="D21" s="99" t="s">
        <v>124</v>
      </c>
      <c r="E21" s="100">
        <v>1</v>
      </c>
      <c r="F21" s="101">
        <v>143.81093200000001</v>
      </c>
      <c r="G21" s="151">
        <v>3</v>
      </c>
      <c r="H21" s="100">
        <v>25.444871614779593</v>
      </c>
      <c r="I21" s="100">
        <f t="shared" si="0"/>
        <v>118.36606038522041</v>
      </c>
      <c r="J21" s="100">
        <v>0</v>
      </c>
      <c r="K21" s="100">
        <v>0</v>
      </c>
      <c r="L21" s="101" t="s">
        <v>99</v>
      </c>
      <c r="M21" s="26"/>
      <c r="N21" s="26"/>
      <c r="O21" s="100" t="s">
        <v>344</v>
      </c>
      <c r="P21" s="127">
        <v>1</v>
      </c>
    </row>
    <row r="22" spans="1:16" s="29" customFormat="1" ht="54" customHeight="1">
      <c r="A22" s="105">
        <v>19</v>
      </c>
      <c r="B22" s="97" t="s">
        <v>139</v>
      </c>
      <c r="C22" s="98" t="s">
        <v>145</v>
      </c>
      <c r="D22" s="99" t="s">
        <v>124</v>
      </c>
      <c r="E22" s="100">
        <v>1</v>
      </c>
      <c r="F22" s="101">
        <v>155.69327179999999</v>
      </c>
      <c r="G22" s="149">
        <v>3</v>
      </c>
      <c r="H22" s="101">
        <v>27.547247327734333</v>
      </c>
      <c r="I22" s="101">
        <f t="shared" si="0"/>
        <v>128.14602447226565</v>
      </c>
      <c r="J22" s="101">
        <v>93.41</v>
      </c>
      <c r="K22" s="101">
        <v>155.69327179999999</v>
      </c>
      <c r="L22" s="101" t="s">
        <v>95</v>
      </c>
      <c r="M22" s="110"/>
      <c r="N22" s="110"/>
      <c r="O22" s="100" t="s">
        <v>340</v>
      </c>
      <c r="P22" s="127">
        <v>1</v>
      </c>
    </row>
    <row r="23" spans="1:16" s="29" customFormat="1" ht="44.25" customHeight="1">
      <c r="A23" s="105">
        <v>20</v>
      </c>
      <c r="B23" s="97" t="s">
        <v>139</v>
      </c>
      <c r="C23" s="98" t="s">
        <v>146</v>
      </c>
      <c r="D23" s="99" t="s">
        <v>124</v>
      </c>
      <c r="E23" s="100">
        <v>1</v>
      </c>
      <c r="F23" s="101">
        <v>216.75147200000001</v>
      </c>
      <c r="G23" s="149">
        <v>3</v>
      </c>
      <c r="H23" s="101">
        <v>38.350445968561651</v>
      </c>
      <c r="I23" s="101">
        <f t="shared" si="0"/>
        <v>178.40102603143836</v>
      </c>
      <c r="J23" s="101">
        <v>130.05000000000001</v>
      </c>
      <c r="K23" s="101">
        <v>216.75147200000001</v>
      </c>
      <c r="L23" s="101" t="s">
        <v>95</v>
      </c>
      <c r="M23" s="26"/>
      <c r="N23" s="26"/>
      <c r="O23" s="100" t="s">
        <v>343</v>
      </c>
      <c r="P23" s="127">
        <v>1</v>
      </c>
    </row>
    <row r="24" spans="1:16" s="29" customFormat="1" ht="55.15" customHeight="1">
      <c r="A24" s="105">
        <v>21</v>
      </c>
      <c r="B24" s="97" t="s">
        <v>139</v>
      </c>
      <c r="C24" s="98" t="s">
        <v>147</v>
      </c>
      <c r="D24" s="99" t="s">
        <v>124</v>
      </c>
      <c r="E24" s="100">
        <v>1</v>
      </c>
      <c r="F24" s="101">
        <v>353.8204149</v>
      </c>
      <c r="G24" s="149">
        <v>3</v>
      </c>
      <c r="H24" s="101">
        <v>62.602438539363263</v>
      </c>
      <c r="I24" s="101">
        <f t="shared" si="0"/>
        <v>291.21797636063673</v>
      </c>
      <c r="J24" s="101">
        <v>353.8204149</v>
      </c>
      <c r="K24" s="101">
        <v>353.8204149</v>
      </c>
      <c r="L24" s="101" t="s">
        <v>95</v>
      </c>
      <c r="M24" s="110"/>
      <c r="N24" s="110"/>
      <c r="O24" s="100" t="s">
        <v>340</v>
      </c>
      <c r="P24" s="127">
        <v>1</v>
      </c>
    </row>
    <row r="25" spans="1:16" s="29" customFormat="1" ht="44.25" customHeight="1">
      <c r="A25" s="105">
        <v>22</v>
      </c>
      <c r="B25" s="97" t="s">
        <v>150</v>
      </c>
      <c r="C25" s="98" t="s">
        <v>149</v>
      </c>
      <c r="D25" s="99" t="s">
        <v>124</v>
      </c>
      <c r="E25" s="100">
        <v>1</v>
      </c>
      <c r="F25" s="101">
        <v>415.5317</v>
      </c>
      <c r="G25" s="148">
        <v>5</v>
      </c>
      <c r="H25" s="100">
        <v>292.46014893046913</v>
      </c>
      <c r="I25" s="100">
        <f t="shared" si="0"/>
        <v>123.07155106953087</v>
      </c>
      <c r="J25" s="101">
        <v>415.5317</v>
      </c>
      <c r="K25" s="101">
        <v>415.5317</v>
      </c>
      <c r="L25" s="100" t="s">
        <v>100</v>
      </c>
      <c r="M25" s="108"/>
      <c r="N25" s="108"/>
      <c r="O25" s="115"/>
      <c r="P25" s="127">
        <v>1</v>
      </c>
    </row>
    <row r="26" spans="1:16" s="29" customFormat="1" ht="44.25" customHeight="1">
      <c r="A26" s="105">
        <v>23</v>
      </c>
      <c r="B26" s="97" t="s">
        <v>150</v>
      </c>
      <c r="C26" s="98" t="s">
        <v>151</v>
      </c>
      <c r="D26" s="99" t="s">
        <v>124</v>
      </c>
      <c r="E26" s="101">
        <v>1</v>
      </c>
      <c r="F26" s="101">
        <v>373.34588300000001</v>
      </c>
      <c r="G26" s="148">
        <v>5</v>
      </c>
      <c r="H26" s="101">
        <v>262.76886347000118</v>
      </c>
      <c r="I26" s="101">
        <f t="shared" si="0"/>
        <v>110.57701952999884</v>
      </c>
      <c r="J26" s="101">
        <v>336</v>
      </c>
      <c r="K26" s="101">
        <v>373.34588300000001</v>
      </c>
      <c r="L26" s="101" t="s">
        <v>95</v>
      </c>
      <c r="M26" s="115"/>
      <c r="N26" s="115"/>
      <c r="O26" s="100" t="s">
        <v>345</v>
      </c>
      <c r="P26" s="127">
        <v>1</v>
      </c>
    </row>
    <row r="27" spans="1:16" s="29" customFormat="1" ht="44.25" customHeight="1">
      <c r="A27" s="105">
        <v>24</v>
      </c>
      <c r="B27" s="97" t="s">
        <v>150</v>
      </c>
      <c r="C27" s="98" t="s">
        <v>152</v>
      </c>
      <c r="D27" s="99" t="s">
        <v>124</v>
      </c>
      <c r="E27" s="101">
        <v>1</v>
      </c>
      <c r="F27" s="101">
        <v>143.16040000000001</v>
      </c>
      <c r="G27" s="148">
        <v>5</v>
      </c>
      <c r="H27" s="101">
        <v>100.75936903236392</v>
      </c>
      <c r="I27" s="101">
        <f t="shared" si="0"/>
        <v>42.401030967636089</v>
      </c>
      <c r="J27" s="101">
        <v>128.84</v>
      </c>
      <c r="K27" s="101">
        <v>143.16040000000001</v>
      </c>
      <c r="L27" s="101" t="s">
        <v>95</v>
      </c>
      <c r="M27" s="114"/>
      <c r="N27" s="114"/>
      <c r="O27" s="101" t="s">
        <v>345</v>
      </c>
      <c r="P27" s="127">
        <v>1</v>
      </c>
    </row>
    <row r="28" spans="1:16" s="29" customFormat="1" ht="39" customHeight="1">
      <c r="A28" s="105">
        <v>25</v>
      </c>
      <c r="B28" s="97" t="s">
        <v>150</v>
      </c>
      <c r="C28" s="98" t="s">
        <v>153</v>
      </c>
      <c r="D28" s="99" t="s">
        <v>124</v>
      </c>
      <c r="E28" s="100">
        <v>1</v>
      </c>
      <c r="F28" s="101">
        <v>165.18307999999999</v>
      </c>
      <c r="G28" s="148">
        <v>5</v>
      </c>
      <c r="H28" s="100">
        <v>116.25940494454113</v>
      </c>
      <c r="I28" s="100">
        <f t="shared" si="0"/>
        <v>48.923675055458858</v>
      </c>
      <c r="J28" s="100">
        <v>115.63</v>
      </c>
      <c r="K28" s="101">
        <v>165.18307999999999</v>
      </c>
      <c r="L28" s="100" t="s">
        <v>95</v>
      </c>
      <c r="M28" s="27"/>
      <c r="N28" s="27"/>
      <c r="O28" s="100" t="s">
        <v>346</v>
      </c>
      <c r="P28" s="127">
        <v>1</v>
      </c>
    </row>
    <row r="29" spans="1:16" s="29" customFormat="1" ht="44.25" customHeight="1">
      <c r="A29" s="105">
        <v>26</v>
      </c>
      <c r="B29" s="97" t="s">
        <v>150</v>
      </c>
      <c r="C29" s="98" t="s">
        <v>154</v>
      </c>
      <c r="D29" s="99" t="s">
        <v>124</v>
      </c>
      <c r="E29" s="100">
        <v>1</v>
      </c>
      <c r="F29" s="101">
        <v>37.083282497250011</v>
      </c>
      <c r="G29" s="148">
        <v>4</v>
      </c>
      <c r="H29" s="100">
        <v>16.111089025022476</v>
      </c>
      <c r="I29" s="100">
        <f t="shared" si="0"/>
        <v>20.972193472227534</v>
      </c>
      <c r="J29" s="101">
        <v>37.083282497250011</v>
      </c>
      <c r="K29" s="101">
        <v>37.083282497250011</v>
      </c>
      <c r="L29" s="100" t="s">
        <v>100</v>
      </c>
      <c r="M29" s="115"/>
      <c r="N29" s="115"/>
      <c r="O29" s="115"/>
      <c r="P29" s="127">
        <v>1</v>
      </c>
    </row>
    <row r="30" spans="1:16" s="29" customFormat="1" ht="44.25" customHeight="1">
      <c r="A30" s="105">
        <v>27</v>
      </c>
      <c r="B30" s="97" t="s">
        <v>150</v>
      </c>
      <c r="C30" s="98" t="s">
        <v>155</v>
      </c>
      <c r="D30" s="99" t="s">
        <v>124</v>
      </c>
      <c r="E30" s="100">
        <v>1</v>
      </c>
      <c r="F30" s="101">
        <v>37.083282497250011</v>
      </c>
      <c r="G30" s="148">
        <v>4</v>
      </c>
      <c r="H30" s="100">
        <v>16.111089025022476</v>
      </c>
      <c r="I30" s="100">
        <f t="shared" si="0"/>
        <v>20.972193472227534</v>
      </c>
      <c r="J30" s="101">
        <v>37.083282497250011</v>
      </c>
      <c r="K30" s="101">
        <v>37.083282497250011</v>
      </c>
      <c r="L30" s="100" t="s">
        <v>100</v>
      </c>
      <c r="M30" s="110"/>
      <c r="N30" s="110"/>
      <c r="O30" s="110"/>
      <c r="P30" s="127">
        <v>1</v>
      </c>
    </row>
    <row r="31" spans="1:16" s="29" customFormat="1" ht="44.25" customHeight="1">
      <c r="A31" s="105">
        <v>28</v>
      </c>
      <c r="B31" s="97" t="s">
        <v>150</v>
      </c>
      <c r="C31" s="98" t="s">
        <v>156</v>
      </c>
      <c r="D31" s="99" t="s">
        <v>124</v>
      </c>
      <c r="E31" s="100">
        <v>1</v>
      </c>
      <c r="F31" s="101">
        <v>37.083282497250011</v>
      </c>
      <c r="G31" s="148">
        <v>4</v>
      </c>
      <c r="H31" s="100">
        <v>16.111089025022476</v>
      </c>
      <c r="I31" s="100">
        <f t="shared" si="0"/>
        <v>20.972193472227534</v>
      </c>
      <c r="J31" s="101">
        <v>37.083282497250011</v>
      </c>
      <c r="K31" s="101">
        <v>37.083282497250011</v>
      </c>
      <c r="L31" s="100" t="s">
        <v>100</v>
      </c>
      <c r="M31" s="110"/>
      <c r="N31" s="110"/>
      <c r="O31" s="110"/>
      <c r="P31" s="127">
        <v>1</v>
      </c>
    </row>
    <row r="32" spans="1:16" s="29" customFormat="1" ht="44.25" customHeight="1">
      <c r="A32" s="105">
        <v>29</v>
      </c>
      <c r="B32" s="97" t="s">
        <v>150</v>
      </c>
      <c r="C32" s="98" t="s">
        <v>157</v>
      </c>
      <c r="D32" s="99" t="s">
        <v>124</v>
      </c>
      <c r="E32" s="100">
        <v>1</v>
      </c>
      <c r="F32" s="101">
        <v>37.083282497250011</v>
      </c>
      <c r="G32" s="148">
        <v>4</v>
      </c>
      <c r="H32" s="100">
        <v>16.111089025022476</v>
      </c>
      <c r="I32" s="100">
        <f t="shared" si="0"/>
        <v>20.972193472227534</v>
      </c>
      <c r="J32" s="101">
        <v>37.083282497250011</v>
      </c>
      <c r="K32" s="101">
        <v>37.083282497250011</v>
      </c>
      <c r="L32" s="100" t="s">
        <v>100</v>
      </c>
      <c r="M32" s="108"/>
      <c r="N32" s="108"/>
      <c r="O32" s="110"/>
      <c r="P32" s="127">
        <v>1</v>
      </c>
    </row>
    <row r="33" spans="1:16" s="29" customFormat="1" ht="44.25" customHeight="1">
      <c r="A33" s="105">
        <v>30</v>
      </c>
      <c r="B33" s="97" t="s">
        <v>150</v>
      </c>
      <c r="C33" s="98" t="s">
        <v>158</v>
      </c>
      <c r="D33" s="99" t="s">
        <v>124</v>
      </c>
      <c r="E33" s="100">
        <v>1</v>
      </c>
      <c r="F33" s="101">
        <v>37.083282497250011</v>
      </c>
      <c r="G33" s="148">
        <v>4</v>
      </c>
      <c r="H33" s="100">
        <v>16.111089025022476</v>
      </c>
      <c r="I33" s="100">
        <f t="shared" si="0"/>
        <v>20.972193472227534</v>
      </c>
      <c r="J33" s="101">
        <v>37.083282497250011</v>
      </c>
      <c r="K33" s="101">
        <v>37.083282497250011</v>
      </c>
      <c r="L33" s="100" t="s">
        <v>100</v>
      </c>
      <c r="M33" s="108"/>
      <c r="N33" s="108"/>
      <c r="O33" s="110"/>
      <c r="P33" s="127">
        <v>1</v>
      </c>
    </row>
    <row r="34" spans="1:16" s="29" customFormat="1" ht="44.25" customHeight="1">
      <c r="A34" s="105">
        <v>31</v>
      </c>
      <c r="B34" s="97" t="s">
        <v>150</v>
      </c>
      <c r="C34" s="98" t="s">
        <v>159</v>
      </c>
      <c r="D34" s="99" t="s">
        <v>124</v>
      </c>
      <c r="E34" s="100">
        <v>1</v>
      </c>
      <c r="F34" s="101">
        <v>37.083282497250011</v>
      </c>
      <c r="G34" s="148">
        <v>4</v>
      </c>
      <c r="H34" s="100">
        <v>16.111089025022476</v>
      </c>
      <c r="I34" s="100">
        <f t="shared" si="0"/>
        <v>20.972193472227534</v>
      </c>
      <c r="J34" s="101">
        <v>37.083282497250011</v>
      </c>
      <c r="K34" s="101">
        <v>37.083282497250011</v>
      </c>
      <c r="L34" s="100" t="s">
        <v>100</v>
      </c>
      <c r="M34" s="109"/>
      <c r="N34" s="108"/>
      <c r="O34" s="108"/>
      <c r="P34" s="127">
        <v>1</v>
      </c>
    </row>
    <row r="35" spans="1:16" s="29" customFormat="1" ht="44.25" customHeight="1">
      <c r="A35" s="105">
        <v>32</v>
      </c>
      <c r="B35" s="97" t="s">
        <v>150</v>
      </c>
      <c r="C35" s="98" t="s">
        <v>160</v>
      </c>
      <c r="D35" s="99" t="s">
        <v>124</v>
      </c>
      <c r="E35" s="100">
        <v>1</v>
      </c>
      <c r="F35" s="101">
        <v>37.083282497250011</v>
      </c>
      <c r="G35" s="148">
        <v>4</v>
      </c>
      <c r="H35" s="100">
        <v>16.111089025022476</v>
      </c>
      <c r="I35" s="100">
        <f t="shared" si="0"/>
        <v>20.972193472227534</v>
      </c>
      <c r="J35" s="101">
        <v>37.083282497250011</v>
      </c>
      <c r="K35" s="101">
        <v>37.083282497250011</v>
      </c>
      <c r="L35" s="100" t="s">
        <v>100</v>
      </c>
      <c r="M35" s="115"/>
      <c r="N35" s="115"/>
      <c r="O35" s="115"/>
      <c r="P35" s="127">
        <v>1</v>
      </c>
    </row>
    <row r="36" spans="1:16" ht="44.25" customHeight="1">
      <c r="A36" s="105">
        <v>33</v>
      </c>
      <c r="B36" s="97" t="s">
        <v>150</v>
      </c>
      <c r="C36" s="98" t="s">
        <v>161</v>
      </c>
      <c r="D36" s="99" t="s">
        <v>124</v>
      </c>
      <c r="E36" s="100">
        <v>1</v>
      </c>
      <c r="F36" s="101">
        <v>37.083282497250011</v>
      </c>
      <c r="G36" s="151">
        <v>4</v>
      </c>
      <c r="H36" s="100">
        <v>16.111089025022476</v>
      </c>
      <c r="I36" s="100">
        <f t="shared" si="0"/>
        <v>20.972193472227534</v>
      </c>
      <c r="J36" s="101">
        <v>37.083282497250011</v>
      </c>
      <c r="K36" s="101">
        <v>37.083282497250011</v>
      </c>
      <c r="L36" s="100" t="s">
        <v>100</v>
      </c>
      <c r="M36" s="110"/>
      <c r="N36" s="110"/>
      <c r="O36" s="110"/>
      <c r="P36" s="127">
        <v>1</v>
      </c>
    </row>
    <row r="37" spans="1:16" ht="44.25" customHeight="1">
      <c r="A37" s="105">
        <v>34</v>
      </c>
      <c r="B37" s="97" t="s">
        <v>150</v>
      </c>
      <c r="C37" s="98" t="s">
        <v>162</v>
      </c>
      <c r="D37" s="99" t="s">
        <v>124</v>
      </c>
      <c r="E37" s="100">
        <v>1</v>
      </c>
      <c r="F37" s="101">
        <v>37.083282497250011</v>
      </c>
      <c r="G37" s="151">
        <v>4</v>
      </c>
      <c r="H37" s="100">
        <v>16.111089025022476</v>
      </c>
      <c r="I37" s="100">
        <f t="shared" si="0"/>
        <v>20.972193472227534</v>
      </c>
      <c r="J37" s="101">
        <v>37.083282497250011</v>
      </c>
      <c r="K37" s="101">
        <v>37.083282497250011</v>
      </c>
      <c r="L37" s="100" t="s">
        <v>100</v>
      </c>
      <c r="M37" s="110"/>
      <c r="N37" s="110"/>
      <c r="O37" s="110"/>
      <c r="P37" s="127">
        <v>1</v>
      </c>
    </row>
    <row r="38" spans="1:16" ht="44.25" customHeight="1">
      <c r="A38" s="105">
        <v>35</v>
      </c>
      <c r="B38" s="97" t="s">
        <v>150</v>
      </c>
      <c r="C38" s="98" t="s">
        <v>163</v>
      </c>
      <c r="D38" s="99" t="s">
        <v>124</v>
      </c>
      <c r="E38" s="100">
        <v>15</v>
      </c>
      <c r="F38" s="101">
        <v>150.75812082989998</v>
      </c>
      <c r="G38" s="148">
        <v>1</v>
      </c>
      <c r="H38" s="100">
        <v>0</v>
      </c>
      <c r="I38" s="100">
        <f t="shared" si="0"/>
        <v>150.75812082989998</v>
      </c>
      <c r="J38" s="100">
        <v>90.5</v>
      </c>
      <c r="K38" s="100">
        <v>90.5</v>
      </c>
      <c r="L38" s="100" t="s">
        <v>99</v>
      </c>
      <c r="M38" s="116"/>
      <c r="N38" s="96"/>
      <c r="O38" s="100" t="s">
        <v>347</v>
      </c>
      <c r="P38" s="127">
        <v>1</v>
      </c>
    </row>
    <row r="39" spans="1:16" ht="44.25" customHeight="1">
      <c r="A39" s="105">
        <v>38</v>
      </c>
      <c r="B39" s="97" t="s">
        <v>169</v>
      </c>
      <c r="C39" s="98" t="s">
        <v>168</v>
      </c>
      <c r="D39" s="99" t="s">
        <v>18</v>
      </c>
      <c r="E39" s="100">
        <v>3.036</v>
      </c>
      <c r="F39" s="101">
        <v>45.420945379999999</v>
      </c>
      <c r="G39" s="148">
        <v>7</v>
      </c>
      <c r="H39" s="100">
        <v>33.477448498347023</v>
      </c>
      <c r="I39" s="100">
        <f t="shared" si="0"/>
        <v>11.943496881652976</v>
      </c>
      <c r="J39" s="101">
        <v>45.420945379999999</v>
      </c>
      <c r="K39" s="101">
        <v>45.420945379999999</v>
      </c>
      <c r="L39" s="100" t="s">
        <v>100</v>
      </c>
      <c r="M39" s="96"/>
      <c r="N39" s="96"/>
      <c r="O39" s="103"/>
      <c r="P39" s="127">
        <v>1</v>
      </c>
    </row>
    <row r="40" spans="1:16" ht="44.1" customHeight="1">
      <c r="A40" s="105">
        <v>39</v>
      </c>
      <c r="B40" s="99" t="s">
        <v>169</v>
      </c>
      <c r="C40" s="120" t="s">
        <v>170</v>
      </c>
      <c r="D40" s="99" t="s">
        <v>18</v>
      </c>
      <c r="E40" s="118">
        <v>3.2639999999999998</v>
      </c>
      <c r="F40" s="119">
        <v>61.408012210000003</v>
      </c>
      <c r="G40" s="150">
        <v>7</v>
      </c>
      <c r="H40" s="118">
        <v>45.260695235360608</v>
      </c>
      <c r="I40" s="100">
        <f t="shared" si="0"/>
        <v>16.147316974639395</v>
      </c>
      <c r="J40" s="119">
        <v>61.408012210000003</v>
      </c>
      <c r="K40" s="119">
        <v>61.408012210000003</v>
      </c>
      <c r="L40" s="118" t="s">
        <v>100</v>
      </c>
      <c r="M40" s="121"/>
      <c r="N40" s="121"/>
      <c r="O40" s="121"/>
      <c r="P40" s="127">
        <v>1</v>
      </c>
    </row>
    <row r="41" spans="1:16" ht="43.15" customHeight="1">
      <c r="A41" s="105">
        <v>40</v>
      </c>
      <c r="B41" s="99" t="s">
        <v>169</v>
      </c>
      <c r="C41" s="117" t="s">
        <v>171</v>
      </c>
      <c r="D41" s="99" t="s">
        <v>18</v>
      </c>
      <c r="E41" s="118">
        <v>2.4279999999999999</v>
      </c>
      <c r="F41" s="119">
        <v>67.666316499999994</v>
      </c>
      <c r="G41" s="148">
        <v>7</v>
      </c>
      <c r="H41" s="100">
        <v>49.873370242510774</v>
      </c>
      <c r="I41" s="100">
        <f t="shared" si="0"/>
        <v>17.79294625748922</v>
      </c>
      <c r="J41" s="119">
        <v>67.666316499999994</v>
      </c>
      <c r="K41" s="119">
        <v>67.666316499999994</v>
      </c>
      <c r="L41" s="118" t="s">
        <v>100</v>
      </c>
      <c r="M41" s="96"/>
      <c r="N41" s="96"/>
      <c r="O41" s="96"/>
      <c r="P41" s="127">
        <v>1</v>
      </c>
    </row>
    <row r="42" spans="1:16" ht="63" customHeight="1">
      <c r="A42" s="105">
        <v>41</v>
      </c>
      <c r="B42" s="99" t="s">
        <v>169</v>
      </c>
      <c r="C42" s="117" t="s">
        <v>172</v>
      </c>
      <c r="D42" s="99" t="s">
        <v>18</v>
      </c>
      <c r="E42" s="118">
        <v>0.63400000000000001</v>
      </c>
      <c r="F42" s="119">
        <v>25.706503519999998</v>
      </c>
      <c r="G42" s="148">
        <v>7</v>
      </c>
      <c r="H42" s="100">
        <v>18.946944861308751</v>
      </c>
      <c r="I42" s="100">
        <f t="shared" si="0"/>
        <v>6.7595586586912475</v>
      </c>
      <c r="J42" s="100">
        <v>0</v>
      </c>
      <c r="K42" s="100">
        <v>0</v>
      </c>
      <c r="L42" s="118" t="s">
        <v>99</v>
      </c>
      <c r="M42" s="103"/>
      <c r="N42" s="103"/>
      <c r="O42" s="118" t="s">
        <v>339</v>
      </c>
      <c r="P42" s="127">
        <v>1</v>
      </c>
    </row>
    <row r="43" spans="1:16" ht="43.15" customHeight="1">
      <c r="A43" s="105">
        <v>42</v>
      </c>
      <c r="B43" s="99" t="s">
        <v>169</v>
      </c>
      <c r="C43" s="117" t="s">
        <v>173</v>
      </c>
      <c r="D43" s="99" t="s">
        <v>18</v>
      </c>
      <c r="E43" s="118">
        <v>3.2850000000000001</v>
      </c>
      <c r="F43" s="119">
        <v>139.5950848</v>
      </c>
      <c r="G43" s="148">
        <v>7</v>
      </c>
      <c r="H43" s="100">
        <v>102.88837501986811</v>
      </c>
      <c r="I43" s="100">
        <f t="shared" si="0"/>
        <v>36.706709780131888</v>
      </c>
      <c r="J43" s="119">
        <v>139.5950848</v>
      </c>
      <c r="K43" s="119">
        <v>139.5950848</v>
      </c>
      <c r="L43" s="118" t="s">
        <v>100</v>
      </c>
      <c r="M43" s="115"/>
      <c r="N43" s="115"/>
      <c r="O43" s="96"/>
      <c r="P43" s="127">
        <v>1</v>
      </c>
    </row>
    <row r="44" spans="1:16" ht="55.15" customHeight="1">
      <c r="A44" s="105">
        <v>43</v>
      </c>
      <c r="B44" s="99" t="s">
        <v>169</v>
      </c>
      <c r="C44" s="117" t="s">
        <v>174</v>
      </c>
      <c r="D44" s="99" t="s">
        <v>18</v>
      </c>
      <c r="E44" s="118">
        <v>5.2176</v>
      </c>
      <c r="F44" s="119">
        <v>103.1260091</v>
      </c>
      <c r="G44" s="148">
        <v>7</v>
      </c>
      <c r="H44" s="100">
        <v>76.008890383102738</v>
      </c>
      <c r="I44" s="100">
        <f t="shared" si="0"/>
        <v>27.117118716897266</v>
      </c>
      <c r="J44" s="100">
        <v>0</v>
      </c>
      <c r="K44" s="100">
        <v>0</v>
      </c>
      <c r="L44" s="118" t="s">
        <v>99</v>
      </c>
      <c r="M44" s="108"/>
      <c r="N44" s="108"/>
      <c r="O44" s="118" t="s">
        <v>339</v>
      </c>
      <c r="P44" s="127">
        <v>1</v>
      </c>
    </row>
    <row r="45" spans="1:16" ht="43.15" customHeight="1">
      <c r="A45" s="105">
        <v>44</v>
      </c>
      <c r="B45" s="99" t="s">
        <v>169</v>
      </c>
      <c r="C45" s="117" t="s">
        <v>175</v>
      </c>
      <c r="D45" s="99" t="s">
        <v>18</v>
      </c>
      <c r="E45" s="118">
        <v>4.327</v>
      </c>
      <c r="F45" s="119">
        <v>115.1915241</v>
      </c>
      <c r="G45" s="148">
        <v>7</v>
      </c>
      <c r="H45" s="100">
        <v>84.90176246313635</v>
      </c>
      <c r="I45" s="100">
        <f t="shared" si="0"/>
        <v>30.289761636863645</v>
      </c>
      <c r="J45" s="119">
        <v>115.1915241</v>
      </c>
      <c r="K45" s="119">
        <v>115.1915241</v>
      </c>
      <c r="L45" s="118" t="s">
        <v>100</v>
      </c>
      <c r="M45" s="110"/>
      <c r="N45" s="110"/>
      <c r="O45" s="96"/>
      <c r="P45" s="127">
        <v>1</v>
      </c>
    </row>
    <row r="46" spans="1:16" ht="43.15" customHeight="1">
      <c r="A46" s="105">
        <v>45</v>
      </c>
      <c r="B46" s="99" t="s">
        <v>169</v>
      </c>
      <c r="C46" s="117" t="s">
        <v>176</v>
      </c>
      <c r="D46" s="99" t="s">
        <v>18</v>
      </c>
      <c r="E46" s="118">
        <v>2.4279999999999999</v>
      </c>
      <c r="F46" s="119">
        <v>65.549040759999997</v>
      </c>
      <c r="G46" s="148">
        <v>7</v>
      </c>
      <c r="H46" s="100">
        <v>48.312834922304511</v>
      </c>
      <c r="I46" s="100">
        <f t="shared" si="0"/>
        <v>17.236205837695486</v>
      </c>
      <c r="J46" s="119">
        <v>65.549040759999997</v>
      </c>
      <c r="K46" s="119">
        <v>65.549040759999997</v>
      </c>
      <c r="L46" s="118" t="s">
        <v>100</v>
      </c>
      <c r="M46" s="115"/>
      <c r="N46" s="115"/>
      <c r="O46" s="96"/>
      <c r="P46" s="127">
        <v>1</v>
      </c>
    </row>
    <row r="47" spans="1:16" ht="43.15" customHeight="1">
      <c r="A47" s="105">
        <v>46</v>
      </c>
      <c r="B47" s="99" t="s">
        <v>169</v>
      </c>
      <c r="C47" s="117" t="s">
        <v>177</v>
      </c>
      <c r="D47" s="99" t="s">
        <v>18</v>
      </c>
      <c r="E47" s="118">
        <v>8.0299999999999994</v>
      </c>
      <c r="F47" s="119">
        <v>145.97701989999999</v>
      </c>
      <c r="G47" s="151">
        <v>7</v>
      </c>
      <c r="H47" s="100">
        <v>0</v>
      </c>
      <c r="I47" s="100">
        <f t="shared" si="0"/>
        <v>145.97701989999999</v>
      </c>
      <c r="J47" s="100">
        <v>37.35</v>
      </c>
      <c r="K47" s="118">
        <v>145.97701989999999</v>
      </c>
      <c r="L47" s="118" t="s">
        <v>95</v>
      </c>
      <c r="M47" s="110"/>
      <c r="N47" s="110"/>
      <c r="O47" s="102"/>
      <c r="P47" s="127">
        <v>1</v>
      </c>
    </row>
    <row r="48" spans="1:16" ht="43.15" customHeight="1">
      <c r="A48" s="122">
        <v>47</v>
      </c>
      <c r="B48" s="99" t="s">
        <v>169</v>
      </c>
      <c r="C48" s="117" t="s">
        <v>178</v>
      </c>
      <c r="D48" s="99" t="s">
        <v>18</v>
      </c>
      <c r="E48" s="118">
        <v>7.51</v>
      </c>
      <c r="F48" s="119">
        <v>137.49720149999999</v>
      </c>
      <c r="G48" s="152">
        <v>7</v>
      </c>
      <c r="H48" s="118">
        <v>0</v>
      </c>
      <c r="I48" s="118">
        <f t="shared" si="0"/>
        <v>137.49720149999999</v>
      </c>
      <c r="J48" s="118">
        <v>26.3</v>
      </c>
      <c r="K48" s="118">
        <v>137.49720149999999</v>
      </c>
      <c r="L48" s="118" t="s">
        <v>95</v>
      </c>
      <c r="M48" s="123"/>
      <c r="N48" s="123"/>
      <c r="O48" s="124"/>
      <c r="P48" s="127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7"/>
      <c r="B50" s="87"/>
      <c r="C50" s="129"/>
      <c r="D50" s="87"/>
      <c r="E50" s="87"/>
      <c r="F50" s="130"/>
      <c r="G50" s="87"/>
      <c r="H50" s="130"/>
      <c r="I50" s="130"/>
      <c r="J50" s="130"/>
      <c r="K50" s="130"/>
      <c r="L50" s="87"/>
      <c r="M50" s="87"/>
      <c r="N50" s="87"/>
      <c r="O50" s="131"/>
    </row>
    <row r="51" spans="1:15" ht="43.15" customHeight="1">
      <c r="A51" s="87"/>
      <c r="B51" s="87"/>
      <c r="C51" s="129"/>
      <c r="D51" s="87"/>
      <c r="E51" s="87"/>
      <c r="F51" s="130"/>
      <c r="G51" s="87"/>
      <c r="H51" s="130"/>
      <c r="I51" s="130"/>
      <c r="J51" s="130"/>
      <c r="K51" s="130"/>
      <c r="L51" s="87"/>
      <c r="M51" s="87"/>
      <c r="N51" s="87"/>
      <c r="O51" s="131"/>
    </row>
    <row r="52" spans="1:15" ht="43.15" customHeight="1">
      <c r="A52" s="87"/>
      <c r="B52" s="87"/>
      <c r="C52" s="129"/>
      <c r="D52" s="87"/>
      <c r="E52" s="87"/>
      <c r="F52" s="130"/>
      <c r="G52" s="87"/>
      <c r="H52" s="130"/>
      <c r="I52" s="130"/>
      <c r="J52" s="130"/>
      <c r="K52" s="130"/>
      <c r="L52" s="87"/>
      <c r="M52" s="87"/>
      <c r="N52" s="87"/>
      <c r="O52" s="131"/>
    </row>
    <row r="53" spans="1:15" ht="32.65" customHeight="1"/>
    <row r="54" spans="1:15" ht="31.15" customHeight="1">
      <c r="E54" s="16"/>
      <c r="F54" s="132" t="s">
        <v>331</v>
      </c>
      <c r="G54" s="132"/>
      <c r="H54" s="132" t="s">
        <v>332</v>
      </c>
      <c r="I54" s="132" t="s">
        <v>333</v>
      </c>
      <c r="J54" s="132" t="s">
        <v>334</v>
      </c>
      <c r="K54" s="132" t="s">
        <v>335</v>
      </c>
      <c r="L54" s="132" t="s">
        <v>349</v>
      </c>
    </row>
    <row r="55" spans="1:15" ht="31.15" customHeight="1">
      <c r="E55" s="86" t="s">
        <v>117</v>
      </c>
      <c r="F55" s="89">
        <f t="shared" ref="F55:F60" si="1">SUMIF($B$2:$B$48,E55,$F$2:$F$48)</f>
        <v>1521.4</v>
      </c>
      <c r="G55" s="94"/>
      <c r="H55" s="89">
        <f>SUMIF(B2:B48,E55,H2:H48)</f>
        <v>718.56</v>
      </c>
      <c r="I55" s="89">
        <f>F55-H55</f>
        <v>802.84000000000015</v>
      </c>
      <c r="J55" s="89">
        <f>SUMIF(B2:B48,E55,J2:J48)</f>
        <v>1455.87</v>
      </c>
      <c r="K55" s="89">
        <f>SUMIF(B2:B48,E55,K2:K48)</f>
        <v>1455.87</v>
      </c>
      <c r="L55" s="89">
        <f>K55-H55</f>
        <v>737.31</v>
      </c>
    </row>
    <row r="56" spans="1:15" ht="31.15" customHeight="1">
      <c r="E56" s="86" t="s">
        <v>128</v>
      </c>
      <c r="F56" s="89">
        <f t="shared" si="1"/>
        <v>1352.2485715099997</v>
      </c>
      <c r="G56" s="94"/>
      <c r="H56" s="89">
        <f t="shared" ref="H56:H60" si="2">SUMIF(B3:B49,E56,H3:H49)</f>
        <v>586.45967342595225</v>
      </c>
      <c r="I56" s="89">
        <f t="shared" ref="I56:I60" si="3">F56-H56</f>
        <v>765.78889808404745</v>
      </c>
      <c r="J56" s="89">
        <f t="shared" ref="J56:J60" si="4">SUMIF(B3:B49,E56,J3:J49)</f>
        <v>594.71975170725011</v>
      </c>
      <c r="K56" s="89">
        <f t="shared" ref="K56:K60" si="5">SUMIF(B3:B49,E56,K3:K49)</f>
        <v>712.5857517072501</v>
      </c>
      <c r="L56" s="89">
        <f t="shared" ref="L56:L60" si="6">K56-H56</f>
        <v>126.12607828129785</v>
      </c>
    </row>
    <row r="57" spans="1:15" ht="31.15" customHeight="1">
      <c r="E57" s="86" t="s">
        <v>179</v>
      </c>
      <c r="F57" s="89">
        <f t="shared" si="1"/>
        <v>1146.8</v>
      </c>
      <c r="G57" s="94"/>
      <c r="H57" s="89">
        <f t="shared" si="2"/>
        <v>626.76</v>
      </c>
      <c r="I57" s="89">
        <f t="shared" si="3"/>
        <v>520.04</v>
      </c>
      <c r="J57" s="89">
        <f t="shared" si="4"/>
        <v>721.03</v>
      </c>
      <c r="K57" s="89">
        <f t="shared" si="5"/>
        <v>882.92000000000007</v>
      </c>
      <c r="L57" s="89">
        <f t="shared" si="6"/>
        <v>256.16000000000008</v>
      </c>
    </row>
    <row r="58" spans="1:15" ht="31.15" customHeight="1">
      <c r="E58" s="86" t="s">
        <v>139</v>
      </c>
      <c r="F58" s="89">
        <f t="shared" si="1"/>
        <v>1316.5445282000001</v>
      </c>
      <c r="G58" s="94"/>
      <c r="H58" s="89">
        <f t="shared" si="2"/>
        <v>232.93991652310251</v>
      </c>
      <c r="I58" s="89">
        <f t="shared" si="3"/>
        <v>1083.6046116768975</v>
      </c>
      <c r="J58" s="89">
        <f t="shared" si="4"/>
        <v>622.60041490000003</v>
      </c>
      <c r="K58" s="89">
        <f t="shared" si="5"/>
        <v>816.9051586999999</v>
      </c>
      <c r="L58" s="89">
        <f t="shared" si="6"/>
        <v>583.96524217689739</v>
      </c>
    </row>
    <row r="59" spans="1:15" ht="31.15" customHeight="1">
      <c r="E59" s="86" t="s">
        <v>150</v>
      </c>
      <c r="F59" s="89">
        <f t="shared" si="1"/>
        <v>1581.7287263051492</v>
      </c>
      <c r="G59" s="94"/>
      <c r="H59" s="89">
        <f t="shared" si="2"/>
        <v>917.2475876025776</v>
      </c>
      <c r="I59" s="89">
        <f t="shared" si="3"/>
        <v>664.48113870257157</v>
      </c>
      <c r="J59" s="89">
        <f t="shared" si="4"/>
        <v>1420.2512424752492</v>
      </c>
      <c r="K59" s="89">
        <f t="shared" si="5"/>
        <v>1521.4706054752492</v>
      </c>
      <c r="L59" s="89">
        <f t="shared" si="6"/>
        <v>604.22301787267156</v>
      </c>
    </row>
    <row r="60" spans="1:15" ht="31.15" customHeight="1">
      <c r="E60" s="86" t="s">
        <v>169</v>
      </c>
      <c r="F60" s="89">
        <f t="shared" si="1"/>
        <v>907.13765777000003</v>
      </c>
      <c r="G60" s="94"/>
      <c r="H60" s="89">
        <f t="shared" si="2"/>
        <v>459.67032162593881</v>
      </c>
      <c r="I60" s="89">
        <f t="shared" si="3"/>
        <v>447.46733614406122</v>
      </c>
      <c r="J60" s="89">
        <f t="shared" si="4"/>
        <v>558.48092374999999</v>
      </c>
      <c r="K60" s="89">
        <f t="shared" si="5"/>
        <v>778.30514514999993</v>
      </c>
      <c r="L60" s="89">
        <f t="shared" si="6"/>
        <v>318.63482352406112</v>
      </c>
    </row>
    <row r="61" spans="1:15" ht="31.15" customHeight="1">
      <c r="F61" s="89">
        <f>SUM(F55:F60)</f>
        <v>7825.8594837851497</v>
      </c>
      <c r="G61" s="16"/>
      <c r="H61" s="89">
        <f>SUM(H55:H60)</f>
        <v>3541.6374991775706</v>
      </c>
      <c r="I61" s="89">
        <f>SUM(I55:I60)</f>
        <v>4284.2219846075777</v>
      </c>
      <c r="J61" s="89">
        <f>SUM(J55:J60)</f>
        <v>5372.9523328324995</v>
      </c>
      <c r="K61" s="89">
        <f>SUM(K55:K60)</f>
        <v>6168.0566610324986</v>
      </c>
      <c r="L61" s="89">
        <f>SUM(L55:L60)</f>
        <v>2626.419161854928</v>
      </c>
    </row>
    <row r="62" spans="1:15" ht="31.15" customHeight="1">
      <c r="E62" s="88"/>
      <c r="F62" s="87"/>
      <c r="G62" s="87"/>
      <c r="H62" s="87"/>
      <c r="I62" s="87"/>
      <c r="J62" s="87"/>
      <c r="K62" s="87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5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3">
        <v>2</v>
      </c>
      <c r="B2" s="38" t="s">
        <v>314</v>
      </c>
      <c r="C2" s="66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3"/>
      <c r="O2" s="63"/>
      <c r="P2" s="76"/>
    </row>
    <row r="3" spans="1:16" s="29" customFormat="1" ht="46.5" customHeight="1">
      <c r="A3" s="63">
        <v>5</v>
      </c>
      <c r="B3" s="38" t="s">
        <v>314</v>
      </c>
      <c r="C3" s="66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3"/>
      <c r="P3" s="76"/>
    </row>
    <row r="4" spans="1:16" s="29" customFormat="1" ht="34.5" customHeight="1">
      <c r="A4" s="63">
        <v>6</v>
      </c>
      <c r="B4" s="38" t="s">
        <v>314</v>
      </c>
      <c r="C4" s="66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7"/>
    </row>
    <row r="5" spans="1:16" s="29" customFormat="1" ht="34.5" customHeight="1">
      <c r="A5" s="63">
        <v>7</v>
      </c>
      <c r="B5" s="38" t="s">
        <v>314</v>
      </c>
      <c r="C5" s="66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7"/>
    </row>
    <row r="6" spans="1:16" s="29" customFormat="1" ht="34.5" customHeight="1">
      <c r="A6" s="63">
        <v>8</v>
      </c>
      <c r="B6" s="38" t="s">
        <v>314</v>
      </c>
      <c r="C6" s="66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5"/>
      <c r="O6" s="85"/>
      <c r="P6" s="78"/>
    </row>
    <row r="7" spans="1:16" s="29" customFormat="1" ht="34.5" customHeight="1">
      <c r="A7" s="63">
        <v>9</v>
      </c>
      <c r="B7" s="38" t="s">
        <v>314</v>
      </c>
      <c r="C7" s="66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5"/>
      <c r="P7" s="76"/>
    </row>
    <row r="8" spans="1:16" s="29" customFormat="1" ht="34.5" customHeight="1">
      <c r="A8" s="63">
        <v>1</v>
      </c>
      <c r="B8" s="38" t="s">
        <v>314</v>
      </c>
      <c r="C8" s="66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4"/>
      <c r="O8" s="63"/>
      <c r="P8" s="76"/>
    </row>
    <row r="9" spans="1:16" s="29" customFormat="1" ht="34.5" customHeight="1">
      <c r="A9" s="63">
        <v>3</v>
      </c>
      <c r="B9" s="38" t="s">
        <v>314</v>
      </c>
      <c r="C9" s="66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3"/>
      <c r="O9" s="63"/>
      <c r="P9" s="76" t="s">
        <v>321</v>
      </c>
    </row>
    <row r="10" spans="1:16" s="29" customFormat="1" ht="34.5" customHeight="1">
      <c r="A10" s="63">
        <v>4</v>
      </c>
      <c r="B10" s="38" t="s">
        <v>314</v>
      </c>
      <c r="C10" s="66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3"/>
      <c r="O10" s="63"/>
      <c r="P10" s="76" t="s">
        <v>322</v>
      </c>
    </row>
    <row r="11" spans="1:16" s="29" customFormat="1" ht="34.5" customHeight="1">
      <c r="A11" s="63">
        <v>10</v>
      </c>
      <c r="B11" s="38" t="s">
        <v>314</v>
      </c>
      <c r="C11" s="66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5"/>
      <c r="O11" s="85"/>
      <c r="P11" s="76"/>
    </row>
    <row r="12" spans="1:16" s="29" customFormat="1" ht="34.5" customHeight="1">
      <c r="A12" s="63">
        <v>11</v>
      </c>
      <c r="B12" s="86" t="s">
        <v>314</v>
      </c>
      <c r="C12" s="66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5"/>
      <c r="O12" s="85"/>
      <c r="P12" s="76"/>
    </row>
    <row r="13" spans="1:16" s="29" customFormat="1" ht="34.5" customHeight="1">
      <c r="A13" s="63">
        <v>12</v>
      </c>
      <c r="B13" s="86" t="s">
        <v>314</v>
      </c>
      <c r="C13" s="66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5"/>
      <c r="O13" s="85"/>
      <c r="P13" s="76"/>
    </row>
    <row r="14" spans="1:16" s="29" customFormat="1" ht="34.5" customHeight="1">
      <c r="A14" s="63">
        <v>13</v>
      </c>
      <c r="B14" s="86" t="s">
        <v>314</v>
      </c>
      <c r="C14" s="66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5"/>
      <c r="O14" s="85"/>
      <c r="P14" s="76"/>
    </row>
    <row r="15" spans="1:16" s="29" customFormat="1" ht="44.25" customHeight="1">
      <c r="A15" s="63">
        <v>14</v>
      </c>
      <c r="B15" s="38" t="s">
        <v>312</v>
      </c>
      <c r="C15" s="66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5"/>
      <c r="O15" s="85"/>
      <c r="P15" s="76"/>
    </row>
    <row r="16" spans="1:16" s="29" customFormat="1" ht="44.25" customHeight="1">
      <c r="A16" s="63">
        <v>15</v>
      </c>
      <c r="B16" s="38" t="s">
        <v>310</v>
      </c>
      <c r="C16" s="66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5"/>
      <c r="O16" s="85"/>
      <c r="P16" s="76"/>
    </row>
    <row r="17" spans="1:17" s="29" customFormat="1" ht="44.25" customHeight="1">
      <c r="A17" s="63">
        <v>16</v>
      </c>
      <c r="B17" s="38" t="s">
        <v>310</v>
      </c>
      <c r="C17" s="66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4"/>
      <c r="O17" s="64"/>
      <c r="P17" s="76"/>
    </row>
    <row r="18" spans="1:17" s="29" customFormat="1" ht="44.25" customHeight="1">
      <c r="A18" s="63">
        <v>17</v>
      </c>
      <c r="B18" s="38" t="s">
        <v>310</v>
      </c>
      <c r="C18" s="66" t="s">
        <v>191</v>
      </c>
      <c r="D18" s="8" t="s">
        <v>57</v>
      </c>
      <c r="E18" s="39">
        <v>1</v>
      </c>
      <c r="F18" s="39">
        <v>182.28597360000001</v>
      </c>
      <c r="G18" s="40"/>
      <c r="H18" s="75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7"/>
    </row>
    <row r="19" spans="1:17" s="29" customFormat="1" ht="44.25" customHeight="1">
      <c r="A19" s="63">
        <v>18</v>
      </c>
      <c r="B19" s="38" t="s">
        <v>310</v>
      </c>
      <c r="C19" s="66" t="s">
        <v>192</v>
      </c>
      <c r="D19" s="8" t="s">
        <v>57</v>
      </c>
      <c r="E19" s="39">
        <v>1</v>
      </c>
      <c r="F19" s="39">
        <v>182.28597360000001</v>
      </c>
      <c r="G19" s="40"/>
      <c r="H19" s="75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7"/>
    </row>
    <row r="20" spans="1:17" s="29" customFormat="1" ht="44.25" customHeight="1">
      <c r="A20" s="63">
        <v>19</v>
      </c>
      <c r="B20" s="86" t="s">
        <v>310</v>
      </c>
      <c r="C20" s="66" t="s">
        <v>193</v>
      </c>
      <c r="D20" s="8" t="s">
        <v>57</v>
      </c>
      <c r="E20" s="39">
        <v>1</v>
      </c>
      <c r="F20" s="39">
        <v>182.28597360000001</v>
      </c>
      <c r="G20" s="40"/>
      <c r="H20" s="75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6"/>
    </row>
    <row r="21" spans="1:17" s="29" customFormat="1" ht="44.25" customHeight="1">
      <c r="A21" s="63">
        <v>20</v>
      </c>
      <c r="B21" s="86" t="s">
        <v>310</v>
      </c>
      <c r="C21" s="66" t="s">
        <v>194</v>
      </c>
      <c r="D21" s="8" t="s">
        <v>57</v>
      </c>
      <c r="E21" s="39">
        <v>1</v>
      </c>
      <c r="F21" s="39">
        <v>182.28597360000001</v>
      </c>
      <c r="G21" s="26"/>
      <c r="H21" s="75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6"/>
    </row>
    <row r="22" spans="1:17" s="29" customFormat="1" ht="44.25" customHeight="1">
      <c r="A22" s="63">
        <v>21</v>
      </c>
      <c r="B22" s="86" t="s">
        <v>310</v>
      </c>
      <c r="C22" s="66" t="s">
        <v>195</v>
      </c>
      <c r="D22" s="8" t="s">
        <v>57</v>
      </c>
      <c r="E22" s="39">
        <v>1</v>
      </c>
      <c r="F22" s="39">
        <v>182.28597360000001</v>
      </c>
      <c r="G22" s="26"/>
      <c r="H22" s="75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6"/>
    </row>
    <row r="23" spans="1:17" s="29" customFormat="1" ht="44.25" customHeight="1">
      <c r="A23" s="63">
        <v>22</v>
      </c>
      <c r="B23" s="86" t="s">
        <v>310</v>
      </c>
      <c r="C23" s="66" t="s">
        <v>196</v>
      </c>
      <c r="D23" s="8" t="s">
        <v>57</v>
      </c>
      <c r="E23" s="39">
        <v>1</v>
      </c>
      <c r="F23" s="39">
        <v>279.35073799999998</v>
      </c>
      <c r="G23" s="26"/>
      <c r="H23" s="75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6"/>
    </row>
    <row r="24" spans="1:17" s="29" customFormat="1" ht="56.25" customHeight="1">
      <c r="A24" s="63">
        <v>23</v>
      </c>
      <c r="B24" s="38" t="s">
        <v>308</v>
      </c>
      <c r="C24" s="66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8" t="s">
        <v>323</v>
      </c>
    </row>
    <row r="25" spans="1:17" s="29" customFormat="1" ht="44.25" customHeight="1">
      <c r="A25" s="63">
        <v>24</v>
      </c>
      <c r="B25" s="38" t="s">
        <v>306</v>
      </c>
      <c r="C25" s="66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4"/>
      <c r="O25" s="64"/>
      <c r="P25" s="77"/>
    </row>
    <row r="26" spans="1:17" s="29" customFormat="1" ht="44.25" customHeight="1">
      <c r="A26" s="63">
        <v>25</v>
      </c>
      <c r="B26" s="38" t="s">
        <v>306</v>
      </c>
      <c r="C26" s="66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7"/>
    </row>
    <row r="27" spans="1:17" s="29" customFormat="1" ht="44.25" customHeight="1">
      <c r="A27" s="63">
        <v>26</v>
      </c>
      <c r="B27" s="38" t="s">
        <v>306</v>
      </c>
      <c r="C27" s="66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6"/>
    </row>
    <row r="28" spans="1:17" s="29" customFormat="1" ht="44.25" customHeight="1">
      <c r="A28" s="63">
        <v>27</v>
      </c>
      <c r="B28" s="38" t="s">
        <v>306</v>
      </c>
      <c r="C28" s="66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7"/>
      <c r="Q28" s="30"/>
    </row>
    <row r="29" spans="1:17" s="29" customFormat="1" ht="44.25" customHeight="1">
      <c r="A29" s="63">
        <v>28</v>
      </c>
      <c r="B29" s="38" t="s">
        <v>306</v>
      </c>
      <c r="C29" s="66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7"/>
      <c r="Q29" s="30"/>
    </row>
    <row r="30" spans="1:17" s="29" customFormat="1" ht="44.25" customHeight="1">
      <c r="A30" s="63">
        <v>29</v>
      </c>
      <c r="B30" s="38" t="s">
        <v>306</v>
      </c>
      <c r="C30" s="66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6"/>
      <c r="Q30" s="30"/>
    </row>
    <row r="31" spans="1:17" s="29" customFormat="1" ht="44.25" customHeight="1">
      <c r="A31" s="63">
        <v>31</v>
      </c>
      <c r="B31" s="38" t="s">
        <v>303</v>
      </c>
      <c r="C31" s="66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5"/>
      <c r="O31" s="85"/>
      <c r="P31" s="78"/>
      <c r="Q31" s="30"/>
    </row>
    <row r="32" spans="1:17" s="29" customFormat="1" ht="44.25" customHeight="1">
      <c r="A32" s="63">
        <v>32</v>
      </c>
      <c r="B32" s="38" t="s">
        <v>303</v>
      </c>
      <c r="C32" s="66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5"/>
      <c r="O32" s="64"/>
      <c r="P32" s="78"/>
      <c r="Q32" s="30"/>
    </row>
    <row r="33" spans="1:17" s="29" customFormat="1" ht="44.25" customHeight="1">
      <c r="A33" s="63">
        <v>34</v>
      </c>
      <c r="B33" s="38" t="s">
        <v>303</v>
      </c>
      <c r="C33" s="66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7"/>
      <c r="Q33" s="30"/>
    </row>
    <row r="34" spans="1:17" s="29" customFormat="1" ht="44.25" customHeight="1">
      <c r="A34" s="63">
        <v>35</v>
      </c>
      <c r="B34" s="38" t="s">
        <v>303</v>
      </c>
      <c r="C34" s="66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6"/>
      <c r="Q34" s="30"/>
    </row>
    <row r="35" spans="1:17" s="29" customFormat="1" ht="44.25" customHeight="1">
      <c r="A35" s="63">
        <v>37</v>
      </c>
      <c r="B35" s="38" t="s">
        <v>303</v>
      </c>
      <c r="C35" s="66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4"/>
      <c r="P35" s="76"/>
      <c r="Q35" s="30"/>
    </row>
    <row r="36" spans="1:17" ht="44.25" customHeight="1">
      <c r="A36" s="63">
        <v>38</v>
      </c>
      <c r="B36" s="38" t="s">
        <v>303</v>
      </c>
      <c r="C36" s="66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3"/>
      <c r="O36" s="63"/>
      <c r="P36" s="76"/>
    </row>
    <row r="37" spans="1:17" ht="44.25" customHeight="1">
      <c r="A37" s="63">
        <v>40</v>
      </c>
      <c r="B37" s="38" t="s">
        <v>303</v>
      </c>
      <c r="C37" s="82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3"/>
      <c r="O37" s="63"/>
      <c r="P37" s="76"/>
    </row>
    <row r="38" spans="1:17" ht="44.25" customHeight="1">
      <c r="A38" s="63">
        <v>41</v>
      </c>
      <c r="B38" s="38" t="s">
        <v>303</v>
      </c>
      <c r="C38" s="82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6"/>
    </row>
    <row r="39" spans="1:17" ht="44.25" customHeight="1">
      <c r="A39" s="63">
        <v>42</v>
      </c>
      <c r="B39" s="38" t="s">
        <v>303</v>
      </c>
      <c r="C39" s="82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6"/>
      <c r="Q39" s="29"/>
    </row>
    <row r="40" spans="1:17" ht="44.1" customHeight="1">
      <c r="A40" s="63">
        <v>44</v>
      </c>
      <c r="B40" s="67" t="s">
        <v>303</v>
      </c>
      <c r="C40" s="73" t="s">
        <v>217</v>
      </c>
      <c r="D40" s="69" t="s">
        <v>18</v>
      </c>
      <c r="E40" s="70">
        <v>1.105</v>
      </c>
      <c r="F40" s="70">
        <v>37.708401333995596</v>
      </c>
      <c r="G40" s="71"/>
      <c r="H40" s="40"/>
      <c r="I40" s="70">
        <v>22.167566266487565</v>
      </c>
      <c r="J40" s="39">
        <f t="shared" si="0"/>
        <v>15.540835067508031</v>
      </c>
      <c r="K40" s="39">
        <v>37.708401333995596</v>
      </c>
      <c r="L40" s="70">
        <v>37.708401333995596</v>
      </c>
      <c r="M40" s="72" t="s">
        <v>100</v>
      </c>
      <c r="N40" s="74"/>
      <c r="O40" s="74"/>
      <c r="P40" s="79"/>
      <c r="Q40" s="29"/>
    </row>
    <row r="41" spans="1:17" ht="43.15" customHeight="1">
      <c r="A41" s="63">
        <v>45</v>
      </c>
      <c r="B41" s="67" t="s">
        <v>303</v>
      </c>
      <c r="C41" s="73" t="s">
        <v>218</v>
      </c>
      <c r="D41" s="69" t="s">
        <v>18</v>
      </c>
      <c r="E41" s="70">
        <v>2.11</v>
      </c>
      <c r="F41" s="70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0">
        <v>14.60007627900376</v>
      </c>
      <c r="L41" s="70">
        <v>14.60007627900376</v>
      </c>
      <c r="M41" s="72" t="s">
        <v>100</v>
      </c>
      <c r="N41" s="27"/>
      <c r="O41" s="27"/>
      <c r="P41" s="76"/>
      <c r="Q41" s="26"/>
    </row>
    <row r="42" spans="1:17" ht="43.15" customHeight="1">
      <c r="A42" s="63">
        <v>30</v>
      </c>
      <c r="B42" s="67" t="s">
        <v>303</v>
      </c>
      <c r="C42" s="68" t="s">
        <v>203</v>
      </c>
      <c r="D42" s="69" t="s">
        <v>18</v>
      </c>
      <c r="E42" s="70">
        <v>7.18</v>
      </c>
      <c r="F42" s="70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0">
        <v>10.07</v>
      </c>
      <c r="L42" s="70">
        <v>36.088999999999999</v>
      </c>
      <c r="M42" s="72" t="s">
        <v>95</v>
      </c>
      <c r="N42" s="26"/>
      <c r="O42" s="26"/>
      <c r="P42" s="80" t="s">
        <v>325</v>
      </c>
      <c r="Q42" s="26"/>
    </row>
    <row r="43" spans="1:17" ht="43.15" customHeight="1">
      <c r="A43" s="63">
        <v>33</v>
      </c>
      <c r="B43" s="67" t="s">
        <v>303</v>
      </c>
      <c r="C43" s="68" t="s">
        <v>206</v>
      </c>
      <c r="D43" s="69" t="s">
        <v>18</v>
      </c>
      <c r="E43" s="70">
        <v>13.8</v>
      </c>
      <c r="F43" s="70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0">
        <v>450.4</v>
      </c>
      <c r="L43" s="70">
        <v>565.05490314340454</v>
      </c>
      <c r="M43" s="72" t="s">
        <v>95</v>
      </c>
      <c r="N43" s="25"/>
      <c r="O43" s="85"/>
      <c r="P43" s="78" t="s">
        <v>325</v>
      </c>
      <c r="Q43" s="26"/>
    </row>
    <row r="44" spans="1:17" ht="43.15" customHeight="1">
      <c r="A44" s="63">
        <v>36</v>
      </c>
      <c r="B44" s="67" t="s">
        <v>303</v>
      </c>
      <c r="C44" s="68" t="s">
        <v>209</v>
      </c>
      <c r="D44" s="69" t="s">
        <v>18</v>
      </c>
      <c r="E44" s="70">
        <v>6.8319999999999999</v>
      </c>
      <c r="F44" s="70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2" t="s">
        <v>95</v>
      </c>
      <c r="N44" s="26"/>
      <c r="O44" s="26"/>
      <c r="P44" s="80" t="s">
        <v>324</v>
      </c>
      <c r="Q44" s="26"/>
    </row>
    <row r="45" spans="1:17" ht="43.15" customHeight="1">
      <c r="A45" s="63">
        <v>39</v>
      </c>
      <c r="B45" s="67" t="s">
        <v>303</v>
      </c>
      <c r="C45" s="68" t="s">
        <v>212</v>
      </c>
      <c r="D45" s="69" t="s">
        <v>18</v>
      </c>
      <c r="E45" s="70">
        <v>2.665</v>
      </c>
      <c r="F45" s="70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0">
        <v>5.8170000000000002</v>
      </c>
      <c r="L45" s="70">
        <v>15.511636982899311</v>
      </c>
      <c r="M45" s="72" t="s">
        <v>95</v>
      </c>
      <c r="N45" s="84"/>
      <c r="O45" s="84"/>
      <c r="P45" s="76" t="s">
        <v>326</v>
      </c>
      <c r="Q45" s="26"/>
    </row>
    <row r="46" spans="1:17" ht="43.15" customHeight="1">
      <c r="A46" s="63">
        <v>43</v>
      </c>
      <c r="B46" s="67" t="s">
        <v>303</v>
      </c>
      <c r="C46" s="73" t="s">
        <v>216</v>
      </c>
      <c r="D46" s="69" t="s">
        <v>18</v>
      </c>
      <c r="E46" s="70">
        <v>1.3049999999999999</v>
      </c>
      <c r="F46" s="70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0">
        <v>0</v>
      </c>
      <c r="L46" s="70">
        <v>32.573</v>
      </c>
      <c r="M46" s="72" t="s">
        <v>95</v>
      </c>
      <c r="N46" s="85"/>
      <c r="O46" s="85"/>
      <c r="P46" s="76" t="s">
        <v>326</v>
      </c>
      <c r="Q46" s="26"/>
    </row>
    <row r="47" spans="1:17" ht="43.15" customHeight="1">
      <c r="A47" s="63">
        <v>46</v>
      </c>
      <c r="B47" s="67" t="s">
        <v>303</v>
      </c>
      <c r="C47" s="73" t="s">
        <v>202</v>
      </c>
      <c r="D47" s="69" t="s">
        <v>57</v>
      </c>
      <c r="E47" s="70">
        <v>1</v>
      </c>
      <c r="F47" s="70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0">
        <v>0</v>
      </c>
      <c r="M47" s="72" t="s">
        <v>99</v>
      </c>
      <c r="N47" s="26"/>
      <c r="O47" s="26"/>
      <c r="P47" s="78"/>
      <c r="Q47" s="26"/>
    </row>
    <row r="48" spans="1:17" ht="43.15" customHeight="1">
      <c r="A48" s="63">
        <v>47</v>
      </c>
      <c r="B48" s="67" t="s">
        <v>303</v>
      </c>
      <c r="C48" s="73" t="s">
        <v>163</v>
      </c>
      <c r="D48" s="69" t="s">
        <v>57</v>
      </c>
      <c r="E48" s="70">
        <v>12</v>
      </c>
      <c r="F48" s="70">
        <v>131.38</v>
      </c>
      <c r="G48" s="74"/>
      <c r="H48" s="74"/>
      <c r="I48" s="70">
        <v>0</v>
      </c>
      <c r="J48" s="39">
        <f t="shared" si="0"/>
        <v>131.38</v>
      </c>
      <c r="K48" s="70">
        <v>0</v>
      </c>
      <c r="L48" s="70">
        <v>0</v>
      </c>
      <c r="M48" s="72" t="s">
        <v>99</v>
      </c>
      <c r="N48" s="74"/>
      <c r="O48" s="74"/>
      <c r="P48" s="80"/>
      <c r="Q48" s="26"/>
    </row>
    <row r="49" spans="1:16" ht="43.15" customHeight="1">
      <c r="A49" s="194" t="s">
        <v>113</v>
      </c>
      <c r="B49" s="194"/>
      <c r="C49" s="194"/>
      <c r="D49" s="194"/>
      <c r="E49" s="194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1"/>
    </row>
    <row r="50" spans="1:16" ht="43.15" customHeight="1">
      <c r="A50" s="86"/>
      <c r="B50" s="86"/>
      <c r="C50" s="86"/>
      <c r="D50" s="86"/>
      <c r="E50" s="86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1"/>
    </row>
    <row r="51" spans="1:16" ht="43.15" customHeight="1">
      <c r="A51" s="86"/>
      <c r="B51" s="86"/>
      <c r="C51" s="86"/>
      <c r="D51" s="86"/>
      <c r="E51" s="86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1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3"/>
      <c r="O52" s="16"/>
      <c r="P52" s="83"/>
    </row>
    <row r="53" spans="1:16" ht="42.6" customHeight="1">
      <c r="E53" s="90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4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7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1" t="s">
        <v>336</v>
      </c>
      <c r="C8" s="92" t="s">
        <v>331</v>
      </c>
      <c r="D8" s="92" t="s">
        <v>332</v>
      </c>
      <c r="E8" s="92" t="s">
        <v>333</v>
      </c>
      <c r="F8" s="92" t="s">
        <v>334</v>
      </c>
      <c r="G8" s="92" t="s">
        <v>335</v>
      </c>
      <c r="H8" s="93" t="s">
        <v>349</v>
      </c>
    </row>
    <row r="9" spans="1:8">
      <c r="B9" s="91" t="s">
        <v>314</v>
      </c>
      <c r="C9" s="92">
        <v>1462.0009884999999</v>
      </c>
      <c r="D9" s="92">
        <v>618.10902762852959</v>
      </c>
      <c r="E9" s="92">
        <v>843.89196087147059</v>
      </c>
      <c r="F9" s="92">
        <v>544.41099999999994</v>
      </c>
      <c r="G9" s="92">
        <v>642.3900000000001</v>
      </c>
      <c r="H9" s="92">
        <f>G9-D9</f>
        <v>24.280972371470511</v>
      </c>
    </row>
    <row r="10" spans="1:8">
      <c r="B10" s="91" t="s">
        <v>312</v>
      </c>
      <c r="C10" s="92">
        <v>1193.75</v>
      </c>
      <c r="D10" s="92">
        <v>150.11000000000001</v>
      </c>
      <c r="E10" s="92">
        <v>1043.6399999999999</v>
      </c>
      <c r="F10" s="92">
        <v>240.8</v>
      </c>
      <c r="G10" s="92">
        <v>471.53</v>
      </c>
      <c r="H10" s="92">
        <f t="shared" ref="H10:H14" si="0">G10-D10</f>
        <v>321.41999999999996</v>
      </c>
    </row>
    <row r="11" spans="1:8">
      <c r="B11" s="91" t="s">
        <v>310</v>
      </c>
      <c r="C11" s="92">
        <v>1682.1285738000001</v>
      </c>
      <c r="D11" s="92">
        <v>312.53994158727755</v>
      </c>
      <c r="E11" s="92">
        <v>1369.5886322127226</v>
      </c>
      <c r="F11" s="92">
        <v>457.91</v>
      </c>
      <c r="G11" s="92">
        <v>732.71812270000009</v>
      </c>
      <c r="H11" s="92">
        <f t="shared" si="0"/>
        <v>420.17818111272254</v>
      </c>
    </row>
    <row r="12" spans="1:8">
      <c r="B12" s="91" t="s">
        <v>308</v>
      </c>
      <c r="C12" s="92">
        <v>1564.32</v>
      </c>
      <c r="D12" s="92">
        <v>1037.5999999999999</v>
      </c>
      <c r="E12" s="92">
        <v>526.72</v>
      </c>
      <c r="F12" s="92">
        <v>1181.06</v>
      </c>
      <c r="G12" s="92">
        <v>1334.36</v>
      </c>
      <c r="H12" s="92">
        <f t="shared" si="0"/>
        <v>296.76</v>
      </c>
    </row>
    <row r="13" spans="1:8">
      <c r="B13" s="91" t="s">
        <v>306</v>
      </c>
      <c r="C13" s="92">
        <v>1457.9869114999999</v>
      </c>
      <c r="D13" s="92">
        <v>0</v>
      </c>
      <c r="E13" s="92">
        <v>1457.9869114999999</v>
      </c>
      <c r="F13" s="92">
        <v>767.40000000000009</v>
      </c>
      <c r="G13" s="92">
        <v>1459.6509999999998</v>
      </c>
      <c r="H13" s="92">
        <f t="shared" si="0"/>
        <v>1459.6509999999998</v>
      </c>
    </row>
    <row r="14" spans="1:8">
      <c r="B14" s="91" t="s">
        <v>303</v>
      </c>
      <c r="C14" s="92">
        <v>1576.6466156957358</v>
      </c>
      <c r="D14" s="92">
        <v>823.09565276078752</v>
      </c>
      <c r="E14" s="92">
        <v>753.55096293494796</v>
      </c>
      <c r="F14" s="92">
        <v>1050.3541869012986</v>
      </c>
      <c r="G14" s="92">
        <v>1383.5486589796353</v>
      </c>
      <c r="H14" s="92">
        <f t="shared" si="0"/>
        <v>560.4530062188478</v>
      </c>
    </row>
    <row r="35" spans="2:9">
      <c r="B35" s="91" t="s">
        <v>336</v>
      </c>
      <c r="C35" s="125" t="s">
        <v>331</v>
      </c>
      <c r="D35" s="125" t="s">
        <v>332</v>
      </c>
      <c r="E35" s="125" t="s">
        <v>333</v>
      </c>
      <c r="F35" s="125" t="s">
        <v>334</v>
      </c>
      <c r="G35" s="125" t="s">
        <v>335</v>
      </c>
      <c r="H35" s="125" t="s">
        <v>349</v>
      </c>
      <c r="I35" s="125" t="s">
        <v>337</v>
      </c>
    </row>
    <row r="36" spans="2:9">
      <c r="B36" s="125" t="s">
        <v>13</v>
      </c>
      <c r="C36" s="147">
        <v>1345.3447496803001</v>
      </c>
      <c r="D36" s="147">
        <v>428.86</v>
      </c>
      <c r="E36" s="147">
        <v>916.48474968029996</v>
      </c>
      <c r="F36" s="147">
        <v>563.76</v>
      </c>
      <c r="G36" s="147">
        <v>707.48</v>
      </c>
      <c r="H36" s="147">
        <v>278.62</v>
      </c>
      <c r="I36" s="125"/>
    </row>
    <row r="37" spans="2:9">
      <c r="B37" s="125" t="s">
        <v>22</v>
      </c>
      <c r="C37" s="147">
        <v>948.89019634647912</v>
      </c>
      <c r="D37" s="147">
        <v>343.5</v>
      </c>
      <c r="E37" s="147">
        <v>605.390196346479</v>
      </c>
      <c r="F37" s="147">
        <v>514.2600000000001</v>
      </c>
      <c r="G37" s="147">
        <v>530.88000000000011</v>
      </c>
      <c r="H37" s="147">
        <v>187.38000000000011</v>
      </c>
      <c r="I37" s="125"/>
    </row>
    <row r="38" spans="2:9">
      <c r="B38" s="125" t="s">
        <v>34</v>
      </c>
      <c r="C38" s="147">
        <v>868.99</v>
      </c>
      <c r="D38" s="147">
        <v>289.10000000000002</v>
      </c>
      <c r="E38" s="147">
        <v>579.89</v>
      </c>
      <c r="F38" s="147">
        <v>295.41000000000003</v>
      </c>
      <c r="G38" s="147">
        <v>384.75</v>
      </c>
      <c r="H38" s="147">
        <v>95.649999999999977</v>
      </c>
      <c r="I38" s="125"/>
    </row>
    <row r="39" spans="2:9">
      <c r="B39" s="125" t="s">
        <v>40</v>
      </c>
      <c r="C39" s="147">
        <v>1500.9204861800001</v>
      </c>
      <c r="D39" s="147">
        <v>501.79237300985602</v>
      </c>
      <c r="E39" s="147">
        <v>999.12811317014382</v>
      </c>
      <c r="F39" s="147">
        <v>961.55220059999999</v>
      </c>
      <c r="G39" s="147">
        <v>1021.2322006000001</v>
      </c>
      <c r="H39" s="147">
        <v>519.43982759014398</v>
      </c>
      <c r="I39" s="125"/>
    </row>
    <row r="40" spans="2:9">
      <c r="B40" s="125" t="s">
        <v>53</v>
      </c>
      <c r="C40" s="147">
        <v>1189.18</v>
      </c>
      <c r="D40" s="147">
        <v>123.11000000000001</v>
      </c>
      <c r="E40" s="147">
        <v>1066.0700000000002</v>
      </c>
      <c r="F40" s="147">
        <v>418.33</v>
      </c>
      <c r="G40" s="147">
        <v>1131.93</v>
      </c>
      <c r="H40" s="147">
        <v>1008.82</v>
      </c>
      <c r="I40" s="125"/>
    </row>
    <row r="41" spans="2:9">
      <c r="B41" s="125" t="s">
        <v>63</v>
      </c>
      <c r="C41" s="147">
        <v>631.32074766999995</v>
      </c>
      <c r="D41" s="147">
        <v>295.02999999999997</v>
      </c>
      <c r="E41" s="147">
        <v>336.29074767000009</v>
      </c>
      <c r="F41" s="147">
        <v>387.45199999999994</v>
      </c>
      <c r="G41" s="147">
        <v>432.47199999999998</v>
      </c>
      <c r="H41" s="147">
        <v>137.44200000000001</v>
      </c>
      <c r="I41" s="125"/>
    </row>
    <row r="42" spans="2:9">
      <c r="B42" s="125" t="s">
        <v>74</v>
      </c>
      <c r="C42" s="147">
        <v>893.67676979999999</v>
      </c>
      <c r="D42" s="147">
        <v>567.70000000000005</v>
      </c>
      <c r="E42" s="147">
        <v>325.97676979999994</v>
      </c>
      <c r="F42" s="147">
        <v>670.18</v>
      </c>
      <c r="G42" s="147">
        <v>670.18</v>
      </c>
      <c r="H42" s="147">
        <v>102.4799999999999</v>
      </c>
      <c r="I42" s="125"/>
    </row>
    <row r="66" spans="2:8">
      <c r="B66" s="125"/>
      <c r="C66" s="125" t="s">
        <v>331</v>
      </c>
      <c r="D66" s="125" t="s">
        <v>332</v>
      </c>
      <c r="E66" s="125" t="s">
        <v>333</v>
      </c>
      <c r="F66" s="125" t="s">
        <v>334</v>
      </c>
      <c r="G66" s="125" t="s">
        <v>335</v>
      </c>
      <c r="H66" s="125" t="s">
        <v>349</v>
      </c>
    </row>
    <row r="67" spans="2:8">
      <c r="B67" s="125" t="s">
        <v>117</v>
      </c>
      <c r="C67" s="147">
        <v>1521.4</v>
      </c>
      <c r="D67" s="147">
        <v>718.56</v>
      </c>
      <c r="E67" s="147">
        <v>802.84000000000015</v>
      </c>
      <c r="F67" s="147">
        <v>1455.87</v>
      </c>
      <c r="G67" s="147">
        <v>1455.87</v>
      </c>
      <c r="H67" s="147">
        <v>737.31</v>
      </c>
    </row>
    <row r="68" spans="2:8">
      <c r="B68" s="125" t="s">
        <v>128</v>
      </c>
      <c r="C68" s="147">
        <v>1352.2485715099997</v>
      </c>
      <c r="D68" s="147">
        <v>586.45967342595225</v>
      </c>
      <c r="E68" s="147">
        <v>765.78889808404745</v>
      </c>
      <c r="F68" s="147">
        <v>594.71975170725011</v>
      </c>
      <c r="G68" s="147">
        <v>712.5857517072501</v>
      </c>
      <c r="H68" s="147">
        <v>126.12607828129785</v>
      </c>
    </row>
    <row r="69" spans="2:8">
      <c r="B69" s="125" t="s">
        <v>179</v>
      </c>
      <c r="C69" s="147">
        <v>1146.8</v>
      </c>
      <c r="D69" s="147">
        <v>626.76</v>
      </c>
      <c r="E69" s="147">
        <v>520.04</v>
      </c>
      <c r="F69" s="147">
        <v>721.03</v>
      </c>
      <c r="G69" s="147">
        <v>882.92000000000007</v>
      </c>
      <c r="H69" s="147">
        <v>256.16000000000008</v>
      </c>
    </row>
    <row r="70" spans="2:8">
      <c r="B70" s="125" t="s">
        <v>139</v>
      </c>
      <c r="C70" s="147">
        <v>1316.5445282000001</v>
      </c>
      <c r="D70" s="147">
        <v>232.93991652310251</v>
      </c>
      <c r="E70" s="147">
        <v>1083.6046116768975</v>
      </c>
      <c r="F70" s="147">
        <v>622.60041490000003</v>
      </c>
      <c r="G70" s="147">
        <v>816.9051586999999</v>
      </c>
      <c r="H70" s="147">
        <v>583.96524217689739</v>
      </c>
    </row>
    <row r="71" spans="2:8">
      <c r="B71" s="125" t="s">
        <v>150</v>
      </c>
      <c r="C71" s="147">
        <v>1581.7287263051492</v>
      </c>
      <c r="D71" s="147">
        <v>917.2475876025776</v>
      </c>
      <c r="E71" s="147">
        <v>664.48113870257157</v>
      </c>
      <c r="F71" s="147">
        <v>1420.2512424752492</v>
      </c>
      <c r="G71" s="147">
        <v>1521.4706054752492</v>
      </c>
      <c r="H71" s="147">
        <v>604.22301787267156</v>
      </c>
    </row>
    <row r="72" spans="2:8">
      <c r="B72" s="125" t="s">
        <v>169</v>
      </c>
      <c r="C72" s="147">
        <v>907.13765777000003</v>
      </c>
      <c r="D72" s="147">
        <v>459.67032162593881</v>
      </c>
      <c r="E72" s="147">
        <v>447.46733614406122</v>
      </c>
      <c r="F72" s="147">
        <v>558.48092374999999</v>
      </c>
      <c r="G72" s="147">
        <v>778.30514514999993</v>
      </c>
      <c r="H72" s="147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4" t="s">
        <v>547</v>
      </c>
      <c r="B1" s="164" t="s">
        <v>560</v>
      </c>
      <c r="C1" s="16" t="s">
        <v>561</v>
      </c>
      <c r="D1" s="16" t="s">
        <v>546</v>
      </c>
      <c r="E1" s="16" t="s">
        <v>562</v>
      </c>
    </row>
    <row r="2" spans="1:5">
      <c r="A2" s="164" t="s">
        <v>548</v>
      </c>
      <c r="B2" s="164"/>
      <c r="C2" s="16"/>
      <c r="D2" s="127">
        <v>0</v>
      </c>
      <c r="E2" s="16"/>
    </row>
    <row r="3" spans="1:5">
      <c r="A3" s="164" t="s">
        <v>549</v>
      </c>
      <c r="B3" s="164"/>
      <c r="C3" s="16"/>
      <c r="D3" s="183">
        <v>0</v>
      </c>
      <c r="E3" s="16"/>
    </row>
    <row r="4" spans="1:5">
      <c r="A4" s="164" t="s">
        <v>550</v>
      </c>
      <c r="B4" s="164"/>
      <c r="C4" s="16"/>
      <c r="D4" s="65">
        <v>1769.37</v>
      </c>
      <c r="E4" s="16"/>
    </row>
    <row r="5" spans="1:5">
      <c r="A5" s="164" t="s">
        <v>551</v>
      </c>
      <c r="B5" s="164"/>
      <c r="C5" s="16"/>
      <c r="D5" s="127">
        <v>2317</v>
      </c>
      <c r="E5" s="16"/>
    </row>
    <row r="6" spans="1:5">
      <c r="A6" s="164" t="s">
        <v>552</v>
      </c>
      <c r="B6" s="164"/>
      <c r="C6" s="16"/>
      <c r="D6" s="127">
        <v>0</v>
      </c>
      <c r="E6" s="16"/>
    </row>
    <row r="7" spans="1:5">
      <c r="A7" s="164" t="s">
        <v>553</v>
      </c>
      <c r="B7" s="164"/>
      <c r="C7" s="16"/>
      <c r="D7" s="65">
        <v>0</v>
      </c>
      <c r="E7" s="16"/>
    </row>
    <row r="8" spans="1:5">
      <c r="A8" s="164" t="s">
        <v>554</v>
      </c>
      <c r="B8" s="164"/>
      <c r="C8" s="16"/>
      <c r="D8" s="127">
        <v>0</v>
      </c>
      <c r="E8" s="16"/>
    </row>
    <row r="9" spans="1:5">
      <c r="A9" s="164" t="s">
        <v>555</v>
      </c>
      <c r="B9" s="164"/>
      <c r="C9" s="16"/>
      <c r="D9" s="127">
        <v>2117.11</v>
      </c>
      <c r="E9" s="16"/>
    </row>
    <row r="10" spans="1:5">
      <c r="A10" s="164" t="s">
        <v>556</v>
      </c>
      <c r="B10" s="164"/>
      <c r="C10" s="16"/>
      <c r="D10" s="127">
        <v>0</v>
      </c>
      <c r="E10" s="16"/>
    </row>
    <row r="11" spans="1:5">
      <c r="A11" s="164" t="s">
        <v>559</v>
      </c>
      <c r="B11" s="164"/>
      <c r="C11" s="16"/>
      <c r="D11" s="127">
        <v>0</v>
      </c>
      <c r="E11" s="16"/>
    </row>
    <row r="12" spans="1:5">
      <c r="A12" s="164" t="s">
        <v>557</v>
      </c>
      <c r="B12" s="164"/>
      <c r="C12" s="16"/>
      <c r="D12" s="127">
        <v>0</v>
      </c>
      <c r="E12" s="16"/>
    </row>
    <row r="13" spans="1:5">
      <c r="A13" s="164" t="s">
        <v>558</v>
      </c>
      <c r="B13" s="164"/>
      <c r="C13" s="16"/>
      <c r="D13" s="127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E21" sqref="E21"/>
    </sheetView>
  </sheetViews>
  <sheetFormatPr defaultRowHeight="15"/>
  <cols>
    <col min="1" max="1" width="24.85546875" customWidth="1"/>
    <col min="2" max="2" width="22" customWidth="1"/>
    <col min="3" max="3" width="19.85546875" customWidth="1"/>
    <col min="4" max="4" width="22.28515625" customWidth="1"/>
    <col min="5" max="5" width="26" customWidth="1"/>
    <col min="6" max="6" width="21.42578125" customWidth="1"/>
    <col min="7" max="7" width="22.28515625" customWidth="1"/>
    <col min="8" max="8" width="19.7109375" customWidth="1"/>
    <col min="9" max="9" width="18" customWidth="1"/>
    <col min="10" max="10" width="15" customWidth="1"/>
  </cols>
  <sheetData>
    <row r="1" spans="1:10" ht="18.75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582</v>
      </c>
      <c r="I1" s="10" t="s">
        <v>583</v>
      </c>
    </row>
    <row r="2" spans="1:10">
      <c r="A2" s="164" t="s">
        <v>548</v>
      </c>
      <c r="B2" s="110" t="s">
        <v>584</v>
      </c>
      <c r="C2" s="110"/>
      <c r="D2" s="110"/>
      <c r="E2" s="110"/>
      <c r="F2" s="110"/>
      <c r="G2" s="110"/>
      <c r="H2" s="110"/>
      <c r="I2" s="108"/>
      <c r="J2" s="46">
        <f>SUM(B2:I2)</f>
        <v>0</v>
      </c>
    </row>
    <row r="3" spans="1:10">
      <c r="A3" s="164" t="s">
        <v>549</v>
      </c>
      <c r="B3" s="110"/>
      <c r="C3" s="110"/>
      <c r="D3" s="108"/>
      <c r="E3" s="110"/>
      <c r="F3" s="110"/>
      <c r="G3" s="110"/>
      <c r="H3" s="110"/>
      <c r="I3" s="108"/>
      <c r="J3" s="46">
        <f t="shared" ref="J3:J13" si="0">SUM(B3:I3)</f>
        <v>0</v>
      </c>
    </row>
    <row r="4" spans="1:10" ht="13.15" customHeight="1">
      <c r="A4" s="164" t="s">
        <v>550</v>
      </c>
      <c r="B4" s="108">
        <v>195.82</v>
      </c>
      <c r="C4" s="110"/>
      <c r="D4" s="108">
        <v>511.73</v>
      </c>
      <c r="E4" s="190"/>
      <c r="F4" s="108">
        <v>1061.82</v>
      </c>
      <c r="G4" s="108"/>
      <c r="H4" s="110"/>
      <c r="I4" s="108"/>
      <c r="J4" s="46">
        <f t="shared" si="0"/>
        <v>1769.37</v>
      </c>
    </row>
    <row r="5" spans="1:10">
      <c r="A5" s="164" t="s">
        <v>551</v>
      </c>
      <c r="B5" s="108">
        <v>122.03</v>
      </c>
      <c r="C5" s="108">
        <v>926.3</v>
      </c>
      <c r="D5" s="108"/>
      <c r="E5" s="108"/>
      <c r="F5" s="110"/>
      <c r="G5" s="184">
        <v>1268.67</v>
      </c>
      <c r="H5" s="108"/>
      <c r="I5" s="108"/>
      <c r="J5" s="46">
        <f t="shared" si="0"/>
        <v>2317</v>
      </c>
    </row>
    <row r="6" spans="1:10">
      <c r="A6" s="164" t="s">
        <v>552</v>
      </c>
      <c r="B6" s="110"/>
      <c r="C6" s="108"/>
      <c r="D6" s="110"/>
      <c r="E6" s="108"/>
      <c r="F6" s="110"/>
      <c r="G6" s="110"/>
      <c r="H6" s="110"/>
      <c r="I6" s="108"/>
      <c r="J6" s="46">
        <f t="shared" si="0"/>
        <v>0</v>
      </c>
    </row>
    <row r="7" spans="1:10">
      <c r="A7" s="164" t="s">
        <v>553</v>
      </c>
      <c r="B7" s="108"/>
      <c r="C7" s="110"/>
      <c r="D7" s="108"/>
      <c r="E7" s="108"/>
      <c r="F7" s="110"/>
      <c r="G7" s="110"/>
      <c r="H7" s="110"/>
      <c r="I7" s="108"/>
      <c r="J7" s="46">
        <f t="shared" si="0"/>
        <v>0</v>
      </c>
    </row>
    <row r="8" spans="1:10">
      <c r="A8" s="164" t="s">
        <v>554</v>
      </c>
      <c r="B8" s="110"/>
      <c r="C8" s="110"/>
      <c r="D8" s="110"/>
      <c r="E8" s="110"/>
      <c r="F8" s="110"/>
      <c r="G8" s="110"/>
      <c r="H8" s="110"/>
      <c r="I8" s="108"/>
      <c r="J8" s="46">
        <f t="shared" si="0"/>
        <v>0</v>
      </c>
    </row>
    <row r="9" spans="1:10">
      <c r="A9" s="164" t="s">
        <v>555</v>
      </c>
      <c r="B9" s="108">
        <v>595.70000000000005</v>
      </c>
      <c r="C9" s="108"/>
      <c r="D9" s="108"/>
      <c r="E9" s="108">
        <v>1521.41</v>
      </c>
      <c r="F9" s="108"/>
      <c r="G9" s="108"/>
      <c r="H9" s="108"/>
      <c r="I9" s="108"/>
      <c r="J9" s="46">
        <f t="shared" si="0"/>
        <v>2117.11</v>
      </c>
    </row>
    <row r="10" spans="1:10">
      <c r="A10" s="164" t="s">
        <v>556</v>
      </c>
      <c r="B10" s="108"/>
      <c r="C10" s="110"/>
      <c r="D10" s="110"/>
      <c r="E10" s="108"/>
      <c r="F10" s="110"/>
      <c r="G10" s="108"/>
      <c r="H10" s="110"/>
      <c r="I10" s="108"/>
      <c r="J10" s="46">
        <f t="shared" si="0"/>
        <v>0</v>
      </c>
    </row>
    <row r="11" spans="1:10">
      <c r="A11" s="164" t="s">
        <v>559</v>
      </c>
      <c r="B11" s="110"/>
      <c r="C11" s="110"/>
      <c r="D11" s="110"/>
      <c r="E11" s="110"/>
      <c r="F11" s="110"/>
      <c r="G11" s="110"/>
      <c r="H11" s="110"/>
      <c r="I11" s="108"/>
      <c r="J11" s="46">
        <f t="shared" si="0"/>
        <v>0</v>
      </c>
    </row>
    <row r="12" spans="1:10">
      <c r="A12" s="164" t="s">
        <v>557</v>
      </c>
      <c r="B12" s="110"/>
      <c r="C12" s="110"/>
      <c r="D12" s="110"/>
      <c r="E12" s="110"/>
      <c r="F12" s="110"/>
      <c r="G12" s="110"/>
      <c r="H12" s="110"/>
      <c r="I12" s="108"/>
      <c r="J12" s="46">
        <f t="shared" si="0"/>
        <v>0</v>
      </c>
    </row>
    <row r="13" spans="1:10">
      <c r="A13" s="164" t="s">
        <v>558</v>
      </c>
      <c r="B13" s="110"/>
      <c r="C13" s="110"/>
      <c r="D13" s="110"/>
      <c r="E13" s="110"/>
      <c r="F13" s="110"/>
      <c r="G13" s="110"/>
      <c r="H13" s="110"/>
      <c r="I13" s="108"/>
      <c r="J13" s="46">
        <f t="shared" si="0"/>
        <v>0</v>
      </c>
    </row>
    <row r="14" spans="1:10">
      <c r="B14" s="185"/>
      <c r="C14" s="185"/>
      <c r="D14" s="185"/>
      <c r="E14" s="185"/>
      <c r="F14" s="185"/>
      <c r="G14" s="185"/>
      <c r="H14" s="185"/>
      <c r="I14" s="185"/>
      <c r="J14" s="65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563</v>
      </c>
      <c r="B1" s="60" t="s">
        <v>220</v>
      </c>
      <c r="C1" s="60" t="s">
        <v>221</v>
      </c>
      <c r="D1" s="164" t="s">
        <v>546</v>
      </c>
      <c r="E1" s="178" t="s">
        <v>547</v>
      </c>
      <c r="H1" s="87"/>
      <c r="I1" s="87"/>
      <c r="J1" s="87"/>
    </row>
    <row r="2" spans="1:10">
      <c r="A2" s="60" t="s">
        <v>222</v>
      </c>
      <c r="B2" s="60" t="s">
        <v>223</v>
      </c>
      <c r="C2" s="60">
        <v>1</v>
      </c>
      <c r="D2" s="127">
        <v>291.81</v>
      </c>
      <c r="E2" s="164" t="s">
        <v>548</v>
      </c>
      <c r="H2" s="87"/>
      <c r="I2" s="179"/>
      <c r="J2" s="87"/>
    </row>
    <row r="3" spans="1:10">
      <c r="A3" s="60" t="s">
        <v>224</v>
      </c>
      <c r="B3" s="60" t="s">
        <v>225</v>
      </c>
      <c r="C3" s="60">
        <v>2</v>
      </c>
      <c r="D3" s="127">
        <v>0</v>
      </c>
      <c r="E3" s="164" t="s">
        <v>549</v>
      </c>
      <c r="H3" s="87"/>
      <c r="I3" s="179"/>
      <c r="J3" s="87"/>
    </row>
    <row r="4" spans="1:10">
      <c r="A4" s="60" t="s">
        <v>226</v>
      </c>
      <c r="B4" s="60" t="s">
        <v>227</v>
      </c>
      <c r="C4" s="60">
        <v>3</v>
      </c>
      <c r="D4" s="127">
        <v>6503.97</v>
      </c>
      <c r="E4" s="164" t="s">
        <v>550</v>
      </c>
      <c r="H4" s="87"/>
      <c r="I4" s="179"/>
      <c r="J4" s="87"/>
    </row>
    <row r="5" spans="1:10">
      <c r="A5" s="60" t="s">
        <v>228</v>
      </c>
      <c r="B5" s="60" t="s">
        <v>229</v>
      </c>
      <c r="C5" s="60">
        <v>4</v>
      </c>
      <c r="D5" s="127">
        <v>0</v>
      </c>
      <c r="E5" s="164" t="s">
        <v>550</v>
      </c>
      <c r="H5" s="87"/>
      <c r="I5" s="179"/>
      <c r="J5" s="87"/>
    </row>
    <row r="6" spans="1:10">
      <c r="A6" s="60" t="s">
        <v>230</v>
      </c>
      <c r="B6" s="60" t="s">
        <v>231</v>
      </c>
      <c r="C6" s="60">
        <v>5</v>
      </c>
      <c r="D6" s="127">
        <v>0</v>
      </c>
      <c r="E6" s="164" t="s">
        <v>550</v>
      </c>
      <c r="H6" s="87"/>
      <c r="I6" s="179"/>
      <c r="J6" s="87"/>
    </row>
    <row r="7" spans="1:10">
      <c r="A7" s="60" t="s">
        <v>232</v>
      </c>
      <c r="B7" s="60" t="s">
        <v>233</v>
      </c>
      <c r="C7" s="60">
        <v>6</v>
      </c>
      <c r="D7" s="127">
        <v>0</v>
      </c>
      <c r="E7" s="164" t="s">
        <v>550</v>
      </c>
      <c r="H7" s="87"/>
      <c r="I7" s="179"/>
      <c r="J7" s="87"/>
    </row>
    <row r="8" spans="1:10">
      <c r="A8" s="60" t="s">
        <v>234</v>
      </c>
      <c r="B8" s="60" t="s">
        <v>235</v>
      </c>
      <c r="C8" s="60">
        <v>7</v>
      </c>
      <c r="D8" s="127">
        <v>2546.54</v>
      </c>
      <c r="E8" s="164" t="s">
        <v>551</v>
      </c>
      <c r="H8" s="87"/>
      <c r="I8" s="179"/>
      <c r="J8" s="87"/>
    </row>
    <row r="9" spans="1:10">
      <c r="A9" s="60" t="s">
        <v>236</v>
      </c>
      <c r="B9" s="60" t="s">
        <v>237</v>
      </c>
      <c r="C9" s="60">
        <v>8</v>
      </c>
      <c r="D9" s="127">
        <v>51.09</v>
      </c>
      <c r="E9" s="164" t="s">
        <v>552</v>
      </c>
      <c r="H9" s="87"/>
      <c r="I9" s="179"/>
      <c r="J9" s="87"/>
    </row>
    <row r="10" spans="1:10">
      <c r="A10" s="60" t="s">
        <v>238</v>
      </c>
      <c r="B10" s="60" t="s">
        <v>239</v>
      </c>
      <c r="C10" s="60">
        <v>9</v>
      </c>
      <c r="D10" s="26"/>
      <c r="E10" s="164" t="s">
        <v>553</v>
      </c>
      <c r="H10" s="87"/>
      <c r="I10" s="179"/>
      <c r="J10" s="87"/>
    </row>
    <row r="11" spans="1:10">
      <c r="A11" s="60" t="s">
        <v>240</v>
      </c>
      <c r="B11" s="60" t="s">
        <v>241</v>
      </c>
      <c r="C11" s="60">
        <v>10</v>
      </c>
      <c r="D11" s="26"/>
      <c r="E11" s="164" t="s">
        <v>554</v>
      </c>
      <c r="H11" s="87"/>
      <c r="I11" s="179"/>
      <c r="J11" s="87"/>
    </row>
    <row r="12" spans="1:10">
      <c r="A12" s="127" t="s">
        <v>242</v>
      </c>
      <c r="B12" s="127" t="s">
        <v>243</v>
      </c>
      <c r="C12" s="127">
        <v>11</v>
      </c>
      <c r="D12" s="127">
        <v>5833.04</v>
      </c>
      <c r="E12" s="164" t="s">
        <v>555</v>
      </c>
      <c r="H12" s="87"/>
      <c r="I12" s="179"/>
      <c r="J12" s="87"/>
    </row>
    <row r="13" spans="1:10">
      <c r="A13" s="60" t="s">
        <v>244</v>
      </c>
      <c r="B13" s="60" t="s">
        <v>245</v>
      </c>
      <c r="C13" s="60">
        <v>12</v>
      </c>
      <c r="D13" s="26"/>
      <c r="E13" s="164" t="s">
        <v>556</v>
      </c>
      <c r="H13" s="87"/>
      <c r="I13" s="87"/>
      <c r="J13" s="87"/>
    </row>
    <row r="14" spans="1:10">
      <c r="A14" s="60" t="s">
        <v>246</v>
      </c>
      <c r="B14" s="60" t="s">
        <v>247</v>
      </c>
      <c r="C14" s="60">
        <v>14</v>
      </c>
      <c r="D14" s="26"/>
      <c r="E14" s="164" t="s">
        <v>559</v>
      </c>
      <c r="H14" s="87"/>
      <c r="I14" s="87"/>
      <c r="J14" s="87"/>
    </row>
    <row r="15" spans="1:10">
      <c r="A15" s="60" t="s">
        <v>248</v>
      </c>
      <c r="B15" s="60" t="s">
        <v>249</v>
      </c>
      <c r="C15" s="60">
        <v>15</v>
      </c>
      <c r="D15" s="26"/>
      <c r="E15" s="164" t="s">
        <v>557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4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5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1">
        <v>1</v>
      </c>
      <c r="G2" s="161">
        <v>1</v>
      </c>
      <c r="H2" s="167" t="s">
        <v>528</v>
      </c>
      <c r="I2" s="165" t="s">
        <v>14</v>
      </c>
      <c r="J2" s="18">
        <v>8</v>
      </c>
      <c r="K2" s="18"/>
      <c r="L2" s="164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1">
        <v>1</v>
      </c>
      <c r="G3" s="161">
        <v>1</v>
      </c>
      <c r="H3" s="167" t="s">
        <v>528</v>
      </c>
      <c r="I3" s="165" t="s">
        <v>14</v>
      </c>
      <c r="J3" s="18">
        <v>8</v>
      </c>
      <c r="K3" s="18"/>
      <c r="L3" s="164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1">
        <v>0</v>
      </c>
      <c r="G4" s="161">
        <v>1</v>
      </c>
      <c r="H4" s="167" t="s">
        <v>528</v>
      </c>
      <c r="I4" s="165" t="s">
        <v>14</v>
      </c>
      <c r="J4" s="18">
        <v>8</v>
      </c>
      <c r="K4" s="18"/>
      <c r="L4" s="164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1">
        <v>0</v>
      </c>
      <c r="G5" s="161">
        <v>1</v>
      </c>
      <c r="H5" s="167" t="s">
        <v>528</v>
      </c>
      <c r="I5" s="165" t="s">
        <v>14</v>
      </c>
      <c r="J5" s="18">
        <v>8</v>
      </c>
      <c r="K5" s="18"/>
      <c r="L5" s="164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5">
        <v>1</v>
      </c>
      <c r="E6" s="8">
        <v>45.95</v>
      </c>
      <c r="F6" s="161">
        <v>0</v>
      </c>
      <c r="G6" s="161">
        <v>1</v>
      </c>
      <c r="H6" s="167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5">
        <v>1</v>
      </c>
      <c r="E7" s="155">
        <v>44.79</v>
      </c>
      <c r="F7" s="161">
        <v>0</v>
      </c>
      <c r="G7" s="161">
        <v>1</v>
      </c>
      <c r="H7" s="167" t="s">
        <v>528</v>
      </c>
      <c r="I7" s="18" t="s">
        <v>14</v>
      </c>
      <c r="J7" s="18">
        <v>2</v>
      </c>
      <c r="K7" s="18"/>
      <c r="L7" s="164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59">
        <v>1</v>
      </c>
      <c r="E8" s="159">
        <v>155.51144882000003</v>
      </c>
      <c r="F8" s="161">
        <v>1</v>
      </c>
      <c r="G8" s="161">
        <v>1</v>
      </c>
      <c r="H8" s="167" t="s">
        <v>501</v>
      </c>
      <c r="I8" s="17"/>
      <c r="J8" s="153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9">
        <v>2.98</v>
      </c>
      <c r="E9" s="159">
        <v>31.957608910000001</v>
      </c>
      <c r="F9" s="161">
        <v>1</v>
      </c>
      <c r="G9" s="161">
        <v>1</v>
      </c>
      <c r="H9" s="167" t="s">
        <v>501</v>
      </c>
      <c r="I9" s="17"/>
      <c r="J9" s="153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9">
        <v>4.4749999999999996</v>
      </c>
      <c r="E10" s="159">
        <v>93.435120429999998</v>
      </c>
      <c r="F10" s="161">
        <v>1</v>
      </c>
      <c r="G10" s="161">
        <v>1</v>
      </c>
      <c r="H10" s="167" t="s">
        <v>501</v>
      </c>
      <c r="I10" s="17"/>
      <c r="J10" s="153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9">
        <v>2.2250000000000001</v>
      </c>
      <c r="E11" s="159">
        <v>52.172189199999998</v>
      </c>
      <c r="F11" s="161">
        <v>1</v>
      </c>
      <c r="G11" s="161">
        <v>1</v>
      </c>
      <c r="H11" s="167" t="s">
        <v>501</v>
      </c>
      <c r="I11" s="17"/>
      <c r="J11" s="153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9">
        <v>0.46</v>
      </c>
      <c r="E12" s="159">
        <v>16.201039130000002</v>
      </c>
      <c r="F12" s="161">
        <v>1</v>
      </c>
      <c r="G12" s="161">
        <v>1</v>
      </c>
      <c r="H12" s="167" t="s">
        <v>501</v>
      </c>
      <c r="I12" s="17"/>
      <c r="J12" s="153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9">
        <v>2.79</v>
      </c>
      <c r="E13" s="159">
        <v>68.859880000000004</v>
      </c>
      <c r="F13" s="161">
        <v>1</v>
      </c>
      <c r="G13" s="161">
        <v>1</v>
      </c>
      <c r="H13" s="167" t="s">
        <v>501</v>
      </c>
      <c r="I13" s="17"/>
      <c r="J13" s="153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9">
        <v>0.315</v>
      </c>
      <c r="E14" s="159">
        <v>14.810948759999999</v>
      </c>
      <c r="F14" s="161">
        <v>1</v>
      </c>
      <c r="G14" s="161">
        <v>1</v>
      </c>
      <c r="H14" s="167" t="s">
        <v>501</v>
      </c>
      <c r="I14" s="17"/>
      <c r="J14" s="153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1">
        <v>1</v>
      </c>
      <c r="E15" s="159">
        <v>155.51140000000001</v>
      </c>
      <c r="F15" s="161">
        <v>1</v>
      </c>
      <c r="G15" s="161">
        <v>1</v>
      </c>
      <c r="H15" s="167" t="s">
        <v>492</v>
      </c>
      <c r="I15" s="17"/>
      <c r="J15" s="153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1">
        <v>10.382999999999999</v>
      </c>
      <c r="E16" s="159">
        <v>247.12549999999999</v>
      </c>
      <c r="F16" s="161">
        <v>1</v>
      </c>
      <c r="G16" s="161">
        <v>1</v>
      </c>
      <c r="H16" s="167" t="s">
        <v>492</v>
      </c>
      <c r="I16" s="17"/>
      <c r="J16" s="153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1"/>
      <c r="E17" s="159">
        <v>286.82060000000001</v>
      </c>
      <c r="F17" s="161">
        <v>1</v>
      </c>
      <c r="G17" s="161">
        <v>1</v>
      </c>
      <c r="H17" s="167" t="s">
        <v>492</v>
      </c>
      <c r="I17" s="17"/>
      <c r="J17" s="153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9">
        <v>1</v>
      </c>
      <c r="E18" s="159">
        <v>97.957868087170013</v>
      </c>
      <c r="F18" s="161">
        <v>1</v>
      </c>
      <c r="G18" s="161">
        <v>1</v>
      </c>
      <c r="H18" s="167" t="s">
        <v>486</v>
      </c>
      <c r="I18" s="17"/>
      <c r="J18" s="153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9">
        <v>1</v>
      </c>
      <c r="E19" s="159">
        <v>97.957868087170013</v>
      </c>
      <c r="F19" s="161">
        <v>1</v>
      </c>
      <c r="G19" s="161">
        <v>1</v>
      </c>
      <c r="H19" s="167" t="s">
        <v>486</v>
      </c>
      <c r="I19" s="17"/>
      <c r="J19" s="153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9">
        <v>1</v>
      </c>
      <c r="E20" s="159">
        <v>257.73</v>
      </c>
      <c r="F20" s="161">
        <v>1</v>
      </c>
      <c r="G20" s="161">
        <v>1</v>
      </c>
      <c r="H20" s="167" t="s">
        <v>486</v>
      </c>
      <c r="I20" s="17"/>
      <c r="J20" s="153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9">
        <v>6.4710000000000001</v>
      </c>
      <c r="E21" s="159">
        <v>256.87133634355001</v>
      </c>
      <c r="F21" s="161">
        <v>1</v>
      </c>
      <c r="G21" s="161">
        <v>1</v>
      </c>
      <c r="H21" s="167" t="s">
        <v>486</v>
      </c>
      <c r="I21" s="17"/>
      <c r="J21" s="153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9">
        <v>1</v>
      </c>
      <c r="E22" s="159">
        <v>190.22</v>
      </c>
      <c r="F22" s="161">
        <v>1</v>
      </c>
      <c r="G22" s="161">
        <v>1</v>
      </c>
      <c r="H22" s="167" t="s">
        <v>483</v>
      </c>
      <c r="I22" s="17"/>
      <c r="J22" s="153">
        <v>3</v>
      </c>
      <c r="K22" s="18"/>
      <c r="L22" s="8" t="s">
        <v>256</v>
      </c>
      <c r="M22" s="10" t="s">
        <v>357</v>
      </c>
      <c r="N22" s="42"/>
      <c r="O22" s="42"/>
    </row>
    <row r="23" spans="1:15" s="157" customFormat="1" ht="53.1" customHeight="1">
      <c r="A23" s="16" t="s">
        <v>482</v>
      </c>
      <c r="B23" s="8" t="s">
        <v>476</v>
      </c>
      <c r="C23" s="8" t="s">
        <v>12</v>
      </c>
      <c r="D23" s="159">
        <v>1.6970000000000001</v>
      </c>
      <c r="E23" s="159">
        <v>35.281961160000002</v>
      </c>
      <c r="F23" s="161">
        <v>1</v>
      </c>
      <c r="G23" s="161">
        <v>1</v>
      </c>
      <c r="H23" s="167" t="s">
        <v>483</v>
      </c>
      <c r="I23" s="17"/>
      <c r="J23" s="153">
        <v>11</v>
      </c>
      <c r="K23" s="18"/>
      <c r="L23" s="8" t="s">
        <v>256</v>
      </c>
      <c r="M23" s="10" t="s">
        <v>357</v>
      </c>
      <c r="N23" s="42"/>
      <c r="O23" s="42"/>
    </row>
    <row r="24" spans="1:15" s="157" customFormat="1" ht="53.1" customHeight="1">
      <c r="A24" s="16" t="s">
        <v>482</v>
      </c>
      <c r="B24" s="8" t="s">
        <v>477</v>
      </c>
      <c r="C24" s="8" t="s">
        <v>12</v>
      </c>
      <c r="D24" s="159">
        <v>8.2999999999999963E-2</v>
      </c>
      <c r="E24" s="159">
        <v>4.0969036680000004</v>
      </c>
      <c r="F24" s="161">
        <v>1</v>
      </c>
      <c r="G24" s="161">
        <v>1</v>
      </c>
      <c r="H24" s="167" t="s">
        <v>483</v>
      </c>
      <c r="I24" s="17"/>
      <c r="J24" s="153">
        <v>11</v>
      </c>
      <c r="K24" s="18"/>
      <c r="L24" s="8" t="s">
        <v>256</v>
      </c>
      <c r="M24" s="10" t="s">
        <v>357</v>
      </c>
      <c r="N24" s="42"/>
      <c r="O24" s="42"/>
    </row>
    <row r="25" spans="1:15" s="157" customFormat="1" ht="53.1" customHeight="1">
      <c r="A25" s="16" t="s">
        <v>482</v>
      </c>
      <c r="B25" s="8" t="s">
        <v>478</v>
      </c>
      <c r="C25" s="8" t="s">
        <v>12</v>
      </c>
      <c r="D25" s="159">
        <v>0.58999999999999986</v>
      </c>
      <c r="E25" s="159">
        <v>8.7692750109999995</v>
      </c>
      <c r="F25" s="161">
        <v>0</v>
      </c>
      <c r="G25" s="161">
        <v>1</v>
      </c>
      <c r="H25" s="167" t="s">
        <v>483</v>
      </c>
      <c r="I25" s="17"/>
      <c r="J25" s="153">
        <v>11</v>
      </c>
      <c r="K25" s="18"/>
      <c r="L25" s="8" t="s">
        <v>256</v>
      </c>
      <c r="M25" s="10" t="s">
        <v>357</v>
      </c>
      <c r="N25" s="42"/>
      <c r="O25" s="42"/>
    </row>
    <row r="26" spans="1:15" s="157" customFormat="1" ht="53.1" customHeight="1">
      <c r="A26" s="16" t="s">
        <v>482</v>
      </c>
      <c r="B26" s="8" t="s">
        <v>479</v>
      </c>
      <c r="C26" s="8" t="s">
        <v>12</v>
      </c>
      <c r="D26" s="159">
        <v>7.4940000000000007</v>
      </c>
      <c r="E26" s="159">
        <v>156.82266490000001</v>
      </c>
      <c r="F26" s="161">
        <v>1</v>
      </c>
      <c r="G26" s="161">
        <v>1</v>
      </c>
      <c r="H26" s="167" t="s">
        <v>483</v>
      </c>
      <c r="I26" s="17"/>
      <c r="J26" s="153">
        <v>11</v>
      </c>
      <c r="K26" s="18"/>
      <c r="L26" s="8" t="s">
        <v>256</v>
      </c>
      <c r="M26" s="10" t="s">
        <v>357</v>
      </c>
      <c r="N26" s="42"/>
      <c r="O26" s="42"/>
    </row>
    <row r="27" spans="1:15" s="157" customFormat="1" ht="53.1" customHeight="1">
      <c r="A27" s="16" t="s">
        <v>482</v>
      </c>
      <c r="B27" s="8" t="s">
        <v>480</v>
      </c>
      <c r="C27" s="8" t="s">
        <v>12</v>
      </c>
      <c r="D27" s="159">
        <v>1.4989999999999988</v>
      </c>
      <c r="E27" s="159">
        <v>28.94815608</v>
      </c>
      <c r="F27" s="161">
        <v>1</v>
      </c>
      <c r="G27" s="161">
        <v>1</v>
      </c>
      <c r="H27" s="167" t="s">
        <v>483</v>
      </c>
      <c r="I27" s="17"/>
      <c r="J27" s="153">
        <v>11</v>
      </c>
      <c r="K27" s="18"/>
      <c r="L27" s="8" t="s">
        <v>256</v>
      </c>
      <c r="M27" s="10" t="s">
        <v>357</v>
      </c>
      <c r="N27" s="42"/>
      <c r="O27" s="42"/>
    </row>
    <row r="28" spans="1:15" s="157" customFormat="1" ht="32.450000000000003" customHeight="1">
      <c r="A28" s="16" t="s">
        <v>482</v>
      </c>
      <c r="B28" s="8" t="s">
        <v>481</v>
      </c>
      <c r="C28" s="8" t="s">
        <v>12</v>
      </c>
      <c r="D28" s="159">
        <v>0.85099999999999909</v>
      </c>
      <c r="E28" s="159">
        <v>17.898320479999999</v>
      </c>
      <c r="F28" s="161">
        <v>1</v>
      </c>
      <c r="G28" s="161">
        <v>1</v>
      </c>
      <c r="H28" s="167" t="s">
        <v>483</v>
      </c>
      <c r="I28" s="17"/>
      <c r="J28" s="153">
        <v>11</v>
      </c>
      <c r="K28" s="18"/>
      <c r="L28" s="8" t="s">
        <v>256</v>
      </c>
      <c r="M28" s="10" t="s">
        <v>357</v>
      </c>
      <c r="N28" s="42"/>
      <c r="O28" s="42"/>
    </row>
    <row r="29" spans="1:15" s="157" customFormat="1" ht="34.15" customHeight="1">
      <c r="A29" s="16" t="s">
        <v>482</v>
      </c>
      <c r="B29" s="8" t="s">
        <v>411</v>
      </c>
      <c r="C29" s="8" t="s">
        <v>12</v>
      </c>
      <c r="D29" s="159">
        <v>12.214</v>
      </c>
      <c r="E29" s="159">
        <v>325.54000000000002</v>
      </c>
      <c r="F29" s="161">
        <v>1</v>
      </c>
      <c r="G29" s="161">
        <v>1</v>
      </c>
      <c r="H29" s="167" t="s">
        <v>483</v>
      </c>
      <c r="I29" s="17"/>
      <c r="J29" s="153">
        <v>11</v>
      </c>
      <c r="K29" s="18"/>
      <c r="L29" s="8" t="s">
        <v>256</v>
      </c>
      <c r="M29" s="10" t="s">
        <v>357</v>
      </c>
      <c r="N29" s="42"/>
      <c r="O29" s="42"/>
    </row>
    <row r="30" spans="1:15" s="157" customFormat="1" ht="53.1" customHeight="1">
      <c r="A30" s="8" t="s">
        <v>473</v>
      </c>
      <c r="B30" s="8" t="s">
        <v>466</v>
      </c>
      <c r="C30" s="8" t="s">
        <v>57</v>
      </c>
      <c r="D30" s="159">
        <v>1</v>
      </c>
      <c r="E30" s="159">
        <v>227.88187738937</v>
      </c>
      <c r="F30" s="161">
        <v>1</v>
      </c>
      <c r="G30" s="161">
        <v>1</v>
      </c>
      <c r="H30" s="167" t="s">
        <v>474</v>
      </c>
      <c r="I30" s="17"/>
      <c r="J30" s="153">
        <v>3</v>
      </c>
      <c r="K30" s="18"/>
      <c r="L30" s="8" t="s">
        <v>256</v>
      </c>
      <c r="M30" s="10" t="s">
        <v>357</v>
      </c>
      <c r="N30" s="42"/>
      <c r="O30" s="42"/>
    </row>
    <row r="31" spans="1:15" s="157" customFormat="1" ht="53.1" customHeight="1">
      <c r="A31" s="8" t="s">
        <v>473</v>
      </c>
      <c r="B31" s="8" t="s">
        <v>467</v>
      </c>
      <c r="C31" s="8" t="s">
        <v>12</v>
      </c>
      <c r="D31" s="159">
        <v>4.5</v>
      </c>
      <c r="E31" s="159">
        <v>67.56131671</v>
      </c>
      <c r="F31" s="161">
        <v>1</v>
      </c>
      <c r="G31" s="161">
        <v>1</v>
      </c>
      <c r="H31" s="167" t="s">
        <v>474</v>
      </c>
      <c r="I31" s="17"/>
      <c r="J31" s="153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9">
        <v>3.99</v>
      </c>
      <c r="E32" s="159">
        <v>99.576484249999993</v>
      </c>
      <c r="F32" s="161">
        <v>1</v>
      </c>
      <c r="G32" s="161">
        <v>1</v>
      </c>
      <c r="H32" s="167" t="s">
        <v>474</v>
      </c>
      <c r="I32" s="17"/>
      <c r="J32" s="153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9">
        <v>1.9</v>
      </c>
      <c r="E33" s="159">
        <v>28.08768766</v>
      </c>
      <c r="F33" s="161">
        <v>1</v>
      </c>
      <c r="G33" s="161">
        <v>1</v>
      </c>
      <c r="H33" s="167" t="s">
        <v>474</v>
      </c>
      <c r="I33" s="17"/>
      <c r="J33" s="153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9">
        <v>0.6</v>
      </c>
      <c r="E34" s="159">
        <v>16.015440000000002</v>
      </c>
      <c r="F34" s="161">
        <v>1</v>
      </c>
      <c r="G34" s="161">
        <v>1</v>
      </c>
      <c r="H34" s="167" t="s">
        <v>474</v>
      </c>
      <c r="I34" s="17"/>
      <c r="J34" s="153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9">
        <v>8.4</v>
      </c>
      <c r="E35" s="159">
        <v>225.95173299999999</v>
      </c>
      <c r="F35" s="161">
        <v>1</v>
      </c>
      <c r="G35" s="161">
        <v>1</v>
      </c>
      <c r="H35" s="167" t="s">
        <v>474</v>
      </c>
      <c r="I35" s="17"/>
      <c r="J35" s="153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9">
        <v>3.56</v>
      </c>
      <c r="E36" s="159">
        <v>109.613626</v>
      </c>
      <c r="F36" s="161">
        <v>1</v>
      </c>
      <c r="G36" s="161">
        <v>1</v>
      </c>
      <c r="H36" s="167" t="s">
        <v>474</v>
      </c>
      <c r="I36" s="17"/>
      <c r="J36" s="153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2">
        <v>1.73</v>
      </c>
      <c r="E37" s="159">
        <v>20.549423050000001</v>
      </c>
      <c r="F37" s="161">
        <v>0</v>
      </c>
      <c r="G37" s="161">
        <v>0</v>
      </c>
      <c r="H37" s="167" t="s">
        <v>463</v>
      </c>
      <c r="I37" s="17"/>
      <c r="J37" s="153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3">
        <v>1.615</v>
      </c>
      <c r="E38" s="159">
        <v>26.078112170000001</v>
      </c>
      <c r="F38" s="161">
        <v>2.16</v>
      </c>
      <c r="G38" s="161">
        <v>2.16</v>
      </c>
      <c r="H38" s="167" t="s">
        <v>463</v>
      </c>
      <c r="I38" s="17"/>
      <c r="J38" s="153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3">
        <v>3.6</v>
      </c>
      <c r="E39" s="159">
        <v>46.887345910000001</v>
      </c>
      <c r="F39" s="161">
        <v>0.4</v>
      </c>
      <c r="G39" s="161">
        <v>0.4</v>
      </c>
      <c r="H39" s="167" t="s">
        <v>463</v>
      </c>
      <c r="I39" s="17"/>
      <c r="J39" s="153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3">
        <v>6.8540000000000001</v>
      </c>
      <c r="E40" s="159">
        <v>130.11837389999999</v>
      </c>
      <c r="F40" s="161">
        <v>1</v>
      </c>
      <c r="G40" s="161">
        <v>1</v>
      </c>
      <c r="H40" s="167" t="s">
        <v>463</v>
      </c>
      <c r="I40" s="17"/>
      <c r="J40" s="153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3">
        <v>6.1</v>
      </c>
      <c r="E41" s="159">
        <v>120.33133599999999</v>
      </c>
      <c r="F41" s="161">
        <v>1</v>
      </c>
      <c r="G41" s="161">
        <v>1</v>
      </c>
      <c r="H41" s="167" t="s">
        <v>463</v>
      </c>
      <c r="I41" s="17"/>
      <c r="J41" s="153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3">
        <v>5.7</v>
      </c>
      <c r="E42" s="159">
        <v>424.00323129999998</v>
      </c>
      <c r="F42" s="161">
        <v>0.65</v>
      </c>
      <c r="G42" s="161">
        <v>1</v>
      </c>
      <c r="H42" s="167" t="s">
        <v>463</v>
      </c>
      <c r="I42" s="17"/>
      <c r="J42" s="153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3">
        <v>10.86</v>
      </c>
      <c r="E43" s="159">
        <v>197.63842210000001</v>
      </c>
      <c r="F43" s="170">
        <v>0</v>
      </c>
      <c r="G43" s="170">
        <v>0</v>
      </c>
      <c r="H43" s="167" t="s">
        <v>463</v>
      </c>
      <c r="I43" s="17"/>
      <c r="J43" s="153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59">
        <v>3.879</v>
      </c>
      <c r="E44" s="159">
        <v>35.33</v>
      </c>
      <c r="F44" s="161">
        <v>0.08</v>
      </c>
      <c r="G44" s="161">
        <v>0.2</v>
      </c>
      <c r="H44" s="167" t="s">
        <v>463</v>
      </c>
      <c r="I44" s="17"/>
      <c r="J44" s="153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9"/>
      <c r="E45" s="159">
        <v>55.74</v>
      </c>
      <c r="F45" s="171">
        <v>0</v>
      </c>
      <c r="G45" s="171">
        <v>1</v>
      </c>
      <c r="H45" s="167" t="s">
        <v>463</v>
      </c>
      <c r="I45" s="17"/>
      <c r="J45" s="153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9">
        <v>1</v>
      </c>
      <c r="E46" s="159">
        <v>185.76</v>
      </c>
      <c r="F46" s="161">
        <v>1</v>
      </c>
      <c r="G46" s="161">
        <v>1</v>
      </c>
      <c r="H46" s="166" t="s">
        <v>444</v>
      </c>
      <c r="I46" s="17"/>
      <c r="J46" s="153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9">
        <v>1</v>
      </c>
      <c r="E47" s="159">
        <v>211.88</v>
      </c>
      <c r="F47" s="161">
        <v>1</v>
      </c>
      <c r="G47" s="161">
        <v>1</v>
      </c>
      <c r="H47" s="166" t="s">
        <v>444</v>
      </c>
      <c r="I47" s="17"/>
      <c r="J47" s="153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9">
        <v>1</v>
      </c>
      <c r="E48" s="159">
        <v>174.59</v>
      </c>
      <c r="F48" s="161">
        <v>1</v>
      </c>
      <c r="G48" s="161">
        <v>1</v>
      </c>
      <c r="H48" s="166" t="s">
        <v>444</v>
      </c>
      <c r="I48" s="17"/>
      <c r="J48" s="153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59">
        <v>1</v>
      </c>
      <c r="E49" s="159">
        <v>143.61383592000001</v>
      </c>
      <c r="F49" s="161">
        <v>1</v>
      </c>
      <c r="G49" s="161">
        <v>1</v>
      </c>
      <c r="H49" s="166" t="s">
        <v>444</v>
      </c>
      <c r="I49" s="17"/>
      <c r="J49" s="153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9">
        <v>1</v>
      </c>
      <c r="E50" s="159">
        <v>137.35</v>
      </c>
      <c r="F50" s="161">
        <v>0</v>
      </c>
      <c r="G50" s="161">
        <v>0.65</v>
      </c>
      <c r="H50" s="168" t="s">
        <v>434</v>
      </c>
      <c r="I50" s="17"/>
      <c r="J50" s="153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9">
        <v>1</v>
      </c>
      <c r="E51" s="159">
        <v>128.66999999999999</v>
      </c>
      <c r="F51" s="161">
        <v>0.45</v>
      </c>
      <c r="G51" s="161">
        <v>1</v>
      </c>
      <c r="H51" s="166" t="s">
        <v>434</v>
      </c>
      <c r="I51" s="17"/>
      <c r="J51" s="153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59">
        <v>11.75</v>
      </c>
      <c r="E52" s="159">
        <v>274.06</v>
      </c>
      <c r="F52" s="161">
        <v>0.64</v>
      </c>
      <c r="G52" s="161">
        <v>1</v>
      </c>
      <c r="H52" s="166" t="s">
        <v>434</v>
      </c>
      <c r="I52" s="17"/>
      <c r="J52" s="153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1"/>
      <c r="E53" s="159">
        <v>343.88</v>
      </c>
      <c r="F53" s="171">
        <v>1</v>
      </c>
      <c r="G53" s="171">
        <v>1</v>
      </c>
      <c r="H53" s="112" t="s">
        <v>434</v>
      </c>
      <c r="I53" s="17"/>
      <c r="J53" s="153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59">
        <v>1</v>
      </c>
      <c r="E54" s="159">
        <v>274.49</v>
      </c>
      <c r="F54" s="161">
        <v>0.95</v>
      </c>
      <c r="G54" s="161">
        <v>1</v>
      </c>
      <c r="H54" s="166" t="s">
        <v>431</v>
      </c>
      <c r="I54" s="17"/>
      <c r="J54" s="153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9">
        <v>10.86</v>
      </c>
      <c r="E55" s="159">
        <v>557.63</v>
      </c>
      <c r="F55" s="161">
        <v>0.5</v>
      </c>
      <c r="G55" s="161">
        <v>1</v>
      </c>
      <c r="H55" s="166" t="s">
        <v>431</v>
      </c>
      <c r="I55" s="17"/>
      <c r="J55" s="153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9">
        <v>1</v>
      </c>
      <c r="E56" s="159">
        <v>253.89347740292999</v>
      </c>
      <c r="F56" s="161">
        <v>1</v>
      </c>
      <c r="G56" s="161">
        <v>1</v>
      </c>
      <c r="H56" s="166" t="s">
        <v>424</v>
      </c>
      <c r="I56" s="17"/>
      <c r="J56" s="153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9">
        <v>1</v>
      </c>
      <c r="E57" s="159">
        <v>277.03648500093004</v>
      </c>
      <c r="F57" s="161">
        <v>1</v>
      </c>
      <c r="G57" s="161">
        <v>1</v>
      </c>
      <c r="H57" s="166" t="s">
        <v>424</v>
      </c>
      <c r="I57" s="17"/>
      <c r="J57" s="153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9">
        <v>3.9</v>
      </c>
      <c r="E58" s="159">
        <v>18.396996112980002</v>
      </c>
      <c r="F58" s="161">
        <v>0</v>
      </c>
      <c r="G58" s="161">
        <v>0</v>
      </c>
      <c r="H58" s="169" t="s">
        <v>424</v>
      </c>
      <c r="I58" s="17"/>
      <c r="J58" s="153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9">
        <v>0.6</v>
      </c>
      <c r="E59" s="159">
        <v>4.3979713727399998</v>
      </c>
      <c r="F59" s="161">
        <v>1</v>
      </c>
      <c r="G59" s="161">
        <v>1</v>
      </c>
      <c r="H59" s="166" t="s">
        <v>424</v>
      </c>
      <c r="I59" s="17"/>
      <c r="J59" s="153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9">
        <v>3</v>
      </c>
      <c r="E60" s="159">
        <v>99.257006847780005</v>
      </c>
      <c r="F60" s="161">
        <v>1</v>
      </c>
      <c r="G60" s="161">
        <v>1</v>
      </c>
      <c r="H60" s="166" t="s">
        <v>424</v>
      </c>
      <c r="I60" s="17"/>
      <c r="J60" s="153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9">
        <v>2.8</v>
      </c>
      <c r="E61" s="159">
        <v>110.69451403344002</v>
      </c>
      <c r="F61" s="161">
        <v>1</v>
      </c>
      <c r="G61" s="161">
        <v>1</v>
      </c>
      <c r="H61" s="166" t="s">
        <v>424</v>
      </c>
      <c r="I61" s="17"/>
      <c r="J61" s="153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9">
        <v>0.36699999999999999</v>
      </c>
      <c r="E62" s="159">
        <v>167.98399198379997</v>
      </c>
      <c r="F62" s="161">
        <v>1</v>
      </c>
      <c r="G62" s="161">
        <v>1</v>
      </c>
      <c r="H62" s="112" t="s">
        <v>424</v>
      </c>
      <c r="I62" s="17"/>
      <c r="J62" s="153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9">
        <v>1</v>
      </c>
      <c r="E63" s="159">
        <v>232.96</v>
      </c>
      <c r="F63" s="161">
        <v>0.95</v>
      </c>
      <c r="G63" s="161">
        <v>1</v>
      </c>
      <c r="H63" s="169" t="s">
        <v>453</v>
      </c>
      <c r="I63" s="17"/>
      <c r="J63" s="153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9">
        <v>1</v>
      </c>
      <c r="E64" s="159">
        <v>193</v>
      </c>
      <c r="F64" s="161">
        <v>0.95</v>
      </c>
      <c r="G64" s="161">
        <v>1</v>
      </c>
      <c r="H64" s="169" t="s">
        <v>453</v>
      </c>
      <c r="I64" s="17"/>
      <c r="J64" s="153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9">
        <v>10</v>
      </c>
      <c r="E65" s="159">
        <v>576.66999999999996</v>
      </c>
      <c r="F65" s="161">
        <v>0.4</v>
      </c>
      <c r="G65" s="161">
        <v>1</v>
      </c>
      <c r="H65" s="169" t="s">
        <v>453</v>
      </c>
      <c r="I65" s="17"/>
      <c r="J65" s="153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9">
        <v>1</v>
      </c>
      <c r="E66" s="159">
        <v>176.58</v>
      </c>
      <c r="F66" s="161">
        <v>0.95</v>
      </c>
      <c r="G66" s="161">
        <v>1</v>
      </c>
      <c r="H66" s="166" t="s">
        <v>450</v>
      </c>
      <c r="I66" s="17"/>
      <c r="J66" s="153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9">
        <v>16.899999999999999</v>
      </c>
      <c r="E67" s="159">
        <v>680.42</v>
      </c>
      <c r="F67" s="161">
        <v>0.86</v>
      </c>
      <c r="G67" s="161">
        <v>1</v>
      </c>
      <c r="H67" s="166" t="s">
        <v>450</v>
      </c>
      <c r="I67" s="17"/>
      <c r="J67" s="153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9">
        <v>1</v>
      </c>
      <c r="E68" s="159">
        <v>166.9</v>
      </c>
      <c r="F68" s="161">
        <v>0</v>
      </c>
      <c r="G68" s="161">
        <v>0</v>
      </c>
      <c r="H68" s="169" t="s">
        <v>445</v>
      </c>
      <c r="I68" s="17"/>
      <c r="J68" s="153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9">
        <v>9</v>
      </c>
      <c r="E69" s="159">
        <v>616.91999999999996</v>
      </c>
      <c r="F69" s="161">
        <v>1</v>
      </c>
      <c r="G69" s="161">
        <v>1</v>
      </c>
      <c r="H69" s="166" t="s">
        <v>445</v>
      </c>
      <c r="I69" s="17"/>
      <c r="J69" s="153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9">
        <v>1</v>
      </c>
      <c r="E70" s="159">
        <v>267.88</v>
      </c>
      <c r="F70" s="161">
        <v>0.85</v>
      </c>
      <c r="G70" s="161">
        <v>1</v>
      </c>
      <c r="H70" s="166" t="s">
        <v>428</v>
      </c>
      <c r="I70" s="17"/>
      <c r="J70" s="153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9">
        <v>1</v>
      </c>
      <c r="E71" s="159">
        <v>343.32</v>
      </c>
      <c r="F71" s="161">
        <v>1</v>
      </c>
      <c r="G71" s="161">
        <v>1</v>
      </c>
      <c r="H71" s="166" t="s">
        <v>428</v>
      </c>
      <c r="I71" s="17"/>
      <c r="J71" s="158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1"/>
      <c r="E72" s="159">
        <v>167.97</v>
      </c>
      <c r="F72" s="161">
        <v>1</v>
      </c>
      <c r="G72" s="161">
        <v>1</v>
      </c>
      <c r="H72" s="112" t="s">
        <v>428</v>
      </c>
      <c r="I72" s="17"/>
      <c r="J72" s="153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9">
        <v>1</v>
      </c>
      <c r="E73" s="160">
        <v>348.66</v>
      </c>
      <c r="F73" s="161">
        <v>1</v>
      </c>
      <c r="G73" s="161">
        <v>1</v>
      </c>
      <c r="H73" s="112" t="s">
        <v>409</v>
      </c>
      <c r="I73" s="10"/>
      <c r="J73" s="153">
        <v>3</v>
      </c>
      <c r="K73" s="154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9">
        <v>1</v>
      </c>
      <c r="E74" s="160">
        <v>217.53240973000001</v>
      </c>
      <c r="F74" s="161">
        <v>1</v>
      </c>
      <c r="G74" s="161">
        <v>1</v>
      </c>
      <c r="H74" s="112" t="s">
        <v>409</v>
      </c>
      <c r="I74" s="10"/>
      <c r="J74" s="153">
        <v>3</v>
      </c>
      <c r="K74" s="154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59">
        <v>1</v>
      </c>
      <c r="E75" s="160">
        <v>35.48865979</v>
      </c>
      <c r="F75" s="161">
        <v>1</v>
      </c>
      <c r="G75" s="161">
        <v>1</v>
      </c>
      <c r="H75" s="166" t="s">
        <v>409</v>
      </c>
      <c r="I75" s="10"/>
      <c r="J75" s="153">
        <v>4</v>
      </c>
      <c r="K75" s="154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9">
        <v>1</v>
      </c>
      <c r="E76" s="160">
        <v>35.48865979</v>
      </c>
      <c r="F76" s="161">
        <v>1</v>
      </c>
      <c r="G76" s="161">
        <v>1</v>
      </c>
      <c r="H76" s="166" t="s">
        <v>409</v>
      </c>
      <c r="I76" s="17"/>
      <c r="J76" s="153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9">
        <v>1</v>
      </c>
      <c r="E77" s="160">
        <v>35.48865979</v>
      </c>
      <c r="F77" s="161">
        <v>1</v>
      </c>
      <c r="G77" s="161">
        <v>1</v>
      </c>
      <c r="H77" s="166" t="s">
        <v>409</v>
      </c>
      <c r="I77" s="17"/>
      <c r="J77" s="153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59">
        <v>1</v>
      </c>
      <c r="E78" s="160">
        <v>35.48865979</v>
      </c>
      <c r="F78" s="161">
        <v>1</v>
      </c>
      <c r="G78" s="161">
        <v>1</v>
      </c>
      <c r="H78" s="166" t="s">
        <v>409</v>
      </c>
      <c r="I78" s="17"/>
      <c r="J78" s="153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59">
        <v>1</v>
      </c>
      <c r="E79" s="160">
        <v>35.48865979</v>
      </c>
      <c r="F79" s="161">
        <v>1</v>
      </c>
      <c r="G79" s="161">
        <v>1</v>
      </c>
      <c r="H79" s="166" t="s">
        <v>409</v>
      </c>
      <c r="I79" s="17"/>
      <c r="J79" s="153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9">
        <v>1</v>
      </c>
      <c r="E80" s="160">
        <v>460.54</v>
      </c>
      <c r="F80" s="161">
        <v>1</v>
      </c>
      <c r="G80" s="161">
        <v>1</v>
      </c>
      <c r="H80" s="112" t="s">
        <v>409</v>
      </c>
      <c r="I80" s="17"/>
      <c r="J80" s="153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59"/>
      <c r="E81" s="160">
        <v>89.5</v>
      </c>
      <c r="F81" s="161">
        <v>1</v>
      </c>
      <c r="G81" s="161">
        <v>1</v>
      </c>
      <c r="H81" s="112" t="s">
        <v>409</v>
      </c>
      <c r="I81" s="17"/>
      <c r="J81" s="153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59">
        <v>25</v>
      </c>
      <c r="E82" s="160">
        <v>274.47000000000003</v>
      </c>
      <c r="F82" s="161">
        <v>1</v>
      </c>
      <c r="G82" s="161">
        <v>1</v>
      </c>
      <c r="H82" s="166" t="s">
        <v>409</v>
      </c>
      <c r="I82" s="17"/>
      <c r="J82" s="153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9">
        <v>159.86056307000001</v>
      </c>
      <c r="F83" s="161">
        <v>0</v>
      </c>
      <c r="G83" s="161">
        <v>1</v>
      </c>
      <c r="H83" s="112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59">
        <v>161.42945938</v>
      </c>
      <c r="F84" s="161">
        <v>0.8</v>
      </c>
      <c r="G84" s="161">
        <v>1</v>
      </c>
      <c r="H84" s="112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59">
        <v>186.82053396000001</v>
      </c>
      <c r="F85" s="161">
        <v>1</v>
      </c>
      <c r="G85" s="161">
        <v>1</v>
      </c>
      <c r="H85" s="112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59">
        <v>265.58731551</v>
      </c>
      <c r="F86" s="161">
        <v>0.8</v>
      </c>
      <c r="G86" s="161">
        <v>1</v>
      </c>
      <c r="H86" s="112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59">
        <v>101.201059</v>
      </c>
      <c r="F87" s="161"/>
      <c r="G87" s="161"/>
      <c r="H87" s="112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59">
        <v>35.704111949999998</v>
      </c>
      <c r="F88" s="161">
        <v>1</v>
      </c>
      <c r="G88" s="161">
        <v>1</v>
      </c>
      <c r="H88" s="112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9">
        <v>17.142702759999999</v>
      </c>
      <c r="F89" s="161">
        <v>1</v>
      </c>
      <c r="G89" s="161">
        <v>1</v>
      </c>
      <c r="H89" s="112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9">
        <v>59.467444999999998</v>
      </c>
      <c r="F90" s="161">
        <v>1</v>
      </c>
      <c r="G90" s="161">
        <v>1</v>
      </c>
      <c r="H90" s="112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9">
        <v>141.51596699999999</v>
      </c>
      <c r="F91" s="161">
        <v>0</v>
      </c>
      <c r="G91" s="161">
        <v>1</v>
      </c>
      <c r="H91" s="112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9">
        <v>187.0327983</v>
      </c>
      <c r="F92" s="161">
        <v>0</v>
      </c>
      <c r="G92" s="161">
        <v>1</v>
      </c>
      <c r="H92" s="112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59">
        <v>15.82</v>
      </c>
      <c r="E93" s="159">
        <v>472.96222940669998</v>
      </c>
      <c r="F93" s="161">
        <v>0.19</v>
      </c>
      <c r="G93" s="161">
        <v>1</v>
      </c>
      <c r="H93" s="169" t="s">
        <v>415</v>
      </c>
      <c r="I93" s="17"/>
      <c r="J93" s="153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59">
        <v>7.1130000000000004</v>
      </c>
      <c r="E94" s="159">
        <v>374.96375491014004</v>
      </c>
      <c r="F94" s="161">
        <v>0.25</v>
      </c>
      <c r="G94" s="161">
        <v>1</v>
      </c>
      <c r="H94" s="169" t="s">
        <v>415</v>
      </c>
      <c r="I94" s="17"/>
      <c r="J94" s="153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59">
        <v>1</v>
      </c>
      <c r="E95" s="159">
        <v>136.31</v>
      </c>
      <c r="F95" s="161">
        <v>1</v>
      </c>
      <c r="G95" s="161">
        <v>1</v>
      </c>
      <c r="H95" s="172" t="s">
        <v>388</v>
      </c>
      <c r="I95" s="10" t="s">
        <v>54</v>
      </c>
      <c r="J95" s="153">
        <v>5</v>
      </c>
      <c r="K95" s="154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59">
        <v>1</v>
      </c>
      <c r="E96" s="159">
        <v>193.69</v>
      </c>
      <c r="F96" s="161">
        <v>1</v>
      </c>
      <c r="G96" s="161">
        <v>1</v>
      </c>
      <c r="H96" s="172" t="s">
        <v>388</v>
      </c>
      <c r="I96" s="10" t="s">
        <v>54</v>
      </c>
      <c r="J96" s="153">
        <v>5</v>
      </c>
      <c r="K96" s="154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59">
        <v>1</v>
      </c>
      <c r="E97" s="159">
        <v>185.03</v>
      </c>
      <c r="F97" s="161">
        <v>1</v>
      </c>
      <c r="G97" s="161">
        <v>1</v>
      </c>
      <c r="H97" s="172" t="s">
        <v>388</v>
      </c>
      <c r="I97" s="10" t="s">
        <v>54</v>
      </c>
      <c r="J97" s="153">
        <v>5</v>
      </c>
      <c r="K97" s="154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59">
        <v>1</v>
      </c>
      <c r="E98" s="159">
        <v>136.66</v>
      </c>
      <c r="F98" s="161">
        <v>1</v>
      </c>
      <c r="G98" s="161">
        <v>1</v>
      </c>
      <c r="H98" s="172" t="s">
        <v>388</v>
      </c>
      <c r="I98" s="10" t="s">
        <v>54</v>
      </c>
      <c r="J98" s="153">
        <v>5</v>
      </c>
      <c r="K98" s="154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59">
        <v>1</v>
      </c>
      <c r="E99" s="159">
        <v>41.018582780000003</v>
      </c>
      <c r="F99" s="161">
        <v>1</v>
      </c>
      <c r="G99" s="161">
        <v>1</v>
      </c>
      <c r="H99" s="172" t="s">
        <v>388</v>
      </c>
      <c r="I99" s="10" t="s">
        <v>54</v>
      </c>
      <c r="J99" s="153">
        <v>3</v>
      </c>
      <c r="K99" s="154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59">
        <v>1</v>
      </c>
      <c r="E100" s="159">
        <v>42.79909541</v>
      </c>
      <c r="F100" s="161">
        <v>1</v>
      </c>
      <c r="G100" s="161">
        <v>1</v>
      </c>
      <c r="H100" s="172" t="s">
        <v>388</v>
      </c>
      <c r="I100" s="10" t="s">
        <v>54</v>
      </c>
      <c r="J100" s="153">
        <v>3</v>
      </c>
      <c r="K100" s="154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59">
        <v>1</v>
      </c>
      <c r="E101" s="159">
        <v>41.970354120000003</v>
      </c>
      <c r="F101" s="161">
        <v>1</v>
      </c>
      <c r="G101" s="161">
        <v>1</v>
      </c>
      <c r="H101" s="172" t="s">
        <v>388</v>
      </c>
      <c r="I101" s="10" t="s">
        <v>54</v>
      </c>
      <c r="J101" s="153">
        <v>3</v>
      </c>
      <c r="K101" s="156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59">
        <v>1</v>
      </c>
      <c r="E102" s="159">
        <v>41.970354120000003</v>
      </c>
      <c r="F102" s="161">
        <v>0.75</v>
      </c>
      <c r="G102" s="161">
        <v>1</v>
      </c>
      <c r="H102" s="172" t="s">
        <v>388</v>
      </c>
      <c r="I102" s="10" t="s">
        <v>54</v>
      </c>
      <c r="J102" s="153">
        <v>3</v>
      </c>
      <c r="K102" s="156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59">
        <v>36</v>
      </c>
      <c r="E103" s="159">
        <v>334.27</v>
      </c>
      <c r="F103" s="161">
        <v>0.56999999999999995</v>
      </c>
      <c r="G103" s="161">
        <v>0.56999999999999995</v>
      </c>
      <c r="H103" s="172" t="s">
        <v>388</v>
      </c>
      <c r="I103" s="10" t="s">
        <v>54</v>
      </c>
      <c r="J103" s="153">
        <v>1</v>
      </c>
      <c r="K103" s="156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59">
        <v>321.39906300000001</v>
      </c>
      <c r="F104" s="161">
        <v>0.48</v>
      </c>
      <c r="G104" s="161">
        <v>1</v>
      </c>
      <c r="H104" s="166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59">
        <v>156.68207290000001</v>
      </c>
      <c r="F105" s="161">
        <v>0.45</v>
      </c>
      <c r="G105" s="161">
        <v>1</v>
      </c>
      <c r="H105" s="166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59">
        <v>120.55636427649017</v>
      </c>
      <c r="F106" s="161">
        <v>0</v>
      </c>
      <c r="G106" s="161">
        <v>1</v>
      </c>
      <c r="H106" s="166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59">
        <v>329.10739257350991</v>
      </c>
      <c r="F107" s="161">
        <v>0</v>
      </c>
      <c r="G107" s="161">
        <v>1</v>
      </c>
      <c r="H107" s="169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9">
        <v>10.462999999999999</v>
      </c>
      <c r="E108" s="159">
        <v>235.99241562002004</v>
      </c>
      <c r="F108" s="161">
        <v>0.8</v>
      </c>
      <c r="G108" s="161">
        <v>0.8</v>
      </c>
      <c r="H108" s="169" t="s">
        <v>402</v>
      </c>
      <c r="I108" s="10"/>
      <c r="J108" s="153">
        <v>11</v>
      </c>
      <c r="K108" s="156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59">
        <v>1</v>
      </c>
      <c r="E109" s="159">
        <v>18.14921786</v>
      </c>
      <c r="F109" s="161">
        <v>0</v>
      </c>
      <c r="G109" s="161">
        <v>1</v>
      </c>
      <c r="H109" s="166" t="s">
        <v>402</v>
      </c>
      <c r="I109" s="10"/>
      <c r="J109" s="153">
        <v>7</v>
      </c>
      <c r="K109" s="156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59">
        <v>0.7</v>
      </c>
      <c r="E110" s="159">
        <v>28.0678625</v>
      </c>
      <c r="F110" s="161">
        <v>1</v>
      </c>
      <c r="G110" s="161">
        <v>1</v>
      </c>
      <c r="H110" s="166" t="s">
        <v>402</v>
      </c>
      <c r="I110" s="10"/>
      <c r="J110" s="153">
        <v>7</v>
      </c>
      <c r="K110" s="156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59">
        <v>1</v>
      </c>
      <c r="E111" s="159">
        <v>5.8813662830000002</v>
      </c>
      <c r="F111" s="161">
        <v>0</v>
      </c>
      <c r="G111" s="161">
        <v>1</v>
      </c>
      <c r="H111" s="166" t="s">
        <v>402</v>
      </c>
      <c r="I111" s="10"/>
      <c r="J111" s="153">
        <v>7</v>
      </c>
      <c r="K111" s="156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59">
        <v>0.58399999999999996</v>
      </c>
      <c r="E112" s="159">
        <v>8.1389467849999999</v>
      </c>
      <c r="F112" s="161">
        <v>0</v>
      </c>
      <c r="G112" s="161">
        <v>1</v>
      </c>
      <c r="H112" s="166" t="s">
        <v>402</v>
      </c>
      <c r="I112" s="10"/>
      <c r="J112" s="153">
        <v>7</v>
      </c>
      <c r="K112" s="156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59">
        <v>2.9</v>
      </c>
      <c r="E113" s="159">
        <v>84.879744000000002</v>
      </c>
      <c r="F113" s="161">
        <v>0.16</v>
      </c>
      <c r="G113" s="161">
        <v>1</v>
      </c>
      <c r="H113" s="166" t="s">
        <v>402</v>
      </c>
      <c r="I113" s="10"/>
      <c r="J113" s="153">
        <v>7</v>
      </c>
      <c r="K113" s="156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59">
        <v>1.4</v>
      </c>
      <c r="E114" s="159">
        <v>11.9046562</v>
      </c>
      <c r="F114" s="161">
        <v>0</v>
      </c>
      <c r="G114" s="161">
        <v>1</v>
      </c>
      <c r="H114" s="166" t="s">
        <v>402</v>
      </c>
      <c r="I114" s="10"/>
      <c r="J114" s="153">
        <v>7</v>
      </c>
      <c r="K114" s="154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59">
        <v>1.9</v>
      </c>
      <c r="E115" s="159">
        <v>2.4463474449999998</v>
      </c>
      <c r="F115" s="161">
        <v>0</v>
      </c>
      <c r="G115" s="161">
        <v>1</v>
      </c>
      <c r="H115" s="166" t="s">
        <v>402</v>
      </c>
      <c r="I115" s="10"/>
      <c r="J115" s="153">
        <v>7</v>
      </c>
      <c r="K115" s="154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9">
        <v>1.7</v>
      </c>
      <c r="E116" s="159">
        <v>14.607284999999999</v>
      </c>
      <c r="F116" s="161">
        <v>1</v>
      </c>
      <c r="G116" s="161">
        <v>1</v>
      </c>
      <c r="H116" s="166" t="s">
        <v>402</v>
      </c>
      <c r="I116" s="10"/>
      <c r="J116" s="153">
        <v>7</v>
      </c>
      <c r="K116" s="154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59">
        <v>0.439</v>
      </c>
      <c r="E117" s="159">
        <v>4.4591922139999998</v>
      </c>
      <c r="F117" s="161">
        <v>0</v>
      </c>
      <c r="G117" s="161">
        <v>1</v>
      </c>
      <c r="H117" s="166" t="s">
        <v>402</v>
      </c>
      <c r="I117" s="10"/>
      <c r="J117" s="153">
        <v>7</v>
      </c>
      <c r="K117" s="154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59">
        <v>1</v>
      </c>
      <c r="E118" s="160">
        <v>195.21688979662997</v>
      </c>
      <c r="F118" s="161">
        <v>0.15</v>
      </c>
      <c r="G118" s="161">
        <v>1</v>
      </c>
      <c r="H118" s="166" t="s">
        <v>402</v>
      </c>
      <c r="I118" s="10"/>
      <c r="J118" s="153">
        <v>5</v>
      </c>
      <c r="K118" s="154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59">
        <v>1</v>
      </c>
      <c r="E119" s="159">
        <v>36.661991779400005</v>
      </c>
      <c r="F119" s="161">
        <v>0</v>
      </c>
      <c r="G119" s="161">
        <v>1</v>
      </c>
      <c r="H119" s="166" t="s">
        <v>402</v>
      </c>
      <c r="I119" s="10"/>
      <c r="J119" s="153">
        <v>4</v>
      </c>
      <c r="K119" s="154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59">
        <v>1</v>
      </c>
      <c r="E120" s="159">
        <v>36.661991779400005</v>
      </c>
      <c r="F120" s="161">
        <v>0</v>
      </c>
      <c r="G120" s="161">
        <v>1</v>
      </c>
      <c r="H120" s="166" t="s">
        <v>402</v>
      </c>
      <c r="I120" s="10"/>
      <c r="J120" s="153">
        <v>4</v>
      </c>
      <c r="K120" s="154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9">
        <v>1</v>
      </c>
      <c r="E121" s="159">
        <v>36.661991779400005</v>
      </c>
      <c r="F121" s="161">
        <v>0</v>
      </c>
      <c r="G121" s="161">
        <v>1</v>
      </c>
      <c r="H121" s="166" t="s">
        <v>402</v>
      </c>
      <c r="I121" s="10"/>
      <c r="J121" s="153">
        <v>4</v>
      </c>
      <c r="K121" s="154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59">
        <v>4.51</v>
      </c>
      <c r="E122" s="159">
        <v>107.42083638742001</v>
      </c>
      <c r="F122" s="161">
        <v>0.8</v>
      </c>
      <c r="G122" s="161">
        <v>1</v>
      </c>
      <c r="H122" s="166" t="s">
        <v>356</v>
      </c>
      <c r="I122" s="10" t="s">
        <v>54</v>
      </c>
      <c r="J122" s="8">
        <v>11</v>
      </c>
      <c r="K122" s="156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59">
        <v>1</v>
      </c>
      <c r="E123" s="159">
        <v>295.52623265906004</v>
      </c>
      <c r="F123" s="161">
        <v>0.85</v>
      </c>
      <c r="G123" s="161">
        <v>1</v>
      </c>
      <c r="H123" s="169" t="s">
        <v>356</v>
      </c>
      <c r="I123" s="10" t="s">
        <v>54</v>
      </c>
      <c r="J123" s="8">
        <v>3</v>
      </c>
      <c r="K123" s="156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59">
        <v>1</v>
      </c>
      <c r="E124" s="159">
        <v>227.06035419159994</v>
      </c>
      <c r="F124" s="161">
        <v>0.95</v>
      </c>
      <c r="G124" s="161">
        <v>1</v>
      </c>
      <c r="H124" s="169" t="s">
        <v>356</v>
      </c>
      <c r="I124" s="10" t="s">
        <v>54</v>
      </c>
      <c r="J124" s="8">
        <v>3</v>
      </c>
      <c r="K124" s="156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59">
        <v>1.7749999999999999</v>
      </c>
      <c r="E125" s="159">
        <v>28.577189027550002</v>
      </c>
      <c r="F125" s="161">
        <v>0</v>
      </c>
      <c r="G125" s="161">
        <v>0.3</v>
      </c>
      <c r="H125" s="166" t="s">
        <v>356</v>
      </c>
      <c r="I125" s="10" t="s">
        <v>54</v>
      </c>
      <c r="J125" s="153">
        <v>7</v>
      </c>
      <c r="K125" s="156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59">
        <v>0.15</v>
      </c>
      <c r="E126" s="159">
        <v>3.8603672257600001</v>
      </c>
      <c r="F126" s="161">
        <v>1</v>
      </c>
      <c r="G126" s="161">
        <v>1</v>
      </c>
      <c r="H126" s="166" t="s">
        <v>356</v>
      </c>
      <c r="I126" s="10" t="s">
        <v>54</v>
      </c>
      <c r="J126" s="153">
        <v>7</v>
      </c>
      <c r="K126" s="156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59">
        <v>1</v>
      </c>
      <c r="E127" s="159">
        <v>38.929323272960012</v>
      </c>
      <c r="F127" s="161">
        <v>1</v>
      </c>
      <c r="G127" s="161">
        <v>1</v>
      </c>
      <c r="H127" s="166" t="s">
        <v>356</v>
      </c>
      <c r="I127" s="10" t="s">
        <v>54</v>
      </c>
      <c r="J127" s="153">
        <v>4</v>
      </c>
      <c r="K127" s="156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59">
        <v>4</v>
      </c>
      <c r="E128" s="159">
        <v>62.861978238559992</v>
      </c>
      <c r="F128" s="161">
        <v>1</v>
      </c>
      <c r="G128" s="161">
        <v>1</v>
      </c>
      <c r="H128" s="166" t="s">
        <v>356</v>
      </c>
      <c r="I128" s="10" t="s">
        <v>54</v>
      </c>
      <c r="J128" s="153">
        <v>1</v>
      </c>
      <c r="K128" s="156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59">
        <v>19.843</v>
      </c>
      <c r="E129" s="160">
        <v>1149.1962001492996</v>
      </c>
      <c r="F129" s="161">
        <v>1</v>
      </c>
      <c r="G129" s="161">
        <v>1</v>
      </c>
      <c r="H129" s="166" t="s">
        <v>362</v>
      </c>
      <c r="I129" s="10" t="s">
        <v>54</v>
      </c>
      <c r="J129" s="8">
        <v>11</v>
      </c>
      <c r="K129" s="156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59">
        <v>1</v>
      </c>
      <c r="E130" s="160">
        <v>405.93708967677014</v>
      </c>
      <c r="F130" s="161">
        <v>0.65</v>
      </c>
      <c r="G130" s="161">
        <v>1</v>
      </c>
      <c r="H130" s="166" t="s">
        <v>375</v>
      </c>
      <c r="I130" s="10" t="s">
        <v>54</v>
      </c>
      <c r="J130" s="153">
        <v>3</v>
      </c>
      <c r="K130" s="154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59">
        <v>1</v>
      </c>
      <c r="E131" s="160">
        <v>320.03459359999999</v>
      </c>
      <c r="F131" s="161">
        <v>0.88</v>
      </c>
      <c r="G131" s="161">
        <v>0.88</v>
      </c>
      <c r="H131" s="169" t="s">
        <v>375</v>
      </c>
      <c r="I131" s="10" t="s">
        <v>54</v>
      </c>
      <c r="J131" s="153">
        <v>7</v>
      </c>
      <c r="K131" s="154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59">
        <v>1.65</v>
      </c>
      <c r="E132" s="160">
        <v>54.403540110000002</v>
      </c>
      <c r="F132" s="161">
        <v>0.36</v>
      </c>
      <c r="G132" s="161">
        <v>1</v>
      </c>
      <c r="H132" s="166" t="s">
        <v>375</v>
      </c>
      <c r="I132" s="10" t="s">
        <v>54</v>
      </c>
      <c r="J132" s="153">
        <v>7</v>
      </c>
      <c r="K132" s="154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59">
        <v>1</v>
      </c>
      <c r="E133" s="160">
        <v>346.4138345175399</v>
      </c>
      <c r="F133" s="161">
        <v>0</v>
      </c>
      <c r="G133" s="161">
        <v>0</v>
      </c>
      <c r="H133" s="166" t="s">
        <v>375</v>
      </c>
      <c r="I133" s="10" t="s">
        <v>54</v>
      </c>
      <c r="J133" s="153">
        <v>5</v>
      </c>
      <c r="K133" s="154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59">
        <v>1</v>
      </c>
      <c r="E134" s="160">
        <v>288.07948569393005</v>
      </c>
      <c r="F134" s="161">
        <v>0</v>
      </c>
      <c r="G134" s="161">
        <v>0</v>
      </c>
      <c r="H134" s="166" t="s">
        <v>375</v>
      </c>
      <c r="I134" s="10" t="s">
        <v>54</v>
      </c>
      <c r="J134" s="153">
        <v>5</v>
      </c>
      <c r="K134" s="154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59">
        <v>1</v>
      </c>
      <c r="E135" s="160">
        <v>189.52974883928999</v>
      </c>
      <c r="F135" s="161">
        <v>0.65</v>
      </c>
      <c r="G135" s="161">
        <v>1</v>
      </c>
      <c r="H135" s="166" t="s">
        <v>375</v>
      </c>
      <c r="I135" s="10" t="s">
        <v>54</v>
      </c>
      <c r="J135" s="153">
        <v>5</v>
      </c>
      <c r="K135" s="154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59">
        <v>1</v>
      </c>
      <c r="E136" s="160">
        <v>41.822123349999998</v>
      </c>
      <c r="F136" s="161">
        <v>0</v>
      </c>
      <c r="G136" s="161">
        <v>0</v>
      </c>
      <c r="H136" s="112" t="s">
        <v>375</v>
      </c>
      <c r="I136" s="10" t="s">
        <v>54</v>
      </c>
      <c r="J136" s="153">
        <v>4</v>
      </c>
      <c r="K136" s="154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59">
        <v>15</v>
      </c>
      <c r="E137" s="160">
        <v>118.56733669862</v>
      </c>
      <c r="F137" s="161">
        <v>0.86</v>
      </c>
      <c r="G137" s="161">
        <v>1</v>
      </c>
      <c r="H137" s="166" t="s">
        <v>375</v>
      </c>
      <c r="I137" s="10" t="s">
        <v>54</v>
      </c>
      <c r="J137" s="153">
        <v>1</v>
      </c>
      <c r="K137" s="154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59">
        <v>0.54</v>
      </c>
      <c r="E138" s="159">
        <v>22.7160982732</v>
      </c>
      <c r="F138" s="161">
        <v>0</v>
      </c>
      <c r="G138" s="161">
        <v>0</v>
      </c>
      <c r="H138" s="8" t="s">
        <v>368</v>
      </c>
      <c r="I138" s="10" t="s">
        <v>54</v>
      </c>
      <c r="J138" s="153">
        <v>11</v>
      </c>
      <c r="K138" s="154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59">
        <v>3.96</v>
      </c>
      <c r="E139" s="159">
        <v>71.526410010000006</v>
      </c>
      <c r="F139" s="161">
        <v>0</v>
      </c>
      <c r="G139" s="161">
        <v>0</v>
      </c>
      <c r="H139" s="8" t="s">
        <v>368</v>
      </c>
      <c r="I139" s="10" t="s">
        <v>54</v>
      </c>
      <c r="J139" s="153">
        <v>7</v>
      </c>
      <c r="K139" s="154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59">
        <v>2.1</v>
      </c>
      <c r="E140" s="159">
        <v>12.72235877</v>
      </c>
      <c r="F140" s="161">
        <v>0</v>
      </c>
      <c r="G140" s="161">
        <v>0</v>
      </c>
      <c r="H140" s="8" t="s">
        <v>368</v>
      </c>
      <c r="I140" s="10" t="s">
        <v>54</v>
      </c>
      <c r="J140" s="153">
        <v>7</v>
      </c>
      <c r="K140" s="154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59">
        <v>1.1399999999999999</v>
      </c>
      <c r="E141" s="159">
        <v>16.387823999999998</v>
      </c>
      <c r="F141" s="161">
        <v>0</v>
      </c>
      <c r="G141" s="161">
        <v>0</v>
      </c>
      <c r="H141" s="8" t="s">
        <v>368</v>
      </c>
      <c r="I141" s="10" t="s">
        <v>54</v>
      </c>
      <c r="J141" s="153">
        <v>7</v>
      </c>
      <c r="K141" s="154"/>
      <c r="L141" s="8" t="s">
        <v>270</v>
      </c>
      <c r="M141" s="10" t="s">
        <v>357</v>
      </c>
    </row>
    <row r="142" spans="1:14" ht="37.5">
      <c r="A142" s="69" t="s">
        <v>369</v>
      </c>
      <c r="B142" s="69" t="s">
        <v>367</v>
      </c>
      <c r="C142" s="8" t="s">
        <v>12</v>
      </c>
      <c r="D142" s="69">
        <v>15.5</v>
      </c>
      <c r="E142" s="180">
        <v>367.318307</v>
      </c>
      <c r="F142" s="181">
        <v>0</v>
      </c>
      <c r="G142" s="181">
        <v>0</v>
      </c>
      <c r="H142" s="69" t="s">
        <v>368</v>
      </c>
      <c r="I142" s="69" t="s">
        <v>54</v>
      </c>
      <c r="J142" s="69">
        <v>7</v>
      </c>
      <c r="K142" s="69"/>
      <c r="L142" s="69" t="s">
        <v>270</v>
      </c>
      <c r="M142" s="69" t="s">
        <v>357</v>
      </c>
    </row>
    <row r="143" spans="1:14" ht="39.6" customHeight="1">
      <c r="A143" s="69" t="s">
        <v>566</v>
      </c>
      <c r="B143" s="69" t="s">
        <v>564</v>
      </c>
      <c r="C143" s="8" t="s">
        <v>57</v>
      </c>
      <c r="D143" s="69">
        <v>1</v>
      </c>
      <c r="E143" s="180">
        <v>156.62</v>
      </c>
      <c r="F143" s="181">
        <v>0</v>
      </c>
      <c r="G143" s="181">
        <v>1</v>
      </c>
      <c r="H143" s="8" t="s">
        <v>534</v>
      </c>
      <c r="I143" s="69" t="s">
        <v>54</v>
      </c>
      <c r="J143" s="69">
        <v>3</v>
      </c>
      <c r="K143" s="18"/>
      <c r="L143" s="69" t="s">
        <v>270</v>
      </c>
      <c r="M143" s="69" t="s">
        <v>357</v>
      </c>
      <c r="N143" s="16"/>
    </row>
    <row r="144" spans="1:14" ht="35.450000000000003" customHeight="1">
      <c r="A144" s="69" t="s">
        <v>566</v>
      </c>
      <c r="B144" s="69" t="s">
        <v>565</v>
      </c>
      <c r="C144" s="8" t="s">
        <v>57</v>
      </c>
      <c r="D144" s="69">
        <v>1</v>
      </c>
      <c r="E144" s="180">
        <v>148</v>
      </c>
      <c r="F144" s="181">
        <v>0</v>
      </c>
      <c r="G144" s="181">
        <v>1</v>
      </c>
      <c r="H144" s="8" t="s">
        <v>534</v>
      </c>
      <c r="I144" s="69" t="s">
        <v>54</v>
      </c>
      <c r="J144" s="69">
        <v>3</v>
      </c>
      <c r="K144" s="18"/>
      <c r="L144" s="69" t="s">
        <v>270</v>
      </c>
      <c r="M144" s="69" t="s">
        <v>357</v>
      </c>
      <c r="N144" s="16"/>
    </row>
    <row r="145" spans="1:14" ht="22.9" customHeight="1">
      <c r="A145" s="69" t="s">
        <v>566</v>
      </c>
      <c r="B145" s="8" t="s">
        <v>567</v>
      </c>
      <c r="C145" s="8" t="s">
        <v>57</v>
      </c>
      <c r="D145" s="69">
        <v>1</v>
      </c>
      <c r="E145" s="180">
        <v>41.88</v>
      </c>
      <c r="F145" s="181">
        <v>0</v>
      </c>
      <c r="G145" s="181">
        <v>1</v>
      </c>
      <c r="H145" s="8" t="s">
        <v>534</v>
      </c>
      <c r="I145" s="69" t="s">
        <v>54</v>
      </c>
      <c r="J145" s="18">
        <v>4</v>
      </c>
      <c r="K145" s="18"/>
      <c r="L145" s="69" t="s">
        <v>270</v>
      </c>
      <c r="M145" s="69" t="s">
        <v>357</v>
      </c>
      <c r="N145" s="16"/>
    </row>
    <row r="146" spans="1:14" ht="22.9" customHeight="1">
      <c r="A146" s="69" t="s">
        <v>566</v>
      </c>
      <c r="B146" s="8" t="s">
        <v>568</v>
      </c>
      <c r="C146" s="8" t="s">
        <v>57</v>
      </c>
      <c r="D146" s="8">
        <v>1</v>
      </c>
      <c r="E146" s="180">
        <v>140.87</v>
      </c>
      <c r="F146" s="181">
        <v>0</v>
      </c>
      <c r="G146" s="181">
        <v>1</v>
      </c>
      <c r="H146" s="8" t="s">
        <v>534</v>
      </c>
      <c r="I146" s="69" t="s">
        <v>54</v>
      </c>
      <c r="J146" s="18">
        <v>5</v>
      </c>
      <c r="K146" s="18"/>
      <c r="L146" s="69" t="s">
        <v>270</v>
      </c>
      <c r="M146" s="69" t="s">
        <v>357</v>
      </c>
      <c r="N146" s="16"/>
    </row>
    <row r="147" spans="1:14" ht="22.9" customHeight="1">
      <c r="A147" s="8" t="s">
        <v>566</v>
      </c>
      <c r="B147" s="8" t="s">
        <v>569</v>
      </c>
      <c r="C147" s="8" t="s">
        <v>57</v>
      </c>
      <c r="D147" s="8">
        <v>1</v>
      </c>
      <c r="E147" s="159">
        <v>407.31</v>
      </c>
      <c r="F147" s="161">
        <v>0</v>
      </c>
      <c r="G147" s="161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2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91" t="s">
        <v>92</v>
      </c>
      <c r="B43" s="192"/>
      <c r="C43" s="192"/>
      <c r="D43" s="192"/>
      <c r="E43" s="193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6">
        <v>0.85</v>
      </c>
      <c r="G2" s="186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7">
        <v>0.85</v>
      </c>
      <c r="G3" s="187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6">
        <v>0</v>
      </c>
      <c r="G4" s="186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6">
        <v>0.23</v>
      </c>
      <c r="G5" s="186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6">
        <v>1</v>
      </c>
      <c r="G6" s="186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6">
        <v>1</v>
      </c>
      <c r="G7" s="186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6">
        <v>1</v>
      </c>
      <c r="G8" s="186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6">
        <v>1</v>
      </c>
      <c r="G9" s="186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6">
        <v>1</v>
      </c>
      <c r="G10" s="186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6">
        <v>0.5</v>
      </c>
      <c r="G11" s="186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6">
        <v>0</v>
      </c>
      <c r="G12" s="186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6">
        <v>0.4</v>
      </c>
      <c r="G13" s="186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6">
        <v>1</v>
      </c>
      <c r="G14" s="186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6">
        <v>1</v>
      </c>
      <c r="G15" s="186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6">
        <v>0.95</v>
      </c>
      <c r="G16" s="186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6">
        <v>0.78</v>
      </c>
      <c r="G17" s="186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6">
        <v>1</v>
      </c>
      <c r="G18" s="186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6">
        <v>0</v>
      </c>
      <c r="G19" s="186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6">
        <v>1</v>
      </c>
      <c r="G20" s="186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6">
        <v>1</v>
      </c>
      <c r="G21" s="186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6">
        <v>0.82</v>
      </c>
      <c r="G22" s="186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6">
        <v>0</v>
      </c>
      <c r="G23" s="186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6">
        <v>0.6</v>
      </c>
      <c r="G24" s="186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6">
        <v>0.85</v>
      </c>
      <c r="G25" s="186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6">
        <v>0.85</v>
      </c>
      <c r="G26" s="186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6">
        <v>0.6</v>
      </c>
      <c r="G27" s="186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6">
        <v>1</v>
      </c>
      <c r="G28" s="186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6">
        <v>1</v>
      </c>
      <c r="G29" s="186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6">
        <v>1</v>
      </c>
      <c r="G30" s="186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6">
        <v>1</v>
      </c>
      <c r="G31" s="186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6">
        <v>0</v>
      </c>
      <c r="G32" s="186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6">
        <v>1</v>
      </c>
      <c r="G33" s="186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6">
        <v>1</v>
      </c>
      <c r="G34" s="186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6">
        <v>0</v>
      </c>
      <c r="G35" s="186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6">
        <v>1</v>
      </c>
      <c r="G36" s="186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6">
        <v>1</v>
      </c>
      <c r="G37" s="186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6">
        <v>1</v>
      </c>
      <c r="G38" s="186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86">
        <v>0.6</v>
      </c>
      <c r="G39" s="186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86">
        <v>0.25</v>
      </c>
      <c r="G40" s="186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86">
        <v>0</v>
      </c>
      <c r="G41" s="186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86">
        <v>0</v>
      </c>
      <c r="G42" s="186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86">
        <v>0</v>
      </c>
      <c r="G43" s="186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86">
        <v>0</v>
      </c>
      <c r="G44" s="186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86">
        <v>0</v>
      </c>
      <c r="G45" s="186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59" t="s">
        <v>37</v>
      </c>
      <c r="D46" s="155">
        <v>1</v>
      </c>
      <c r="E46" s="9">
        <v>12.18</v>
      </c>
      <c r="F46" s="186">
        <v>0</v>
      </c>
      <c r="G46" s="186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59" t="s">
        <v>37</v>
      </c>
      <c r="D47" s="155">
        <v>1</v>
      </c>
      <c r="E47" s="9">
        <v>12.18</v>
      </c>
      <c r="F47" s="186">
        <v>0</v>
      </c>
      <c r="G47" s="186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59" t="s">
        <v>37</v>
      </c>
      <c r="D48" s="155">
        <v>1</v>
      </c>
      <c r="E48" s="9">
        <v>12.18</v>
      </c>
      <c r="F48" s="186">
        <v>0</v>
      </c>
      <c r="G48" s="186">
        <v>1</v>
      </c>
      <c r="H48" s="10" t="s">
        <v>581</v>
      </c>
      <c r="I48" s="10" t="s">
        <v>54</v>
      </c>
      <c r="J48" s="10">
        <v>1</v>
      </c>
      <c r="K48" s="188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3" zoomScale="55" zoomScaleNormal="100" zoomScaleSheetLayoutView="55" workbookViewId="0">
      <selection activeCell="F52" sqref="F52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65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9">
        <v>33.848999999999997</v>
      </c>
      <c r="E2" s="159">
        <v>867.33</v>
      </c>
      <c r="F2" s="47">
        <v>0.57999999999999996</v>
      </c>
      <c r="G2" s="47">
        <v>1</v>
      </c>
      <c r="H2" s="10" t="s">
        <v>314</v>
      </c>
      <c r="I2" s="153" t="s">
        <v>54</v>
      </c>
      <c r="J2" s="156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9">
        <v>1.48</v>
      </c>
      <c r="E3" s="159">
        <v>18.828721420000001</v>
      </c>
      <c r="F3" s="47">
        <v>0.84</v>
      </c>
      <c r="G3" s="47">
        <v>1</v>
      </c>
      <c r="H3" s="10" t="s">
        <v>314</v>
      </c>
      <c r="I3" s="153" t="s">
        <v>54</v>
      </c>
      <c r="J3" s="156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9">
        <v>1.4379999999999999</v>
      </c>
      <c r="E4" s="159">
        <v>32.028825480000002</v>
      </c>
      <c r="F4" s="47">
        <v>0.84</v>
      </c>
      <c r="G4" s="47">
        <v>1</v>
      </c>
      <c r="H4" s="10" t="s">
        <v>314</v>
      </c>
      <c r="I4" s="153" t="s">
        <v>54</v>
      </c>
      <c r="J4" s="156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9">
        <v>1.56</v>
      </c>
      <c r="E5" s="159">
        <v>41.048906299999999</v>
      </c>
      <c r="F5" s="47">
        <v>0.84</v>
      </c>
      <c r="G5" s="47">
        <v>1</v>
      </c>
      <c r="H5" s="10" t="s">
        <v>314</v>
      </c>
      <c r="I5" s="153" t="s">
        <v>54</v>
      </c>
      <c r="J5" s="156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9">
        <v>3.2</v>
      </c>
      <c r="E6" s="159">
        <v>176.47453530000001</v>
      </c>
      <c r="F6" s="47">
        <v>0.84</v>
      </c>
      <c r="G6" s="47">
        <v>1</v>
      </c>
      <c r="H6" s="10" t="s">
        <v>314</v>
      </c>
      <c r="I6" s="153" t="s">
        <v>54</v>
      </c>
      <c r="J6" s="156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9">
        <v>1</v>
      </c>
      <c r="E7" s="159">
        <v>45.09</v>
      </c>
      <c r="F7" s="47">
        <v>0.54</v>
      </c>
      <c r="G7" s="47">
        <v>1</v>
      </c>
      <c r="H7" s="10" t="s">
        <v>314</v>
      </c>
      <c r="I7" s="153" t="s">
        <v>54</v>
      </c>
      <c r="J7" s="156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9">
        <v>1</v>
      </c>
      <c r="E8" s="159">
        <v>45.09</v>
      </c>
      <c r="F8" s="47">
        <v>0.54</v>
      </c>
      <c r="G8" s="47">
        <v>1</v>
      </c>
      <c r="H8" s="10" t="s">
        <v>314</v>
      </c>
      <c r="I8" s="153" t="s">
        <v>54</v>
      </c>
      <c r="J8" s="156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9">
        <v>1</v>
      </c>
      <c r="E9" s="159">
        <v>45.09</v>
      </c>
      <c r="F9" s="47">
        <v>0.54</v>
      </c>
      <c r="G9" s="47">
        <v>1</v>
      </c>
      <c r="H9" s="10" t="s">
        <v>314</v>
      </c>
      <c r="I9" s="153" t="s">
        <v>54</v>
      </c>
      <c r="J9" s="156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9">
        <v>1</v>
      </c>
      <c r="E10" s="159">
        <v>45.09</v>
      </c>
      <c r="F10" s="47">
        <v>0.54</v>
      </c>
      <c r="G10" s="47">
        <v>1</v>
      </c>
      <c r="H10" s="10" t="s">
        <v>314</v>
      </c>
      <c r="I10" s="153" t="s">
        <v>54</v>
      </c>
      <c r="J10" s="156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9">
        <v>1</v>
      </c>
      <c r="E11" s="159">
        <v>45.09</v>
      </c>
      <c r="F11" s="47">
        <v>0.54</v>
      </c>
      <c r="G11" s="47">
        <v>1</v>
      </c>
      <c r="H11" s="10" t="s">
        <v>314</v>
      </c>
      <c r="I11" s="153" t="s">
        <v>54</v>
      </c>
      <c r="J11" s="156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9">
        <v>1</v>
      </c>
      <c r="E12" s="159">
        <v>45.09</v>
      </c>
      <c r="F12" s="47">
        <v>0.54</v>
      </c>
      <c r="G12" s="47">
        <v>1</v>
      </c>
      <c r="H12" s="10" t="s">
        <v>314</v>
      </c>
      <c r="I12" s="153" t="s">
        <v>54</v>
      </c>
      <c r="J12" s="156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9">
        <v>1</v>
      </c>
      <c r="E13" s="159">
        <v>45.09</v>
      </c>
      <c r="F13" s="47">
        <v>0.54</v>
      </c>
      <c r="G13" s="47">
        <v>1</v>
      </c>
      <c r="H13" s="10" t="s">
        <v>314</v>
      </c>
      <c r="I13" s="153" t="s">
        <v>54</v>
      </c>
      <c r="J13" s="156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9">
        <v>9</v>
      </c>
      <c r="E14" s="159">
        <v>10.66</v>
      </c>
      <c r="F14" s="47">
        <v>0</v>
      </c>
      <c r="G14" s="47">
        <v>1</v>
      </c>
      <c r="H14" s="10" t="s">
        <v>314</v>
      </c>
      <c r="I14" s="153" t="s">
        <v>54</v>
      </c>
      <c r="J14" s="156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9">
        <v>36.575000000000003</v>
      </c>
      <c r="E15" s="159">
        <v>1193.75</v>
      </c>
      <c r="F15" s="47">
        <v>0.8</v>
      </c>
      <c r="G15" s="47">
        <v>1</v>
      </c>
      <c r="H15" s="10" t="s">
        <v>312</v>
      </c>
      <c r="I15" s="153" t="s">
        <v>54</v>
      </c>
      <c r="J15" s="156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9">
        <v>1</v>
      </c>
      <c r="E16" s="159">
        <v>183.3461227</v>
      </c>
      <c r="F16" s="47">
        <v>0.6</v>
      </c>
      <c r="G16" s="47">
        <v>1</v>
      </c>
      <c r="H16" s="10" t="s">
        <v>310</v>
      </c>
      <c r="I16" s="153" t="s">
        <v>54</v>
      </c>
      <c r="J16" s="156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9">
        <v>1</v>
      </c>
      <c r="E17" s="159">
        <v>308.00184510000003</v>
      </c>
      <c r="F17" s="47">
        <v>0.6</v>
      </c>
      <c r="G17" s="47">
        <v>1</v>
      </c>
      <c r="H17" s="10" t="s">
        <v>310</v>
      </c>
      <c r="I17" s="153" t="s">
        <v>54</v>
      </c>
      <c r="J17" s="156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9">
        <v>1</v>
      </c>
      <c r="E18" s="159">
        <v>182.28597360000001</v>
      </c>
      <c r="F18" s="189">
        <v>0.27</v>
      </c>
      <c r="G18" s="189">
        <v>0.67</v>
      </c>
      <c r="H18" s="10" t="s">
        <v>310</v>
      </c>
      <c r="I18" s="153" t="s">
        <v>54</v>
      </c>
      <c r="J18" s="156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9">
        <v>1</v>
      </c>
      <c r="E19" s="159">
        <v>182.28597360000001</v>
      </c>
      <c r="F19" s="189">
        <v>0.27</v>
      </c>
      <c r="G19" s="189">
        <v>0.67</v>
      </c>
      <c r="H19" s="10" t="s">
        <v>310</v>
      </c>
      <c r="I19" s="153" t="s">
        <v>54</v>
      </c>
      <c r="J19" s="156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9">
        <v>1</v>
      </c>
      <c r="E20" s="159">
        <v>182.28597360000001</v>
      </c>
      <c r="F20" s="189">
        <v>0.27</v>
      </c>
      <c r="G20" s="189">
        <v>0.67</v>
      </c>
      <c r="H20" s="10" t="s">
        <v>310</v>
      </c>
      <c r="I20" s="153" t="s">
        <v>54</v>
      </c>
      <c r="J20" s="156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9">
        <v>1</v>
      </c>
      <c r="E21" s="159">
        <v>182.28597360000001</v>
      </c>
      <c r="F21" s="189">
        <v>0.27</v>
      </c>
      <c r="G21" s="189">
        <v>0.67</v>
      </c>
      <c r="H21" s="10" t="s">
        <v>310</v>
      </c>
      <c r="I21" s="153" t="s">
        <v>54</v>
      </c>
      <c r="J21" s="156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9">
        <v>1</v>
      </c>
      <c r="E22" s="159">
        <v>182.28597360000001</v>
      </c>
      <c r="F22" s="189">
        <v>0.27</v>
      </c>
      <c r="G22" s="189">
        <v>0.67</v>
      </c>
      <c r="H22" s="10" t="s">
        <v>310</v>
      </c>
      <c r="I22" s="153" t="s">
        <v>54</v>
      </c>
      <c r="J22" s="156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9">
        <v>1</v>
      </c>
      <c r="E23" s="159">
        <v>279.35073799999998</v>
      </c>
      <c r="F23" s="189">
        <v>0.27</v>
      </c>
      <c r="G23" s="189">
        <v>0.67</v>
      </c>
      <c r="H23" s="10" t="s">
        <v>310</v>
      </c>
      <c r="I23" s="153" t="s">
        <v>54</v>
      </c>
      <c r="J23" s="156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9">
        <v>34.94</v>
      </c>
      <c r="E24" s="159">
        <v>1564.32</v>
      </c>
      <c r="F24" s="159">
        <v>0.98</v>
      </c>
      <c r="G24" s="159">
        <v>1</v>
      </c>
      <c r="H24" s="10" t="s">
        <v>308</v>
      </c>
      <c r="I24" s="153" t="s">
        <v>54</v>
      </c>
      <c r="J24" s="156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9">
        <v>1</v>
      </c>
      <c r="E25" s="159">
        <v>283.3851262</v>
      </c>
      <c r="F25" s="159">
        <v>0.5</v>
      </c>
      <c r="G25" s="159">
        <v>1</v>
      </c>
      <c r="H25" s="10" t="s">
        <v>306</v>
      </c>
      <c r="I25" s="153" t="s">
        <v>54</v>
      </c>
      <c r="J25" s="156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9">
        <v>1</v>
      </c>
      <c r="E26" s="159">
        <v>267.87028529999998</v>
      </c>
      <c r="F26" s="159">
        <v>0.4</v>
      </c>
      <c r="G26" s="159">
        <v>1</v>
      </c>
      <c r="H26" s="10" t="s">
        <v>306</v>
      </c>
      <c r="I26" s="153" t="s">
        <v>54</v>
      </c>
      <c r="J26" s="156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9">
        <v>1</v>
      </c>
      <c r="E27" s="159">
        <v>225.81</v>
      </c>
      <c r="F27" s="159">
        <v>0</v>
      </c>
      <c r="G27" s="159">
        <v>1</v>
      </c>
      <c r="H27" s="10" t="s">
        <v>306</v>
      </c>
      <c r="I27" s="153" t="s">
        <v>54</v>
      </c>
      <c r="J27" s="156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9">
        <v>1</v>
      </c>
      <c r="E28" s="159">
        <v>301.6651</v>
      </c>
      <c r="F28" s="159">
        <v>0.4</v>
      </c>
      <c r="G28" s="159">
        <v>1</v>
      </c>
      <c r="H28" s="10" t="s">
        <v>306</v>
      </c>
      <c r="I28" s="153" t="s">
        <v>54</v>
      </c>
      <c r="J28" s="156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9">
        <v>1</v>
      </c>
      <c r="E29" s="159">
        <v>187.8663</v>
      </c>
      <c r="F29" s="159">
        <v>0.8</v>
      </c>
      <c r="G29" s="159">
        <v>1</v>
      </c>
      <c r="H29" s="10" t="s">
        <v>306</v>
      </c>
      <c r="I29" s="153" t="s">
        <v>54</v>
      </c>
      <c r="J29" s="156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9">
        <v>1</v>
      </c>
      <c r="E30" s="159">
        <v>191.39009999999999</v>
      </c>
      <c r="F30" s="159">
        <v>0.8</v>
      </c>
      <c r="G30" s="159">
        <v>1</v>
      </c>
      <c r="H30" s="10" t="s">
        <v>306</v>
      </c>
      <c r="I30" s="153" t="s">
        <v>54</v>
      </c>
      <c r="J30" s="156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59" t="s">
        <v>18</v>
      </c>
      <c r="D31" s="159">
        <v>7.18</v>
      </c>
      <c r="E31" s="159">
        <v>36.088865039381254</v>
      </c>
      <c r="F31" s="159">
        <v>1</v>
      </c>
      <c r="G31" s="159">
        <v>1</v>
      </c>
      <c r="H31" s="10" t="s">
        <v>303</v>
      </c>
      <c r="I31" s="153" t="s">
        <v>54</v>
      </c>
      <c r="J31" s="156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59" t="s">
        <v>18</v>
      </c>
      <c r="D32" s="159">
        <v>3.8279999999999998</v>
      </c>
      <c r="E32" s="159">
        <v>54.376977932306822</v>
      </c>
      <c r="F32" s="159">
        <v>1</v>
      </c>
      <c r="G32" s="159">
        <v>1</v>
      </c>
      <c r="H32" s="10" t="s">
        <v>303</v>
      </c>
      <c r="I32" s="153" t="s">
        <v>54</v>
      </c>
      <c r="J32" s="156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59" t="s">
        <v>18</v>
      </c>
      <c r="D33" s="159">
        <v>1.9650000000000001</v>
      </c>
      <c r="E33" s="159">
        <v>70.108245228127444</v>
      </c>
      <c r="F33" s="159">
        <v>1</v>
      </c>
      <c r="G33" s="159">
        <v>1</v>
      </c>
      <c r="H33" s="10" t="s">
        <v>303</v>
      </c>
      <c r="I33" s="153" t="s">
        <v>54</v>
      </c>
      <c r="J33" s="156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59" t="s">
        <v>18</v>
      </c>
      <c r="D34" s="159">
        <v>13.8</v>
      </c>
      <c r="E34" s="159">
        <v>565.05490314340454</v>
      </c>
      <c r="F34" s="159">
        <v>1</v>
      </c>
      <c r="G34" s="159">
        <v>1</v>
      </c>
      <c r="H34" s="10" t="s">
        <v>303</v>
      </c>
      <c r="I34" s="153" t="s">
        <v>54</v>
      </c>
      <c r="J34" s="156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59" t="s">
        <v>18</v>
      </c>
      <c r="D35" s="159">
        <v>2.9129999999999998</v>
      </c>
      <c r="E35" s="159">
        <v>36.350741502873767</v>
      </c>
      <c r="F35" s="159">
        <v>1</v>
      </c>
      <c r="G35" s="159">
        <v>1</v>
      </c>
      <c r="H35" s="10" t="s">
        <v>303</v>
      </c>
      <c r="I35" s="153" t="s">
        <v>54</v>
      </c>
      <c r="J35" s="156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59" t="s">
        <v>18</v>
      </c>
      <c r="D36" s="159">
        <v>3.4140000000000001</v>
      </c>
      <c r="E36" s="159">
        <v>62.730761725679422</v>
      </c>
      <c r="F36" s="159">
        <v>1</v>
      </c>
      <c r="G36" s="159">
        <v>1</v>
      </c>
      <c r="H36" s="10" t="s">
        <v>303</v>
      </c>
      <c r="I36" s="153" t="s">
        <v>54</v>
      </c>
      <c r="J36" s="156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59" t="s">
        <v>18</v>
      </c>
      <c r="D37" s="159">
        <v>6.8319999999999999</v>
      </c>
      <c r="E37" s="159">
        <v>176.76293195203294</v>
      </c>
      <c r="F37" s="159">
        <v>1</v>
      </c>
      <c r="G37" s="159">
        <v>1</v>
      </c>
      <c r="H37" s="10" t="s">
        <v>303</v>
      </c>
      <c r="I37" s="153" t="s">
        <v>54</v>
      </c>
      <c r="J37" s="156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59" t="s">
        <v>18</v>
      </c>
      <c r="D38" s="159">
        <v>2.8929999999999998</v>
      </c>
      <c r="E38" s="159">
        <v>45.673286383310867</v>
      </c>
      <c r="F38" s="159">
        <v>1</v>
      </c>
      <c r="G38" s="159">
        <v>1</v>
      </c>
      <c r="H38" s="10" t="s">
        <v>303</v>
      </c>
      <c r="I38" s="153" t="s">
        <v>54</v>
      </c>
      <c r="J38" s="156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59" t="s">
        <v>18</v>
      </c>
      <c r="D39" s="159">
        <v>2.6219999999999999</v>
      </c>
      <c r="E39" s="159">
        <v>39.889138224650537</v>
      </c>
      <c r="F39" s="159">
        <v>1</v>
      </c>
      <c r="G39" s="159">
        <v>1</v>
      </c>
      <c r="H39" s="10" t="s">
        <v>303</v>
      </c>
      <c r="I39" s="153" t="s">
        <v>54</v>
      </c>
      <c r="J39" s="156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59" t="s">
        <v>18</v>
      </c>
      <c r="D40" s="159">
        <v>2.665</v>
      </c>
      <c r="E40" s="159">
        <v>15.511636982899311</v>
      </c>
      <c r="F40" s="159">
        <v>1</v>
      </c>
      <c r="G40" s="159">
        <v>1</v>
      </c>
      <c r="H40" s="10" t="s">
        <v>303</v>
      </c>
      <c r="I40" s="153" t="s">
        <v>54</v>
      </c>
      <c r="J40" s="156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59" t="s">
        <v>18</v>
      </c>
      <c r="D41" s="159">
        <v>3.5950000000000002</v>
      </c>
      <c r="E41" s="159">
        <v>37.856219399701978</v>
      </c>
      <c r="F41" s="159">
        <v>1</v>
      </c>
      <c r="G41" s="159">
        <v>1</v>
      </c>
      <c r="H41" s="10" t="s">
        <v>303</v>
      </c>
      <c r="I41" s="153" t="s">
        <v>54</v>
      </c>
      <c r="J41" s="156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59" t="s">
        <v>18</v>
      </c>
      <c r="D42" s="159">
        <v>2.2040000000000002</v>
      </c>
      <c r="E42" s="159">
        <v>17.696879656567088</v>
      </c>
      <c r="F42" s="159">
        <v>1</v>
      </c>
      <c r="G42" s="159">
        <v>1</v>
      </c>
      <c r="H42" s="10" t="s">
        <v>303</v>
      </c>
      <c r="I42" s="153" t="s">
        <v>54</v>
      </c>
      <c r="J42" s="156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59" t="s">
        <v>18</v>
      </c>
      <c r="D43" s="159">
        <v>7.6109999999999998</v>
      </c>
      <c r="E43" s="159">
        <v>157.1547044632087</v>
      </c>
      <c r="F43" s="159">
        <v>1</v>
      </c>
      <c r="G43" s="159">
        <v>1</v>
      </c>
      <c r="H43" s="10" t="s">
        <v>303</v>
      </c>
      <c r="I43" s="153" t="s">
        <v>54</v>
      </c>
      <c r="J43" s="156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59" t="s">
        <v>18</v>
      </c>
      <c r="D44" s="159">
        <v>1.3049999999999999</v>
      </c>
      <c r="E44" s="159">
        <v>32.572846448591505</v>
      </c>
      <c r="F44" s="159">
        <v>1</v>
      </c>
      <c r="G44" s="159">
        <v>1</v>
      </c>
      <c r="H44" s="10" t="s">
        <v>303</v>
      </c>
      <c r="I44" s="153" t="s">
        <v>54</v>
      </c>
      <c r="J44" s="156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59" t="s">
        <v>18</v>
      </c>
      <c r="D45" s="159">
        <v>1.105</v>
      </c>
      <c r="E45" s="159">
        <v>37.708401333995596</v>
      </c>
      <c r="F45" s="159">
        <v>1</v>
      </c>
      <c r="G45" s="159">
        <v>1</v>
      </c>
      <c r="H45" s="10" t="s">
        <v>303</v>
      </c>
      <c r="I45" s="153" t="s">
        <v>54</v>
      </c>
      <c r="J45" s="156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59" t="s">
        <v>18</v>
      </c>
      <c r="D46" s="159">
        <v>2.11</v>
      </c>
      <c r="E46" s="159">
        <v>14.60007627900376</v>
      </c>
      <c r="F46" s="159">
        <v>1</v>
      </c>
      <c r="G46" s="159">
        <v>1</v>
      </c>
      <c r="H46" s="10" t="s">
        <v>303</v>
      </c>
      <c r="I46" s="153" t="s">
        <v>54</v>
      </c>
      <c r="J46" s="156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59" t="s">
        <v>57</v>
      </c>
      <c r="D47" s="159">
        <v>1</v>
      </c>
      <c r="E47" s="159">
        <v>45.13</v>
      </c>
      <c r="F47" s="159">
        <v>0</v>
      </c>
      <c r="G47" s="159">
        <v>1</v>
      </c>
      <c r="H47" s="10" t="s">
        <v>303</v>
      </c>
      <c r="I47" s="153" t="s">
        <v>54</v>
      </c>
      <c r="J47" s="156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59" t="s">
        <v>57</v>
      </c>
      <c r="D48" s="159">
        <v>12</v>
      </c>
      <c r="E48" s="159">
        <v>131.38</v>
      </c>
      <c r="F48" s="159">
        <v>0</v>
      </c>
      <c r="G48" s="159">
        <v>1</v>
      </c>
      <c r="H48" s="10" t="s">
        <v>303</v>
      </c>
      <c r="I48" s="153" t="s">
        <v>54</v>
      </c>
      <c r="J48" s="156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J47" sqref="J47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4" t="s">
        <v>531</v>
      </c>
      <c r="B1" s="164" t="s">
        <v>532</v>
      </c>
      <c r="C1" s="65" t="s">
        <v>546</v>
      </c>
    </row>
    <row r="2" spans="1:3">
      <c r="A2" s="164">
        <v>1</v>
      </c>
      <c r="B2" s="173" t="s">
        <v>528</v>
      </c>
      <c r="C2" s="46">
        <v>51.09</v>
      </c>
    </row>
    <row r="3" spans="1:3">
      <c r="A3" s="164">
        <v>2</v>
      </c>
      <c r="B3" s="173" t="s">
        <v>501</v>
      </c>
      <c r="C3" s="46">
        <v>347.71</v>
      </c>
    </row>
    <row r="4" spans="1:3">
      <c r="A4" s="164">
        <v>3</v>
      </c>
      <c r="B4" s="173" t="s">
        <v>492</v>
      </c>
      <c r="C4" s="46">
        <v>625.92999999999995</v>
      </c>
    </row>
    <row r="5" spans="1:3">
      <c r="A5" s="164">
        <v>4</v>
      </c>
      <c r="B5" s="173" t="s">
        <v>486</v>
      </c>
      <c r="C5" s="46">
        <v>714.69</v>
      </c>
    </row>
    <row r="6" spans="1:3">
      <c r="A6" s="164">
        <v>5</v>
      </c>
      <c r="B6" s="173" t="s">
        <v>483</v>
      </c>
      <c r="C6" s="46">
        <v>575.15</v>
      </c>
    </row>
    <row r="7" spans="1:3">
      <c r="A7" s="164">
        <v>6</v>
      </c>
      <c r="B7" s="173" t="s">
        <v>474</v>
      </c>
      <c r="C7" s="46">
        <v>837.25</v>
      </c>
    </row>
    <row r="8" spans="1:3">
      <c r="A8" s="46">
        <v>7</v>
      </c>
      <c r="B8" s="175" t="s">
        <v>463</v>
      </c>
      <c r="C8" s="174">
        <v>565.07000000000005</v>
      </c>
    </row>
    <row r="9" spans="1:3">
      <c r="A9" s="164">
        <v>8</v>
      </c>
      <c r="B9" s="173" t="s">
        <v>533</v>
      </c>
      <c r="C9" s="164">
        <v>0</v>
      </c>
    </row>
    <row r="10" spans="1:3">
      <c r="A10" s="46">
        <v>9</v>
      </c>
      <c r="B10" s="175" t="s">
        <v>444</v>
      </c>
      <c r="C10" s="174">
        <v>712.33</v>
      </c>
    </row>
    <row r="11" spans="1:3">
      <c r="A11" s="46">
        <v>10</v>
      </c>
      <c r="B11" s="175" t="s">
        <v>434</v>
      </c>
      <c r="C11" s="46">
        <v>409.68</v>
      </c>
    </row>
    <row r="12" spans="1:3">
      <c r="A12" s="46">
        <v>11</v>
      </c>
      <c r="B12" s="175" t="s">
        <v>431</v>
      </c>
      <c r="C12" s="46">
        <v>522.86</v>
      </c>
    </row>
    <row r="13" spans="1:3">
      <c r="A13" s="164">
        <v>12</v>
      </c>
      <c r="B13" s="173" t="s">
        <v>424</v>
      </c>
      <c r="C13" s="46">
        <v>705.59</v>
      </c>
    </row>
    <row r="14" spans="1:3">
      <c r="A14" s="46">
        <v>13</v>
      </c>
      <c r="B14" s="175" t="s">
        <v>453</v>
      </c>
      <c r="C14" s="176">
        <v>647.20000000000005</v>
      </c>
    </row>
    <row r="15" spans="1:3">
      <c r="A15" s="46">
        <v>14</v>
      </c>
      <c r="B15" s="175" t="s">
        <v>450</v>
      </c>
      <c r="C15" s="46">
        <v>806.89</v>
      </c>
    </row>
    <row r="16" spans="1:3">
      <c r="A16" s="46">
        <v>15</v>
      </c>
      <c r="B16" s="175" t="s">
        <v>445</v>
      </c>
      <c r="C16" s="46">
        <v>333.94</v>
      </c>
    </row>
    <row r="17" spans="1:3">
      <c r="A17" s="46">
        <v>16</v>
      </c>
      <c r="B17" s="175" t="s">
        <v>428</v>
      </c>
      <c r="C17" s="46">
        <v>721.62</v>
      </c>
    </row>
    <row r="18" spans="1:3">
      <c r="A18" s="46">
        <v>17</v>
      </c>
      <c r="B18" s="175" t="s">
        <v>409</v>
      </c>
      <c r="C18" s="174">
        <v>1451.95</v>
      </c>
    </row>
    <row r="19" spans="1:3">
      <c r="A19" s="164">
        <v>18</v>
      </c>
      <c r="B19" s="173" t="s">
        <v>505</v>
      </c>
      <c r="C19" s="46">
        <v>711.02</v>
      </c>
    </row>
    <row r="20" spans="1:3">
      <c r="A20" s="46">
        <v>19</v>
      </c>
      <c r="B20" s="175" t="s">
        <v>415</v>
      </c>
      <c r="C20" s="174">
        <v>331.35</v>
      </c>
    </row>
    <row r="21" spans="1:3">
      <c r="A21" s="164">
        <v>20</v>
      </c>
      <c r="B21" s="173" t="s">
        <v>388</v>
      </c>
      <c r="C21" s="46">
        <v>501.12</v>
      </c>
    </row>
    <row r="22" spans="1:3">
      <c r="A22" s="164">
        <v>21</v>
      </c>
      <c r="B22" s="173" t="s">
        <v>520</v>
      </c>
      <c r="C22" s="46">
        <v>268.24</v>
      </c>
    </row>
    <row r="23" spans="1:3">
      <c r="A23" s="46">
        <v>22</v>
      </c>
      <c r="B23" s="175" t="s">
        <v>402</v>
      </c>
      <c r="C23" s="46">
        <v>281.05</v>
      </c>
    </row>
    <row r="24" spans="1:3">
      <c r="A24" s="164">
        <v>23</v>
      </c>
      <c r="B24" s="173" t="s">
        <v>356</v>
      </c>
      <c r="C24" s="177">
        <v>720.33</v>
      </c>
    </row>
    <row r="25" spans="1:3">
      <c r="A25" s="46">
        <v>24</v>
      </c>
      <c r="B25" s="175" t="s">
        <v>362</v>
      </c>
      <c r="C25" s="174">
        <v>890.42</v>
      </c>
    </row>
    <row r="26" spans="1:3">
      <c r="A26" s="46">
        <v>25</v>
      </c>
      <c r="B26" s="175" t="s">
        <v>375</v>
      </c>
      <c r="C26" s="46">
        <v>749.37</v>
      </c>
    </row>
    <row r="27" spans="1:3">
      <c r="A27" s="164">
        <v>26</v>
      </c>
      <c r="B27" s="173" t="s">
        <v>368</v>
      </c>
      <c r="C27" s="46">
        <v>501.12</v>
      </c>
    </row>
    <row r="28" spans="1:3">
      <c r="A28" s="46">
        <v>27</v>
      </c>
      <c r="B28" s="175" t="s">
        <v>534</v>
      </c>
      <c r="C28" s="46">
        <v>0</v>
      </c>
    </row>
    <row r="29" spans="1:3">
      <c r="A29" s="164">
        <v>28</v>
      </c>
      <c r="B29" s="173" t="s">
        <v>535</v>
      </c>
      <c r="C29" s="164">
        <v>0</v>
      </c>
    </row>
    <row r="30" spans="1:3">
      <c r="A30" s="164">
        <v>29</v>
      </c>
      <c r="B30" s="173" t="s">
        <v>536</v>
      </c>
      <c r="C30" s="164">
        <v>0</v>
      </c>
    </row>
    <row r="31" spans="1:3">
      <c r="A31" s="164">
        <v>30</v>
      </c>
      <c r="B31" s="173" t="s">
        <v>537</v>
      </c>
      <c r="C31" s="164">
        <v>0</v>
      </c>
    </row>
    <row r="32" spans="1:3">
      <c r="A32" s="164">
        <v>31</v>
      </c>
      <c r="B32" s="173" t="s">
        <v>538</v>
      </c>
      <c r="C32" s="164">
        <v>0</v>
      </c>
    </row>
    <row r="33" spans="1:3">
      <c r="A33" s="164">
        <v>32</v>
      </c>
      <c r="B33" s="173" t="s">
        <v>539</v>
      </c>
      <c r="C33" s="164">
        <v>0</v>
      </c>
    </row>
    <row r="34" spans="1:3">
      <c r="A34" s="164">
        <v>33</v>
      </c>
      <c r="B34" s="173" t="s">
        <v>540</v>
      </c>
      <c r="C34" s="164">
        <v>0</v>
      </c>
    </row>
    <row r="35" spans="1:3">
      <c r="A35" s="164">
        <v>34</v>
      </c>
      <c r="B35" s="173" t="s">
        <v>541</v>
      </c>
      <c r="C35" s="164">
        <v>0</v>
      </c>
    </row>
    <row r="36" spans="1:3">
      <c r="A36" s="164">
        <v>35</v>
      </c>
      <c r="B36" s="173" t="s">
        <v>542</v>
      </c>
      <c r="C36" s="164">
        <v>0</v>
      </c>
    </row>
    <row r="37" spans="1:3">
      <c r="A37" s="164">
        <v>36</v>
      </c>
      <c r="B37" s="173" t="s">
        <v>543</v>
      </c>
      <c r="C37" s="164">
        <v>0</v>
      </c>
    </row>
    <row r="38" spans="1:3">
      <c r="A38" s="164">
        <v>37</v>
      </c>
      <c r="B38" s="173" t="s">
        <v>544</v>
      </c>
      <c r="C38" s="164">
        <v>0</v>
      </c>
    </row>
    <row r="39" spans="1:3">
      <c r="A39" s="164">
        <v>38</v>
      </c>
      <c r="B39" s="173" t="s">
        <v>545</v>
      </c>
      <c r="C39" s="164">
        <v>0</v>
      </c>
    </row>
    <row r="40" spans="1:3">
      <c r="A40" s="183">
        <v>39</v>
      </c>
      <c r="B40" s="164" t="s">
        <v>13</v>
      </c>
      <c r="C40" s="46">
        <v>817.97</v>
      </c>
    </row>
    <row r="41" spans="1:3">
      <c r="A41" s="164">
        <v>40</v>
      </c>
      <c r="B41" s="164" t="s">
        <v>22</v>
      </c>
      <c r="C41" s="46">
        <v>475.85</v>
      </c>
    </row>
    <row r="42" spans="1:3">
      <c r="A42" s="183">
        <v>41</v>
      </c>
      <c r="B42" s="164" t="s">
        <v>34</v>
      </c>
      <c r="C42" s="46">
        <v>712.73</v>
      </c>
    </row>
    <row r="43" spans="1:3">
      <c r="A43" s="164">
        <v>42</v>
      </c>
      <c r="B43" s="164" t="s">
        <v>40</v>
      </c>
      <c r="C43" s="46">
        <v>844.17</v>
      </c>
    </row>
    <row r="44" spans="1:3">
      <c r="A44" s="183">
        <v>43</v>
      </c>
      <c r="B44" s="164" t="s">
        <v>53</v>
      </c>
      <c r="C44" s="46">
        <v>635.34</v>
      </c>
    </row>
    <row r="45" spans="1:3">
      <c r="A45" s="164">
        <v>44</v>
      </c>
      <c r="B45" s="164" t="s">
        <v>63</v>
      </c>
      <c r="C45" s="46">
        <v>375.82</v>
      </c>
    </row>
    <row r="46" spans="1:3">
      <c r="A46" s="183">
        <v>45</v>
      </c>
      <c r="B46" s="164" t="s">
        <v>74</v>
      </c>
      <c r="C46" s="46">
        <v>567.71</v>
      </c>
    </row>
    <row r="47" spans="1:3">
      <c r="A47" s="164">
        <v>46</v>
      </c>
      <c r="B47" s="164" t="s">
        <v>581</v>
      </c>
      <c r="C47" s="46">
        <v>134.16</v>
      </c>
    </row>
    <row r="48" spans="1:3" s="65" customFormat="1">
      <c r="A48" s="46">
        <v>47</v>
      </c>
      <c r="B48" s="46" t="s">
        <v>314</v>
      </c>
      <c r="C48" s="46">
        <v>913.55</v>
      </c>
    </row>
    <row r="49" spans="1:3">
      <c r="A49" s="164">
        <v>48</v>
      </c>
      <c r="B49" s="46" t="s">
        <v>312</v>
      </c>
      <c r="C49" s="46">
        <v>926.3</v>
      </c>
    </row>
    <row r="50" spans="1:3">
      <c r="A50" s="46">
        <v>49</v>
      </c>
      <c r="B50" s="46" t="s">
        <v>310</v>
      </c>
      <c r="C50" s="46">
        <v>511.73</v>
      </c>
    </row>
    <row r="51" spans="1:3">
      <c r="A51" s="164">
        <v>50</v>
      </c>
      <c r="B51" s="46" t="s">
        <v>308</v>
      </c>
      <c r="C51" s="46">
        <v>1521.41</v>
      </c>
    </row>
    <row r="52" spans="1:3">
      <c r="A52" s="46">
        <v>51</v>
      </c>
      <c r="B52" s="46" t="s">
        <v>306</v>
      </c>
      <c r="C52" s="46">
        <v>1061.82</v>
      </c>
    </row>
    <row r="53" spans="1:3">
      <c r="A53" s="164">
        <v>52</v>
      </c>
      <c r="B53" s="46" t="s">
        <v>303</v>
      </c>
      <c r="C53" s="46">
        <v>1268.067</v>
      </c>
    </row>
    <row r="54" spans="1:3">
      <c r="A54" s="46">
        <v>53</v>
      </c>
      <c r="B54" s="46" t="s">
        <v>582</v>
      </c>
      <c r="C54" s="46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39" customWidth="1"/>
    <col min="7" max="7" width="16" style="139" hidden="1" customWidth="1"/>
    <col min="8" max="8" width="29.28515625" style="142" customWidth="1"/>
    <col min="9" max="9" width="22.28515625" style="139" customWidth="1"/>
    <col min="10" max="10" width="24.28515625" style="142" customWidth="1"/>
    <col min="11" max="11" width="24.28515625" style="139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5" t="s">
        <v>80</v>
      </c>
      <c r="G1" s="135" t="s">
        <v>81</v>
      </c>
      <c r="H1" s="140" t="s">
        <v>82</v>
      </c>
      <c r="I1" s="135" t="s">
        <v>77</v>
      </c>
      <c r="J1" s="140" t="s">
        <v>93</v>
      </c>
      <c r="K1" s="135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7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6">
        <v>1132.4847496803</v>
      </c>
      <c r="G2" s="137">
        <v>9</v>
      </c>
      <c r="H2" s="141">
        <v>334.51</v>
      </c>
      <c r="I2" s="136">
        <f t="shared" ref="I2:I42" si="0">F2-H2</f>
        <v>797.97474968029996</v>
      </c>
      <c r="J2" s="141">
        <v>504.16</v>
      </c>
      <c r="K2" s="136">
        <v>609.57000000000005</v>
      </c>
      <c r="L2" s="9" t="s">
        <v>95</v>
      </c>
      <c r="M2" s="127"/>
      <c r="N2" s="127"/>
      <c r="O2" s="9" t="s">
        <v>97</v>
      </c>
    </row>
    <row r="3" spans="1:15" s="29" customFormat="1" ht="46.5" customHeight="1">
      <c r="A3" s="127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8">
        <v>212.86</v>
      </c>
      <c r="G3" s="137">
        <v>9</v>
      </c>
      <c r="H3" s="141">
        <v>94.35</v>
      </c>
      <c r="I3" s="136">
        <f t="shared" si="0"/>
        <v>118.51000000000002</v>
      </c>
      <c r="J3" s="141">
        <v>59.6</v>
      </c>
      <c r="K3" s="136">
        <v>97.91</v>
      </c>
      <c r="L3" s="9" t="s">
        <v>95</v>
      </c>
      <c r="M3" s="127"/>
      <c r="N3" s="127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6">
        <v>215.68431884647907</v>
      </c>
      <c r="G4" s="137">
        <v>8</v>
      </c>
      <c r="H4" s="141">
        <v>52.643453801568363</v>
      </c>
      <c r="I4" s="136">
        <f t="shared" si="0"/>
        <v>163.0408650449107</v>
      </c>
      <c r="J4" s="141">
        <v>215.684</v>
      </c>
      <c r="K4" s="136">
        <v>215.684</v>
      </c>
      <c r="L4" s="9" t="s">
        <v>100</v>
      </c>
      <c r="M4" s="126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6">
        <v>106.6825267</v>
      </c>
      <c r="G5" s="137">
        <v>8</v>
      </c>
      <c r="H5" s="141">
        <v>26.790189226048419</v>
      </c>
      <c r="I5" s="136">
        <f t="shared" si="0"/>
        <v>79.892337473951585</v>
      </c>
      <c r="J5" s="141">
        <v>106.68300000000001</v>
      </c>
      <c r="K5" s="136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6">
        <v>112.01917659999999</v>
      </c>
      <c r="G6" s="137">
        <v>8</v>
      </c>
      <c r="H6" s="141">
        <v>37.01584341970679</v>
      </c>
      <c r="I6" s="136">
        <f t="shared" si="0"/>
        <v>75.003333180293197</v>
      </c>
      <c r="J6" s="141">
        <v>112.01900000000001</v>
      </c>
      <c r="K6" s="136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6">
        <v>57.684434760000002</v>
      </c>
      <c r="G7" s="137">
        <v>8</v>
      </c>
      <c r="H7" s="141">
        <v>39.526508694169792</v>
      </c>
      <c r="I7" s="136">
        <f t="shared" si="0"/>
        <v>18.15792606583021</v>
      </c>
      <c r="J7" s="141">
        <v>57.683999999999997</v>
      </c>
      <c r="K7" s="136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7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6">
        <v>91.955522869999996</v>
      </c>
      <c r="G8" s="137">
        <v>8</v>
      </c>
      <c r="H8" s="141">
        <v>21.812777020115927</v>
      </c>
      <c r="I8" s="136">
        <f t="shared" si="0"/>
        <v>70.142745849884065</v>
      </c>
      <c r="J8" s="141">
        <v>22.19</v>
      </c>
      <c r="K8" s="136">
        <v>38.81</v>
      </c>
      <c r="L8" s="9" t="s">
        <v>95</v>
      </c>
      <c r="M8" s="127"/>
      <c r="N8" s="127"/>
      <c r="O8" s="9" t="s">
        <v>98</v>
      </c>
    </row>
    <row r="9" spans="1:15" s="29" customFormat="1" ht="34.5" customHeight="1">
      <c r="A9" s="127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6">
        <v>68.311339590000003</v>
      </c>
      <c r="G9" s="137">
        <v>8</v>
      </c>
      <c r="H9" s="141">
        <v>53.946364643709515</v>
      </c>
      <c r="I9" s="136">
        <f t="shared" si="0"/>
        <v>14.364974946290488</v>
      </c>
      <c r="J9" s="141">
        <v>0</v>
      </c>
      <c r="K9" s="136">
        <v>0</v>
      </c>
      <c r="L9" s="9" t="s">
        <v>99</v>
      </c>
      <c r="M9" s="127"/>
      <c r="N9" s="127"/>
      <c r="O9" s="9"/>
    </row>
    <row r="10" spans="1:15" s="29" customFormat="1" ht="34.5" customHeight="1">
      <c r="A10" s="127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6">
        <v>107.2236656</v>
      </c>
      <c r="G10" s="137">
        <v>8</v>
      </c>
      <c r="H10" s="141">
        <v>43.157091714967613</v>
      </c>
      <c r="I10" s="136">
        <f t="shared" si="0"/>
        <v>64.066573885032398</v>
      </c>
      <c r="J10" s="141">
        <v>0</v>
      </c>
      <c r="K10" s="136">
        <v>0</v>
      </c>
      <c r="L10" s="9" t="s">
        <v>99</v>
      </c>
      <c r="M10" s="127"/>
      <c r="N10" s="127"/>
      <c r="O10" s="9"/>
    </row>
    <row r="11" spans="1:15" s="29" customFormat="1" ht="34.5" customHeight="1">
      <c r="A11" s="127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6">
        <v>48.574001809999999</v>
      </c>
      <c r="G11" s="137">
        <v>8</v>
      </c>
      <c r="H11" s="141">
        <v>13.929434452778725</v>
      </c>
      <c r="I11" s="136">
        <f t="shared" si="0"/>
        <v>34.644567357221277</v>
      </c>
      <c r="J11" s="141">
        <v>0</v>
      </c>
      <c r="K11" s="136">
        <v>0</v>
      </c>
      <c r="L11" s="9" t="s">
        <v>99</v>
      </c>
      <c r="M11" s="25"/>
      <c r="N11" s="127"/>
      <c r="O11" s="9"/>
    </row>
    <row r="12" spans="1:15" s="29" customFormat="1" ht="34.5" customHeight="1">
      <c r="A12" s="127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6">
        <v>102.82893199999999</v>
      </c>
      <c r="G12" s="137">
        <v>8</v>
      </c>
      <c r="H12" s="141">
        <v>31.621206955335836</v>
      </c>
      <c r="I12" s="136">
        <f t="shared" si="0"/>
        <v>71.207725044664159</v>
      </c>
      <c r="J12" s="141">
        <v>0</v>
      </c>
      <c r="K12" s="136">
        <v>0</v>
      </c>
      <c r="L12" s="9" t="s">
        <v>99</v>
      </c>
      <c r="M12" s="25"/>
      <c r="N12" s="127"/>
      <c r="O12" s="9"/>
    </row>
    <row r="13" spans="1:15" s="29" customFormat="1" ht="34.5" customHeight="1">
      <c r="A13" s="127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6">
        <v>37.926277570000003</v>
      </c>
      <c r="G13" s="137">
        <v>8</v>
      </c>
      <c r="H13" s="141">
        <v>23.057130071599047</v>
      </c>
      <c r="I13" s="136">
        <f t="shared" si="0"/>
        <v>14.869147498400956</v>
      </c>
      <c r="J13" s="141">
        <v>0</v>
      </c>
      <c r="K13" s="136">
        <v>0</v>
      </c>
      <c r="L13" s="9" t="s">
        <v>99</v>
      </c>
      <c r="M13" s="127"/>
      <c r="N13" s="127"/>
      <c r="O13" s="9"/>
    </row>
    <row r="14" spans="1:15" s="29" customFormat="1" ht="46.5" customHeight="1">
      <c r="A14" s="126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6">
        <v>29.21</v>
      </c>
      <c r="G14" s="137">
        <v>10</v>
      </c>
      <c r="H14" s="141">
        <v>16.102959934587084</v>
      </c>
      <c r="I14" s="136">
        <f t="shared" si="0"/>
        <v>13.107040065412917</v>
      </c>
      <c r="J14" s="141">
        <v>29.1</v>
      </c>
      <c r="K14" s="136">
        <v>29.21</v>
      </c>
      <c r="L14" s="9" t="s">
        <v>100</v>
      </c>
      <c r="M14" s="126"/>
      <c r="N14" s="126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6">
        <v>389.57</v>
      </c>
      <c r="G15" s="137">
        <v>2</v>
      </c>
      <c r="H15" s="141">
        <v>178.46</v>
      </c>
      <c r="I15" s="136">
        <f t="shared" si="0"/>
        <v>211.10999999999999</v>
      </c>
      <c r="J15" s="141">
        <v>89.23</v>
      </c>
      <c r="K15" s="136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6">
        <v>450.21</v>
      </c>
      <c r="G16" s="137">
        <v>9</v>
      </c>
      <c r="H16" s="141">
        <v>94.53704006541291</v>
      </c>
      <c r="I16" s="136">
        <f t="shared" si="0"/>
        <v>355.67295993458708</v>
      </c>
      <c r="J16" s="141">
        <v>177.08</v>
      </c>
      <c r="K16" s="136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6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6">
        <v>282.4936586</v>
      </c>
      <c r="G17" s="137">
        <v>8</v>
      </c>
      <c r="H17" s="141">
        <v>94.955193328279009</v>
      </c>
      <c r="I17" s="136">
        <f t="shared" si="0"/>
        <v>187.53846527172101</v>
      </c>
      <c r="J17" s="141">
        <v>282.4936586</v>
      </c>
      <c r="K17" s="136">
        <v>282.4936586</v>
      </c>
      <c r="L17" s="9" t="s">
        <v>100</v>
      </c>
      <c r="M17" s="126"/>
      <c r="N17" s="126"/>
      <c r="O17" s="9"/>
    </row>
    <row r="18" spans="1:16" s="29" customFormat="1" ht="44.25" customHeight="1">
      <c r="A18" s="126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6">
        <v>313.34954199999999</v>
      </c>
      <c r="G18" s="137">
        <v>8</v>
      </c>
      <c r="H18" s="141">
        <v>73.534088324488266</v>
      </c>
      <c r="I18" s="136">
        <f t="shared" si="0"/>
        <v>239.81545367551172</v>
      </c>
      <c r="J18" s="141">
        <v>313.34954199999999</v>
      </c>
      <c r="K18" s="136">
        <v>313.34954199999999</v>
      </c>
      <c r="L18" s="9" t="s">
        <v>100</v>
      </c>
      <c r="M18" s="126"/>
      <c r="N18" s="126"/>
      <c r="O18" s="9"/>
    </row>
    <row r="19" spans="1:16" s="29" customFormat="1" ht="44.25" customHeight="1">
      <c r="A19" s="126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6">
        <v>38.119906110000002</v>
      </c>
      <c r="G19" s="137">
        <v>10</v>
      </c>
      <c r="H19" s="141">
        <v>13.449230769230768</v>
      </c>
      <c r="I19" s="136">
        <f t="shared" si="0"/>
        <v>24.670675340769236</v>
      </c>
      <c r="J19" s="141">
        <v>38.119999999999997</v>
      </c>
      <c r="K19" s="136">
        <v>38.119999999999997</v>
      </c>
      <c r="L19" s="9" t="s">
        <v>100</v>
      </c>
      <c r="M19" s="126" t="s">
        <v>89</v>
      </c>
      <c r="N19" s="126"/>
      <c r="O19" s="9"/>
    </row>
    <row r="20" spans="1:16" s="29" customFormat="1" ht="44.25" customHeight="1">
      <c r="A20" s="126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6">
        <v>69.659241080000001</v>
      </c>
      <c r="G20" s="137">
        <v>10</v>
      </c>
      <c r="H20" s="141">
        <v>13.449230769230768</v>
      </c>
      <c r="I20" s="136">
        <f t="shared" si="0"/>
        <v>56.210010310769235</v>
      </c>
      <c r="J20" s="141">
        <v>69.659000000000006</v>
      </c>
      <c r="K20" s="136">
        <v>69.659000000000006</v>
      </c>
      <c r="L20" s="9" t="s">
        <v>100</v>
      </c>
      <c r="M20" s="36">
        <f>SUM(E16:E20)</f>
        <v>34.894999999999996</v>
      </c>
      <c r="N20" s="126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6">
        <v>99.547012699999996</v>
      </c>
      <c r="G21" s="137">
        <v>10</v>
      </c>
      <c r="H21" s="141">
        <v>40.347692307692306</v>
      </c>
      <c r="I21" s="136">
        <f t="shared" si="0"/>
        <v>59.19932039230769</v>
      </c>
      <c r="J21" s="141">
        <v>39.79</v>
      </c>
      <c r="K21" s="136">
        <v>99.47</v>
      </c>
      <c r="L21" s="9" t="s">
        <v>95</v>
      </c>
      <c r="M21" s="127" t="s">
        <v>89</v>
      </c>
      <c r="N21" s="127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6">
        <v>335.3397243</v>
      </c>
      <c r="G22" s="137">
        <v>8</v>
      </c>
      <c r="H22" s="141">
        <v>69.179634192570134</v>
      </c>
      <c r="I22" s="136">
        <f t="shared" si="0"/>
        <v>266.16009010742988</v>
      </c>
      <c r="J22" s="141">
        <v>33.5</v>
      </c>
      <c r="K22" s="136">
        <v>33.5</v>
      </c>
      <c r="L22" s="9" t="s">
        <v>99</v>
      </c>
      <c r="M22" s="127"/>
      <c r="N22" s="127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6">
        <v>158.05900270000001</v>
      </c>
      <c r="G23" s="137">
        <v>8</v>
      </c>
      <c r="H23" s="141">
        <v>106.26272744503413</v>
      </c>
      <c r="I23" s="136">
        <f t="shared" si="0"/>
        <v>51.796275254965877</v>
      </c>
      <c r="J23" s="141">
        <v>63.22</v>
      </c>
      <c r="K23" s="136">
        <v>63.22</v>
      </c>
      <c r="L23" s="9" t="s">
        <v>99</v>
      </c>
      <c r="M23" s="127"/>
      <c r="N23" s="127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6">
        <v>16.063565189999998</v>
      </c>
      <c r="G24" s="137">
        <v>8</v>
      </c>
      <c r="H24" s="141">
        <v>26.730729719484458</v>
      </c>
      <c r="I24" s="136">
        <f t="shared" si="0"/>
        <v>-10.667164529484459</v>
      </c>
      <c r="J24" s="141">
        <v>8.0399999999999991</v>
      </c>
      <c r="K24" s="136">
        <v>8.0399999999999991</v>
      </c>
      <c r="L24" s="9" t="s">
        <v>99</v>
      </c>
      <c r="M24" s="127"/>
      <c r="N24" s="127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6">
        <v>154.61481599999999</v>
      </c>
      <c r="G25" s="137">
        <v>10</v>
      </c>
      <c r="H25" s="141">
        <v>50.434615384615384</v>
      </c>
      <c r="I25" s="136">
        <f t="shared" si="0"/>
        <v>104.18020061538461</v>
      </c>
      <c r="J25" s="141">
        <v>113.38</v>
      </c>
      <c r="K25" s="136">
        <v>113.38</v>
      </c>
      <c r="L25" s="9" t="s">
        <v>99</v>
      </c>
      <c r="M25" s="127"/>
      <c r="N25" s="127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6">
        <v>33.674017499999998</v>
      </c>
      <c r="G26" s="137">
        <v>10</v>
      </c>
      <c r="H26" s="141">
        <v>13.449230769230768</v>
      </c>
      <c r="I26" s="136">
        <f t="shared" si="0"/>
        <v>20.224786730769232</v>
      </c>
      <c r="J26" s="141">
        <v>0</v>
      </c>
      <c r="K26" s="136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6">
        <v>242.75</v>
      </c>
      <c r="G27" s="137">
        <v>3</v>
      </c>
      <c r="H27" s="141">
        <f>123.11/3</f>
        <v>41.036666666666669</v>
      </c>
      <c r="I27" s="136">
        <f t="shared" si="0"/>
        <v>201.71333333333334</v>
      </c>
      <c r="J27" s="141">
        <v>60.68</v>
      </c>
      <c r="K27" s="136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6">
        <v>286.86</v>
      </c>
      <c r="G28" s="137">
        <v>3</v>
      </c>
      <c r="H28" s="141">
        <f>123.11/3</f>
        <v>41.036666666666669</v>
      </c>
      <c r="I28" s="136">
        <f t="shared" si="0"/>
        <v>245.82333333333335</v>
      </c>
      <c r="J28" s="141">
        <v>143.13</v>
      </c>
      <c r="K28" s="136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6">
        <v>182.66</v>
      </c>
      <c r="G29" s="137">
        <v>3</v>
      </c>
      <c r="H29" s="141">
        <f>123.11/3</f>
        <v>41.036666666666669</v>
      </c>
      <c r="I29" s="136">
        <f t="shared" si="0"/>
        <v>141.62333333333333</v>
      </c>
      <c r="J29" s="141">
        <v>109.6</v>
      </c>
      <c r="K29" s="136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6">
        <v>419.66</v>
      </c>
      <c r="G30" s="137">
        <v>3</v>
      </c>
      <c r="H30" s="141">
        <v>0</v>
      </c>
      <c r="I30" s="136">
        <f t="shared" si="0"/>
        <v>419.66</v>
      </c>
      <c r="J30" s="141">
        <v>104.92</v>
      </c>
      <c r="K30" s="136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6">
        <v>57.25</v>
      </c>
      <c r="G31" s="137">
        <v>3</v>
      </c>
      <c r="H31" s="141">
        <v>0</v>
      </c>
      <c r="I31" s="136">
        <f t="shared" si="0"/>
        <v>57.25</v>
      </c>
      <c r="J31" s="141">
        <v>0</v>
      </c>
      <c r="K31" s="136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6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6">
        <v>224.4495987</v>
      </c>
      <c r="G32" s="137">
        <v>7</v>
      </c>
      <c r="H32" s="141">
        <v>133.3475618904726</v>
      </c>
      <c r="I32" s="136">
        <f t="shared" si="0"/>
        <v>91.102036809527391</v>
      </c>
      <c r="J32" s="141">
        <v>224.45</v>
      </c>
      <c r="K32" s="136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6">
        <v>42.25</v>
      </c>
      <c r="G33" s="137">
        <v>4</v>
      </c>
      <c r="H33" s="141">
        <v>19.04</v>
      </c>
      <c r="I33" s="136">
        <f t="shared" si="0"/>
        <v>23.21</v>
      </c>
      <c r="J33" s="141">
        <v>29.58</v>
      </c>
      <c r="K33" s="136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6">
        <v>42.25</v>
      </c>
      <c r="G34" s="137">
        <v>4</v>
      </c>
      <c r="H34" s="141">
        <v>19.04</v>
      </c>
      <c r="I34" s="136">
        <f t="shared" si="0"/>
        <v>23.21</v>
      </c>
      <c r="J34" s="141">
        <v>29.58</v>
      </c>
      <c r="K34" s="136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6">
        <v>19.43</v>
      </c>
      <c r="G35" s="137">
        <v>12</v>
      </c>
      <c r="H35" s="141">
        <v>0</v>
      </c>
      <c r="I35" s="136">
        <f t="shared" si="0"/>
        <v>19.43</v>
      </c>
      <c r="J35" s="141">
        <v>0</v>
      </c>
      <c r="K35" s="136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6">
        <v>118.7745324</v>
      </c>
      <c r="G36" s="137">
        <v>7</v>
      </c>
      <c r="H36" s="141">
        <v>41.40071267816954</v>
      </c>
      <c r="I36" s="136">
        <f t="shared" si="0"/>
        <v>77.373819721830458</v>
      </c>
      <c r="J36" s="141">
        <v>35.631999999999998</v>
      </c>
      <c r="K36" s="136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6">
        <v>88.151549259999996</v>
      </c>
      <c r="G37" s="137">
        <v>7</v>
      </c>
      <c r="H37" s="141">
        <v>49.47524381095274</v>
      </c>
      <c r="I37" s="136">
        <f t="shared" si="0"/>
        <v>38.676305449047256</v>
      </c>
      <c r="J37" s="141">
        <v>52.9</v>
      </c>
      <c r="K37" s="136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6">
        <v>51.057474249999999</v>
      </c>
      <c r="G38" s="137">
        <v>7</v>
      </c>
      <c r="H38" s="141">
        <v>25.23023255813953</v>
      </c>
      <c r="I38" s="136">
        <f t="shared" si="0"/>
        <v>25.827241691860468</v>
      </c>
      <c r="J38" s="141">
        <v>15.31</v>
      </c>
      <c r="K38" s="136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6">
        <v>28.037593059999999</v>
      </c>
      <c r="G39" s="137">
        <v>7</v>
      </c>
      <c r="H39" s="141">
        <v>7.4962490622655658</v>
      </c>
      <c r="I39" s="136">
        <f t="shared" si="0"/>
        <v>20.541343997734433</v>
      </c>
      <c r="J39" s="141">
        <v>0</v>
      </c>
      <c r="K39" s="136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6">
        <v>16.920000000000002</v>
      </c>
      <c r="G40" s="137">
        <v>1</v>
      </c>
      <c r="H40" s="141">
        <v>0</v>
      </c>
      <c r="I40" s="136">
        <f t="shared" si="0"/>
        <v>16.920000000000002</v>
      </c>
      <c r="J40" s="141">
        <v>0</v>
      </c>
      <c r="K40" s="136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6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6">
        <v>654.80263279999997</v>
      </c>
      <c r="G41" s="137">
        <v>7</v>
      </c>
      <c r="H41" s="141">
        <v>354.81</v>
      </c>
      <c r="I41" s="136">
        <f t="shared" si="0"/>
        <v>299.99263279999997</v>
      </c>
      <c r="J41" s="141">
        <v>491.02</v>
      </c>
      <c r="K41" s="136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6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6">
        <v>238.87413699999999</v>
      </c>
      <c r="G42" s="137">
        <v>7</v>
      </c>
      <c r="H42" s="141">
        <v>212.89</v>
      </c>
      <c r="I42" s="136">
        <f t="shared" si="0"/>
        <v>25.984137000000004</v>
      </c>
      <c r="J42" s="141">
        <v>179.16</v>
      </c>
      <c r="K42" s="136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94" t="s">
        <v>113</v>
      </c>
      <c r="B43" s="194"/>
      <c r="C43" s="194"/>
      <c r="D43" s="194"/>
      <c r="E43" s="16"/>
      <c r="F43" s="136">
        <f>SUM(F2:F42)</f>
        <v>7378.322949676779</v>
      </c>
      <c r="G43" s="136">
        <f t="shared" ref="G43:H43" si="1">SUM(G2:G42)</f>
        <v>294</v>
      </c>
      <c r="H43" s="136">
        <f t="shared" si="1"/>
        <v>2549.0923730098561</v>
      </c>
      <c r="I43" s="136">
        <f>SUM(I2:I42)</f>
        <v>4829.230576666926</v>
      </c>
      <c r="J43" s="136">
        <f>SUM(J2:J42)</f>
        <v>3810.944200599999</v>
      </c>
      <c r="K43" s="136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3"/>
      <c r="E45" s="128"/>
      <c r="F45" s="128" t="s">
        <v>331</v>
      </c>
      <c r="G45" s="128"/>
      <c r="H45" s="128" t="s">
        <v>332</v>
      </c>
      <c r="I45" s="128" t="s">
        <v>333</v>
      </c>
      <c r="J45" s="128" t="s">
        <v>334</v>
      </c>
      <c r="K45" s="128" t="s">
        <v>335</v>
      </c>
      <c r="L45" s="128" t="s">
        <v>337</v>
      </c>
      <c r="M45" s="145"/>
      <c r="N45" s="26"/>
      <c r="O45" s="26"/>
    </row>
    <row r="46" spans="1:16" s="29" customFormat="1" ht="31.5" customHeight="1">
      <c r="C46" s="30"/>
      <c r="D46" s="143"/>
      <c r="E46" s="128" t="s">
        <v>13</v>
      </c>
      <c r="F46" s="146">
        <f>SUMIF(B2:B42,E46,F2:F42)</f>
        <v>1345.3447496803001</v>
      </c>
      <c r="G46" s="146"/>
      <c r="H46" s="146">
        <f>SUMIF(B2:B42,E46,H2:H42)</f>
        <v>428.86</v>
      </c>
      <c r="I46" s="146">
        <f>SUMIF(B2:B42,E46,I2:I42)</f>
        <v>916.48474968029996</v>
      </c>
      <c r="J46" s="146">
        <f>SUMIF(B2:B42,E46,J2:J42)</f>
        <v>563.76</v>
      </c>
      <c r="K46" s="146">
        <f>SUMIF(B2:B42,E46,K2:K42)</f>
        <v>707.48</v>
      </c>
      <c r="L46" s="146">
        <f>K46-H46</f>
        <v>278.62</v>
      </c>
      <c r="M46" s="145"/>
      <c r="N46" s="26"/>
      <c r="O46" s="26"/>
    </row>
    <row r="47" spans="1:16" s="29" customFormat="1" ht="31.5" customHeight="1">
      <c r="C47" s="30"/>
      <c r="D47" s="143"/>
      <c r="E47" s="128" t="s">
        <v>22</v>
      </c>
      <c r="F47" s="146">
        <f t="shared" ref="F47:F52" si="2">SUMIF(B3:B43,E47,F3:F43)</f>
        <v>948.89019634647912</v>
      </c>
      <c r="G47" s="146"/>
      <c r="H47" s="146">
        <f t="shared" ref="H47:H52" si="3">SUMIF(B3:B43,E47,H3:H43)</f>
        <v>343.5</v>
      </c>
      <c r="I47" s="146">
        <f t="shared" ref="I47:I52" si="4">SUMIF(B3:B43,E47,I3:I43)</f>
        <v>605.390196346479</v>
      </c>
      <c r="J47" s="146">
        <f t="shared" ref="J47:J52" si="5">SUMIF(B3:B43,E47,J3:J43)</f>
        <v>514.2600000000001</v>
      </c>
      <c r="K47" s="146">
        <f t="shared" ref="K47:K52" si="6">SUMIF(B3:B43,E47,K3:K43)</f>
        <v>530.88000000000011</v>
      </c>
      <c r="L47" s="146">
        <f t="shared" ref="L47:L52" si="7">K47-H47</f>
        <v>187.38000000000011</v>
      </c>
      <c r="M47" s="145"/>
      <c r="N47" s="26"/>
      <c r="O47" s="26"/>
    </row>
    <row r="48" spans="1:16" s="29" customFormat="1" ht="31.5" customHeight="1">
      <c r="C48" s="30"/>
      <c r="D48" s="143"/>
      <c r="E48" s="128" t="s">
        <v>34</v>
      </c>
      <c r="F48" s="146">
        <f t="shared" si="2"/>
        <v>868.99</v>
      </c>
      <c r="G48" s="146"/>
      <c r="H48" s="146">
        <f t="shared" si="3"/>
        <v>289.10000000000002</v>
      </c>
      <c r="I48" s="146">
        <f t="shared" si="4"/>
        <v>579.89</v>
      </c>
      <c r="J48" s="146">
        <f t="shared" si="5"/>
        <v>295.41000000000003</v>
      </c>
      <c r="K48" s="146">
        <f t="shared" si="6"/>
        <v>384.75</v>
      </c>
      <c r="L48" s="146">
        <f t="shared" si="7"/>
        <v>95.649999999999977</v>
      </c>
      <c r="M48" s="145"/>
      <c r="N48" s="26"/>
      <c r="O48" s="26"/>
    </row>
    <row r="49" spans="4:15" ht="31.15" customHeight="1">
      <c r="D49" s="144"/>
      <c r="E49" s="128" t="s">
        <v>40</v>
      </c>
      <c r="F49" s="146">
        <f t="shared" si="2"/>
        <v>1500.9204861800001</v>
      </c>
      <c r="G49" s="146"/>
      <c r="H49" s="146">
        <f t="shared" si="3"/>
        <v>501.79237300985602</v>
      </c>
      <c r="I49" s="146">
        <f t="shared" si="4"/>
        <v>999.12811317014382</v>
      </c>
      <c r="J49" s="146">
        <f t="shared" si="5"/>
        <v>961.55220059999999</v>
      </c>
      <c r="K49" s="146">
        <f t="shared" si="6"/>
        <v>1021.2322006000001</v>
      </c>
      <c r="L49" s="146">
        <f t="shared" si="7"/>
        <v>519.43982759014398</v>
      </c>
      <c r="M49" s="133"/>
      <c r="N49" s="16"/>
      <c r="O49" s="16"/>
    </row>
    <row r="50" spans="4:15" ht="29.1" customHeight="1">
      <c r="D50" s="144"/>
      <c r="E50" s="128" t="s">
        <v>53</v>
      </c>
      <c r="F50" s="146">
        <f t="shared" si="2"/>
        <v>1189.18</v>
      </c>
      <c r="G50" s="146"/>
      <c r="H50" s="146">
        <f t="shared" si="3"/>
        <v>123.11000000000001</v>
      </c>
      <c r="I50" s="146">
        <f t="shared" si="4"/>
        <v>1066.0700000000002</v>
      </c>
      <c r="J50" s="146">
        <f t="shared" si="5"/>
        <v>418.33</v>
      </c>
      <c r="K50" s="146">
        <f t="shared" si="6"/>
        <v>1131.93</v>
      </c>
      <c r="L50" s="146">
        <f t="shared" si="7"/>
        <v>1008.82</v>
      </c>
      <c r="M50" s="133"/>
      <c r="N50" s="16"/>
      <c r="O50" s="16"/>
    </row>
    <row r="51" spans="4:15" ht="29.1" customHeight="1">
      <c r="D51" s="144"/>
      <c r="E51" s="128" t="s">
        <v>63</v>
      </c>
      <c r="F51" s="146">
        <f t="shared" si="2"/>
        <v>631.32074766999995</v>
      </c>
      <c r="G51" s="146"/>
      <c r="H51" s="146">
        <f t="shared" si="3"/>
        <v>295.02999999999997</v>
      </c>
      <c r="I51" s="146">
        <f t="shared" si="4"/>
        <v>336.29074767000009</v>
      </c>
      <c r="J51" s="146">
        <f t="shared" si="5"/>
        <v>387.45199999999994</v>
      </c>
      <c r="K51" s="146">
        <f t="shared" si="6"/>
        <v>432.47199999999998</v>
      </c>
      <c r="L51" s="146">
        <f t="shared" si="7"/>
        <v>137.44200000000001</v>
      </c>
      <c r="M51" s="133"/>
      <c r="N51" s="16"/>
      <c r="O51" s="16"/>
    </row>
    <row r="52" spans="4:15" ht="34.15" customHeight="1">
      <c r="E52" s="128" t="s">
        <v>74</v>
      </c>
      <c r="F52" s="146">
        <f t="shared" si="2"/>
        <v>893.67676979999999</v>
      </c>
      <c r="G52" s="146"/>
      <c r="H52" s="146">
        <f t="shared" si="3"/>
        <v>567.70000000000005</v>
      </c>
      <c r="I52" s="146">
        <f t="shared" si="4"/>
        <v>325.97676979999994</v>
      </c>
      <c r="J52" s="146">
        <f t="shared" si="5"/>
        <v>670.18</v>
      </c>
      <c r="K52" s="146">
        <f t="shared" si="6"/>
        <v>670.18</v>
      </c>
      <c r="L52" s="146">
        <f t="shared" si="7"/>
        <v>102.4799999999999</v>
      </c>
      <c r="M52" s="133"/>
      <c r="N52" s="16"/>
      <c r="O52" s="16"/>
    </row>
    <row r="53" spans="4:15" ht="34.15" customHeight="1">
      <c r="E53" s="128" t="s">
        <v>92</v>
      </c>
      <c r="F53" s="146">
        <f>SUM(F46:F52)</f>
        <v>7378.3229496767799</v>
      </c>
      <c r="G53" s="146">
        <f t="shared" ref="G53:L53" si="8">SUM(G46:G52)</f>
        <v>0</v>
      </c>
      <c r="H53" s="146">
        <f t="shared" si="8"/>
        <v>2549.0923730098561</v>
      </c>
      <c r="I53" s="146">
        <f t="shared" si="8"/>
        <v>4829.2305766669233</v>
      </c>
      <c r="J53" s="146">
        <f t="shared" si="8"/>
        <v>3810.9442005999995</v>
      </c>
      <c r="K53" s="146">
        <f t="shared" si="8"/>
        <v>4878.9242006000004</v>
      </c>
      <c r="L53" s="146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2020-12-17T13:09:20Z</dcterms:modified>
</cp:coreProperties>
</file>