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codeName="ThisWorkbook"/>
  <mc:AlternateContent xmlns:mc="http://schemas.openxmlformats.org/markup-compatibility/2006">
    <mc:Choice Requires="x15">
      <x15ac:absPath xmlns:x15ac="http://schemas.microsoft.com/office/spreadsheetml/2010/11/ac" url="https://universityofcambridgecloud-my.sharepoint.com/personal/jakb2_cam_ac_uk/Documents/Engineering Tripos/Part IIA/Projects/GF2P3/"/>
    </mc:Choice>
  </mc:AlternateContent>
  <xr:revisionPtr revIDLastSave="4" documentId="13_ncr:1_{43941E00-94B1-B846-9EEE-6638EBE38798}" xr6:coauthVersionLast="47" xr6:coauthVersionMax="47" xr10:uidLastSave="{60197B99-D0DC-F249-9094-75AE5EB8551C}"/>
  <bookViews>
    <workbookView xWindow="0" yWindow="500" windowWidth="28800" windowHeight="17500" xr2:uid="{00000000-000D-0000-FFFF-FFFF00000000}"/>
  </bookViews>
  <sheets>
    <sheet name="ProjectSchedule" sheetId="11" r:id="rId1"/>
    <sheet name="About" sheetId="12" r:id="rId2"/>
  </sheets>
  <definedNames>
    <definedName name="_xlnm.Print_Area" localSheetId="0">ProjectSchedule!$1:$23</definedName>
    <definedName name="_xlnm.Print_Titles" localSheetId="0">ProjectSchedule!$4:$6</definedName>
    <definedName name="task_end" localSheetId="0">ProjectSchedule!$E1</definedName>
    <definedName name="task_progress" localSheetId="0">ProjectSchedule!#REF!</definedName>
    <definedName name="task_start" localSheetId="0">ProjectSchedule!$D1</definedName>
    <definedName name="today" localSheetId="0">ProjectSchedule!$D$3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1" l="1"/>
  <c r="B13" i="12" l="1"/>
  <c r="G23" i="11" l="1"/>
  <c r="G22" i="11"/>
  <c r="G21" i="11"/>
  <c r="G20" i="11"/>
  <c r="G17" i="11"/>
  <c r="G16" i="11"/>
  <c r="G15" i="11"/>
  <c r="G14" i="11"/>
  <c r="G13" i="11"/>
  <c r="G12" i="11"/>
  <c r="G11" i="11"/>
  <c r="G10" i="11"/>
  <c r="G9" i="11"/>
  <c r="G8" i="11"/>
  <c r="G7" i="11"/>
  <c r="H5" i="11" l="1"/>
  <c r="H6" i="11" l="1"/>
  <c r="I5" i="11" l="1"/>
  <c r="J5" i="11" s="1"/>
  <c r="K5" i="11" s="1"/>
  <c r="L5" i="11" s="1"/>
  <c r="M5" i="11" s="1"/>
  <c r="N5" i="11" s="1"/>
  <c r="O5" i="11" s="1"/>
  <c r="H4" i="11"/>
  <c r="O4" i="11" l="1"/>
  <c r="P5" i="11"/>
  <c r="Q5" i="11" s="1"/>
  <c r="R5" i="11" s="1"/>
  <c r="S5" i="11" s="1"/>
  <c r="T5" i="11" s="1"/>
  <c r="U5" i="11" s="1"/>
  <c r="V5" i="11" s="1"/>
  <c r="I6" i="11"/>
  <c r="V4" i="11" l="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J4" i="11" l="1"/>
  <c r="M6" i="11"/>
  <c r="N6" i="11" l="1"/>
  <c r="O6" i="11" l="1"/>
  <c r="P6" i="11"/>
  <c r="Q6" i="11" l="1"/>
  <c r="R6" i="11" l="1"/>
  <c r="S6" i="11" l="1"/>
  <c r="T6" i="11" l="1"/>
  <c r="U6" i="11" l="1"/>
  <c r="V6" i="11" l="1"/>
  <c r="W6" i="11" l="1"/>
  <c r="X6" i="11" l="1"/>
  <c r="Y6" i="11" l="1"/>
  <c r="Z6" i="11" l="1"/>
  <c r="AA6" i="11" l="1"/>
  <c r="AB6" i="11" l="1"/>
  <c r="AC6" i="11" l="1"/>
  <c r="AD6" i="11" l="1"/>
  <c r="AE6" i="11" l="1"/>
  <c r="AF6" i="11" l="1"/>
  <c r="AG6" i="11" l="1"/>
  <c r="AH6" i="11" l="1"/>
  <c r="AI6" i="11" l="1"/>
  <c r="AJ6" i="11" l="1"/>
  <c r="AK6" i="11" l="1"/>
  <c r="AL6" i="11" l="1"/>
  <c r="AM6" i="11" l="1"/>
  <c r="AN6" i="11" l="1"/>
  <c r="AO6" i="11" l="1"/>
  <c r="AP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G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<sst xmlns="http://schemas.openxmlformats.org/spreadsheetml/2006/main" count="57" uniqueCount="48">
  <si>
    <t>Project Start:</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</si>
  <si>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</si>
  <si>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</si>
  <si>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</si>
  <si>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</si>
  <si>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</si>
  <si>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</si>
  <si>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</si>
  <si>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</si>
  <si>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</si>
  <si>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</si>
  <si>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</si>
  <si>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</si>
  <si>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</si>
  <si>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</si>
  <si>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</si>
  <si>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</si>
  <si>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</si>
  <si>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</si>
  <si>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</si>
  <si>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</si>
  <si>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</si>
  <si>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Group 15</t>
  </si>
  <si>
    <t>Hyun Seung Cho</t>
  </si>
  <si>
    <t>Joseph Waters</t>
  </si>
  <si>
    <t>John Brown</t>
  </si>
  <si>
    <t>EBNF Specification for syntax</t>
  </si>
  <si>
    <t>All</t>
  </si>
  <si>
    <t>Identification of semantic errors</t>
  </si>
  <si>
    <t>Error handing</t>
  </si>
  <si>
    <t>Joseph</t>
  </si>
  <si>
    <t>Hyun Seung</t>
  </si>
  <si>
    <t>John</t>
  </si>
  <si>
    <t>System integration</t>
  </si>
  <si>
    <t>Testing on DPO system</t>
  </si>
  <si>
    <t>Report Write-up (individual)</t>
  </si>
  <si>
    <t>Individual</t>
  </si>
  <si>
    <r>
      <rPr>
        <b/>
        <sz val="11"/>
        <color theme="1"/>
        <rFont val="Calibri"/>
        <family val="2"/>
        <scheme val="minor"/>
      </rPr>
      <t>names</t>
    </r>
    <r>
      <rPr>
        <sz val="11"/>
        <color theme="1"/>
        <rFont val="Calibri"/>
        <family val="2"/>
        <scheme val="minor"/>
      </rPr>
      <t xml:space="preserve"> module</t>
    </r>
  </si>
  <si>
    <r>
      <rPr>
        <b/>
        <sz val="11"/>
        <color theme="1"/>
        <rFont val="Calibri"/>
        <family val="2"/>
        <scheme val="minor"/>
      </rPr>
      <t>scanner</t>
    </r>
    <r>
      <rPr>
        <sz val="11"/>
        <color theme="1"/>
        <rFont val="Calibri"/>
        <family val="2"/>
        <scheme val="minor"/>
      </rPr>
      <t xml:space="preserve"> module</t>
    </r>
  </si>
  <si>
    <r>
      <rPr>
        <b/>
        <sz val="11"/>
        <color theme="1"/>
        <rFont val="Calibri"/>
        <family val="2"/>
        <scheme val="minor"/>
      </rPr>
      <t>parse</t>
    </r>
    <r>
      <rPr>
        <sz val="11"/>
        <color theme="1"/>
        <rFont val="Calibri"/>
        <family val="2"/>
        <scheme val="minor"/>
      </rPr>
      <t xml:space="preserve"> module</t>
    </r>
  </si>
  <si>
    <r>
      <rPr>
        <b/>
        <sz val="11"/>
        <color theme="1"/>
        <rFont val="Calibri"/>
        <family val="2"/>
        <scheme val="minor"/>
      </rPr>
      <t>gui</t>
    </r>
    <r>
      <rPr>
        <sz val="11"/>
        <color theme="1"/>
        <rFont val="Calibri"/>
        <family val="2"/>
        <scheme val="minor"/>
      </rPr>
      <t xml:space="preserve"> module</t>
    </r>
  </si>
  <si>
    <t>Final Report (individual report)</t>
  </si>
  <si>
    <t>Second Interim Report (individual report)</t>
  </si>
  <si>
    <t>First Interim Report (group report)</t>
  </si>
  <si>
    <t xml:space="preserve">Maintenance </t>
  </si>
  <si>
    <t>Report Write-up (group)</t>
  </si>
  <si>
    <t>GF2P3 Software Project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</si>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</sst>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mmm\ d\,\ yyyy"/>
    <numFmt numFmtId="166" formatCode="d"/>
    <numFmt numFmtId="167" formatCode="ddd\,\ d/m/yyyy"/>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
      <sz val="10"/>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3743705557422"/>
      </left>
      <right style="thick">
        <color rgb="FF00B050"/>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ck">
        <color rgb="FF00B050"/>
      </left>
      <right style="thin">
        <color theme="0" tint="-0.14993743705557422"/>
      </right>
      <top style="medium">
        <color theme="0" tint="-0.14996795556505021"/>
      </top>
      <bottom style="medium">
        <color theme="0" tint="-0.14996795556505021"/>
      </bottom>
      <diagonal/>
    </border>
    <border>
      <left style="thin">
        <color theme="0" tint="-0.14993743705557422"/>
      </left>
      <right style="thick">
        <color rgb="FFFF0000"/>
      </right>
      <top style="medium">
        <color theme="0" tint="-0.14996795556505021"/>
      </top>
      <bottom style="medium">
        <color theme="0" tint="-0.14996795556505021"/>
      </bottom>
      <diagonal/>
    </border>
  </borders>
  <cellStyleXfs count="2">
    <xf numFmtId="0" fontId="0" fillId="0" borderId="0"/>
    <xf numFmtId="0" fontId="3" fillId="0" borderId="0" applyNumberFormat="0" applyFill="0" applyBorder="0" applyAlignment="0" applyProtection="0">
      <alignment vertical="top"/>
      <protection locked="0"/>
    </xf>
  </cellStyleXfs>
  <cellXfs count="8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7" fillId="0" borderId="0" xfId="0" applyFont="1" applyAlignment="1">
      <alignment vertical="center"/>
    </xf>
    <xf numFmtId="0" fontId="8" fillId="0" borderId="0" xfId="0" applyFont="1"/>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6" fontId="9" fillId="5" borderId="0" xfId="0" applyNumberFormat="1" applyFont="1" applyFill="1" applyBorder="1" applyAlignment="1">
      <alignment horizontal="center" vertical="center"/>
    </xf>
    <xf numFmtId="166" fontId="9" fillId="5" borderId="6" xfId="0" applyNumberFormat="1" applyFont="1" applyFill="1" applyBorder="1" applyAlignment="1">
      <alignment horizontal="center" vertical="center"/>
    </xf>
    <xf numFmtId="166" fontId="9" fillId="5" borderId="7" xfId="0" applyNumberFormat="1" applyFont="1" applyFill="1" applyBorder="1" applyAlignment="1">
      <alignment horizontal="center" vertical="center"/>
    </xf>
    <xf numFmtId="0" fontId="12" fillId="9"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16"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5" fillId="6" borderId="2" xfId="0" applyFont="1" applyFill="1" applyBorder="1" applyAlignment="1">
      <alignment horizontal="left" vertical="center" indent="1"/>
    </xf>
    <xf numFmtId="0" fontId="5" fillId="6" borderId="2" xfId="0"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4" fillId="6" borderId="2" xfId="0" applyNumberFormat="1" applyFont="1" applyFill="1" applyBorder="1" applyAlignment="1">
      <alignment horizontal="center" vertical="center"/>
    </xf>
    <xf numFmtId="0" fontId="0" fillId="2" borderId="2" xfId="0" applyFont="1" applyFill="1" applyBorder="1" applyAlignment="1">
      <alignment horizontal="left" vertical="center" indent="2"/>
    </xf>
    <xf numFmtId="0" fontId="0" fillId="2" borderId="2" xfId="0" applyFont="1" applyFill="1" applyBorder="1" applyAlignment="1">
      <alignment horizontal="center" vertical="center"/>
    </xf>
    <xf numFmtId="164" fontId="0" fillId="2" borderId="2" xfId="0" applyNumberFormat="1" applyFont="1" applyFill="1" applyBorder="1" applyAlignment="1">
      <alignment horizontal="center" vertical="center"/>
    </xf>
    <xf numFmtId="164" fontId="4" fillId="2"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0" fontId="5" fillId="7" borderId="2" xfId="0"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4" fillId="7"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4" fillId="3" borderId="2" xfId="0" applyNumberFormat="1" applyFont="1" applyFill="1" applyBorder="1" applyAlignment="1">
      <alignment horizontal="center" vertical="center"/>
    </xf>
    <xf numFmtId="0" fontId="5" fillId="4" borderId="2" xfId="0" applyFont="1" applyFill="1" applyBorder="1" applyAlignment="1">
      <alignment horizontal="left" vertical="center" indent="1"/>
    </xf>
    <xf numFmtId="0" fontId="5" fillId="4" borderId="2" xfId="0"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4" fillId="4" borderId="2" xfId="0" applyNumberFormat="1" applyFont="1" applyFill="1" applyBorder="1" applyAlignment="1">
      <alignment horizontal="center" vertical="center"/>
    </xf>
    <xf numFmtId="0" fontId="0" fillId="8" borderId="2" xfId="0" applyFont="1" applyFill="1" applyBorder="1" applyAlignment="1">
      <alignment horizontal="left" vertical="center" indent="2"/>
    </xf>
    <xf numFmtId="0" fontId="0" fillId="8" borderId="2" xfId="0"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4" fillId="8" borderId="2"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pplyProtection="1">
      <alignment vertical="top"/>
    </xf>
    <xf numFmtId="0" fontId="2" fillId="0" borderId="0" xfId="0" applyFont="1"/>
    <xf numFmtId="0" fontId="17" fillId="0" borderId="0" xfId="0" applyFont="1" applyAlignment="1" applyProtection="1">
      <alignment horizontal="left" vertical="center"/>
    </xf>
    <xf numFmtId="0" fontId="18" fillId="0" borderId="0" xfId="0" applyFont="1" applyAlignment="1">
      <alignment horizontal="left" vertical="center"/>
    </xf>
    <xf numFmtId="0" fontId="19" fillId="0" borderId="0" xfId="0" applyFont="1" applyAlignment="1">
      <alignment vertical="center"/>
    </xf>
    <xf numFmtId="0" fontId="2" fillId="0" borderId="0" xfId="0" applyFont="1" applyAlignment="1">
      <alignment horizontal="left" vertical="center"/>
    </xf>
    <xf numFmtId="0" fontId="20" fillId="0" borderId="0" xfId="0" applyFont="1"/>
    <xf numFmtId="0" fontId="21" fillId="0" borderId="0" xfId="0" applyFont="1" applyAlignment="1">
      <alignment vertical="top" wrapText="1"/>
    </xf>
    <xf numFmtId="0" fontId="2" fillId="0" borderId="0" xfId="0" applyFont="1" applyAlignment="1">
      <alignment vertical="top"/>
    </xf>
    <xf numFmtId="0" fontId="22" fillId="0" borderId="0" xfId="0" applyFont="1" applyAlignment="1">
      <alignment vertical="center"/>
    </xf>
    <xf numFmtId="0" fontId="21" fillId="0" borderId="0" xfId="0" applyFont="1" applyAlignment="1">
      <alignment horizontal="left" vertical="top" wrapText="1" indent="1"/>
    </xf>
    <xf numFmtId="0" fontId="3" fillId="0" borderId="0" xfId="1" applyAlignment="1" applyProtection="1">
      <alignment horizontal="left" indent="1"/>
    </xf>
    <xf numFmtId="14" fontId="23" fillId="0" borderId="0" xfId="0" applyNumberFormat="1" applyFont="1" applyAlignment="1">
      <alignment horizontal="center"/>
    </xf>
    <xf numFmtId="0" fontId="2" fillId="0" borderId="0" xfId="0" applyFont="1" applyAlignment="1">
      <alignment horizontal="right" vertical="center"/>
    </xf>
    <xf numFmtId="0" fontId="24" fillId="0" borderId="0" xfId="0" applyFont="1" applyAlignment="1" applyProtection="1">
      <alignment vertical="top"/>
    </xf>
    <xf numFmtId="0" fontId="25" fillId="0" borderId="0" xfId="0" applyFont="1"/>
    <xf numFmtId="0" fontId="25" fillId="0" borderId="0" xfId="1" applyFont="1" applyAlignment="1" applyProtection="1"/>
    <xf numFmtId="0" fontId="3" fillId="0" borderId="0" xfId="1" applyFill="1" applyAlignment="1" applyProtection="1">
      <alignment horizontal="left" indent="1"/>
    </xf>
    <xf numFmtId="0" fontId="13" fillId="0" borderId="0" xfId="0" applyFont="1" applyAlignment="1">
      <alignment horizontal="left" vertical="center" wrapText="1"/>
    </xf>
    <xf numFmtId="0" fontId="27" fillId="0" borderId="0" xfId="0" applyFont="1" applyAlignment="1">
      <alignment vertical="center" wrapText="1"/>
    </xf>
    <xf numFmtId="0" fontId="0" fillId="0" borderId="12" xfId="0" applyBorder="1" applyAlignment="1">
      <alignment vertical="center"/>
    </xf>
    <xf numFmtId="0" fontId="0" fillId="0" borderId="1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4" xfId="0" applyBorder="1" applyAlignment="1">
      <alignment horizontal="right" vertical="center"/>
    </xf>
    <xf numFmtId="0" fontId="0" fillId="0" borderId="11" xfId="0" applyBorder="1" applyAlignment="1">
      <alignment horizontal="right" vertical="center"/>
    </xf>
    <xf numFmtId="167" fontId="0" fillId="0" borderId="10" xfId="0" applyNumberFormat="1" applyBorder="1" applyAlignment="1">
      <alignment horizontal="center" vertical="center"/>
    </xf>
    <xf numFmtId="165" fontId="0" fillId="5" borderId="4" xfId="0" applyNumberFormat="1" applyFont="1" applyFill="1" applyBorder="1" applyAlignment="1">
      <alignment horizontal="left" vertical="center" wrapText="1" indent="1"/>
    </xf>
    <xf numFmtId="165" fontId="0" fillId="5" borderId="1" xfId="0" applyNumberFormat="1" applyFont="1" applyFill="1" applyBorder="1" applyAlignment="1">
      <alignment horizontal="left" vertical="center" wrapText="1" indent="1"/>
    </xf>
    <xf numFmtId="165" fontId="0" fillId="5" borderId="5" xfId="0" applyNumberFormat="1" applyFont="1" applyFill="1" applyBorder="1" applyAlignment="1">
      <alignment horizontal="left" vertical="center" wrapText="1" indent="1"/>
    </xf>
    <xf numFmtId="0" fontId="26" fillId="0" borderId="0" xfId="1" applyFont="1" applyAlignment="1" applyProtection="1">
      <alignment horizontal="left" vertical="center"/>
    </xf>
  </cellXfs>
  <cellStyles count="2">
    <cellStyle name="Hyperlink" xfId="1" builtinId="8" customBuiltin="1"/>
    <cellStyle name="Normal" xfId="0" builtinId="0"/>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P27"/>
  <sheetViews>
    <sheetView showGridLines="0" tabSelected="1" showRuler="0" zoomScaleNormal="100" zoomScalePageLayoutView="70" workbookViewId="0">
      <pane ySplit="6" topLeftCell="A7" activePane="bottomLeft" state="frozen"/>
      <selection pane="bottomLeft" activeCell="B28" sqref="B28"/>
    </sheetView>
  </sheetViews>
  <sheetFormatPr baseColWidth="10" defaultColWidth="8.83203125" defaultRowHeight="15" x14ac:dyDescent="0.2"/>
  <cols>
    <col min="1" max="1" width="2.6640625" customWidth="1"/>
    <col min="2" max="2" width="41.83203125" customWidth="1"/>
    <col min="3" max="3" width="11.6640625" bestFit="1" customWidth="1"/>
    <col min="4" max="4" width="10.5" style="5" customWidth="1"/>
    <col min="5" max="5" width="10.5" customWidth="1"/>
    <col min="6" max="6" width="2.6640625" customWidth="1"/>
    <col min="7" max="7" width="6.1640625" hidden="1" customWidth="1"/>
    <col min="8" max="42" width="2.5" customWidth="1"/>
    <col min="47" max="48" width="10.33203125"/>
  </cols>
  <sheetData>
    <row r="1" spans="1:42" ht="30" x14ac:dyDescent="0.3">
      <c r="B1" s="68" t="s">
        <v>46</v>
      </c>
      <c r="C1" s="1"/>
      <c r="D1" s="4"/>
      <c r="E1" s="63"/>
      <c r="G1" s="2"/>
      <c r="H1" s="8"/>
      <c r="I1" s="80"/>
      <c r="J1" s="80"/>
      <c r="K1" s="80"/>
      <c r="L1" s="80"/>
      <c r="M1" s="80"/>
      <c r="N1" s="80"/>
      <c r="O1" s="80"/>
      <c r="P1" s="80"/>
      <c r="Q1" s="80"/>
      <c r="R1" s="80"/>
      <c r="S1" s="80"/>
      <c r="T1" s="80"/>
      <c r="U1" s="80"/>
      <c r="V1" s="80"/>
      <c r="W1" s="80"/>
      <c r="X1" s="80"/>
      <c r="Y1" s="80"/>
      <c r="Z1" s="80"/>
    </row>
    <row r="2" spans="1:42" ht="19.5" customHeight="1" x14ac:dyDescent="0.25">
      <c r="B2" s="9" t="s">
        <v>22</v>
      </c>
      <c r="C2" s="6" t="s">
        <v>0</v>
      </c>
      <c r="D2" s="76">
        <v>44693</v>
      </c>
      <c r="E2" s="76"/>
    </row>
    <row r="3" spans="1:42" ht="19.5" customHeight="1" x14ac:dyDescent="0.2">
      <c r="B3" s="69" t="s">
        <v>23</v>
      </c>
      <c r="C3" s="6" t="s">
        <v>20</v>
      </c>
      <c r="D3" s="76">
        <f ca="1">TODAY()</f>
        <v>44701</v>
      </c>
      <c r="E3" s="76"/>
    </row>
    <row r="4" spans="1:42" ht="19.5" customHeight="1" x14ac:dyDescent="0.2">
      <c r="B4" s="69" t="s">
        <v>24</v>
      </c>
      <c r="C4" s="6" t="s">
        <v>6</v>
      </c>
      <c r="D4" s="7">
        <v>1</v>
      </c>
      <c r="H4" s="77">
        <f>H5</f>
        <v>44690</v>
      </c>
      <c r="I4" s="78"/>
      <c r="J4" s="78"/>
      <c r="K4" s="78"/>
      <c r="L4" s="78"/>
      <c r="M4" s="78"/>
      <c r="N4" s="79"/>
      <c r="O4" s="77">
        <f>O5</f>
        <v>44697</v>
      </c>
      <c r="P4" s="78"/>
      <c r="Q4" s="78"/>
      <c r="R4" s="78"/>
      <c r="S4" s="78"/>
      <c r="T4" s="78"/>
      <c r="U4" s="79"/>
      <c r="V4" s="77">
        <f>V5</f>
        <v>44704</v>
      </c>
      <c r="W4" s="78"/>
      <c r="X4" s="78"/>
      <c r="Y4" s="78"/>
      <c r="Z4" s="78"/>
      <c r="AA4" s="78"/>
      <c r="AB4" s="79"/>
      <c r="AC4" s="77">
        <f>AC5</f>
        <v>44711</v>
      </c>
      <c r="AD4" s="78"/>
      <c r="AE4" s="78"/>
      <c r="AF4" s="78"/>
      <c r="AG4" s="78"/>
      <c r="AH4" s="78"/>
      <c r="AI4" s="79"/>
      <c r="AJ4" s="77">
        <f>AJ5</f>
        <v>44718</v>
      </c>
      <c r="AK4" s="78"/>
      <c r="AL4" s="78"/>
      <c r="AM4" s="78"/>
      <c r="AN4" s="78"/>
      <c r="AO4" s="78"/>
      <c r="AP4" s="79"/>
    </row>
    <row r="5" spans="1:42" x14ac:dyDescent="0.2">
      <c r="A5" s="6"/>
      <c r="B5" s="69" t="s">
        <v>25</v>
      </c>
      <c r="F5" s="6"/>
      <c r="H5" s="13">
        <f>D2-WEEKDAY(D2,1)+2+7*(D4-1)</f>
        <v>44690</v>
      </c>
      <c r="I5" s="12">
        <f>H5+1</f>
        <v>44691</v>
      </c>
      <c r="J5" s="12">
        <f t="shared" ref="J5:AP5" si="0">I5+1</f>
        <v>44692</v>
      </c>
      <c r="K5" s="12">
        <f t="shared" si="0"/>
        <v>44693</v>
      </c>
      <c r="L5" s="12">
        <f t="shared" si="0"/>
        <v>44694</v>
      </c>
      <c r="M5" s="12">
        <f t="shared" si="0"/>
        <v>44695</v>
      </c>
      <c r="N5" s="14">
        <f t="shared" si="0"/>
        <v>44696</v>
      </c>
      <c r="O5" s="13">
        <f>N5+1</f>
        <v>44697</v>
      </c>
      <c r="P5" s="12">
        <f>O5+1</f>
        <v>44698</v>
      </c>
      <c r="Q5" s="12">
        <f t="shared" si="0"/>
        <v>44699</v>
      </c>
      <c r="R5" s="12">
        <f t="shared" si="0"/>
        <v>44700</v>
      </c>
      <c r="S5" s="12">
        <f t="shared" si="0"/>
        <v>44701</v>
      </c>
      <c r="T5" s="12">
        <f t="shared" si="0"/>
        <v>44702</v>
      </c>
      <c r="U5" s="14">
        <f t="shared" si="0"/>
        <v>44703</v>
      </c>
      <c r="V5" s="13">
        <f>U5+1</f>
        <v>44704</v>
      </c>
      <c r="W5" s="12">
        <f>V5+1</f>
        <v>44705</v>
      </c>
      <c r="X5" s="12">
        <f t="shared" si="0"/>
        <v>44706</v>
      </c>
      <c r="Y5" s="12">
        <f t="shared" si="0"/>
        <v>44707</v>
      </c>
      <c r="Z5" s="12">
        <f t="shared" si="0"/>
        <v>44708</v>
      </c>
      <c r="AA5" s="12">
        <f t="shared" si="0"/>
        <v>44709</v>
      </c>
      <c r="AB5" s="14">
        <f t="shared" si="0"/>
        <v>44710</v>
      </c>
      <c r="AC5" s="13">
        <f>AB5+1</f>
        <v>44711</v>
      </c>
      <c r="AD5" s="12">
        <f>AC5+1</f>
        <v>44712</v>
      </c>
      <c r="AE5" s="12">
        <f t="shared" si="0"/>
        <v>44713</v>
      </c>
      <c r="AF5" s="12">
        <f t="shared" si="0"/>
        <v>44714</v>
      </c>
      <c r="AG5" s="12">
        <f t="shared" si="0"/>
        <v>44715</v>
      </c>
      <c r="AH5" s="12">
        <f t="shared" si="0"/>
        <v>44716</v>
      </c>
      <c r="AI5" s="14">
        <f t="shared" si="0"/>
        <v>44717</v>
      </c>
      <c r="AJ5" s="13">
        <f>AI5+1</f>
        <v>44718</v>
      </c>
      <c r="AK5" s="12">
        <f>AJ5+1</f>
        <v>44719</v>
      </c>
      <c r="AL5" s="12">
        <f t="shared" si="0"/>
        <v>44720</v>
      </c>
      <c r="AM5" s="12">
        <f t="shared" si="0"/>
        <v>44721</v>
      </c>
      <c r="AN5" s="12">
        <f t="shared" si="0"/>
        <v>44722</v>
      </c>
      <c r="AO5" s="12">
        <f t="shared" si="0"/>
        <v>44723</v>
      </c>
      <c r="AP5" s="14">
        <f t="shared" si="0"/>
        <v>44724</v>
      </c>
    </row>
    <row r="6" spans="1:42" ht="29.25" customHeight="1" thickBot="1" x14ac:dyDescent="0.25">
      <c r="A6" s="18"/>
      <c r="B6" s="10" t="s">
        <v>7</v>
      </c>
      <c r="C6" s="11" t="s">
        <v>1</v>
      </c>
      <c r="D6" s="11" t="s">
        <v>3</v>
      </c>
      <c r="E6" s="11" t="s">
        <v>4</v>
      </c>
      <c r="F6" s="11"/>
      <c r="G6" s="11" t="s">
        <v>5</v>
      </c>
      <c r="H6" s="15" t="str">
        <f t="shared" ref="H6" si="1">LEFT(TEXT(H5,"ddd"),1)</f>
        <v>M</v>
      </c>
      <c r="I6" s="15" t="str">
        <f t="shared" ref="I6:AP6" si="2">LEFT(TEXT(I5,"ddd"),1)</f>
        <v>T</v>
      </c>
      <c r="J6" s="15" t="str">
        <f t="shared" si="2"/>
        <v>W</v>
      </c>
      <c r="K6" s="15" t="str">
        <f t="shared" si="2"/>
        <v>T</v>
      </c>
      <c r="L6" s="15" t="str">
        <f t="shared" si="2"/>
        <v>F</v>
      </c>
      <c r="M6" s="15" t="str">
        <f t="shared" si="2"/>
        <v>S</v>
      </c>
      <c r="N6" s="15" t="str">
        <f t="shared" si="2"/>
        <v>S</v>
      </c>
      <c r="O6" s="15" t="str">
        <f t="shared" si="2"/>
        <v>M</v>
      </c>
      <c r="P6" s="15" t="str">
        <f t="shared" si="2"/>
        <v>T</v>
      </c>
      <c r="Q6" s="15" t="str">
        <f t="shared" si="2"/>
        <v>W</v>
      </c>
      <c r="R6" s="15" t="str">
        <f t="shared" si="2"/>
        <v>T</v>
      </c>
      <c r="S6" s="15" t="str">
        <f t="shared" si="2"/>
        <v>F</v>
      </c>
      <c r="T6" s="15" t="str">
        <f t="shared" si="2"/>
        <v>S</v>
      </c>
      <c r="U6" s="15" t="str">
        <f t="shared" si="2"/>
        <v>S</v>
      </c>
      <c r="V6" s="15" t="str">
        <f t="shared" si="2"/>
        <v>M</v>
      </c>
      <c r="W6" s="15" t="str">
        <f t="shared" si="2"/>
        <v>T</v>
      </c>
      <c r="X6" s="15" t="str">
        <f t="shared" si="2"/>
        <v>W</v>
      </c>
      <c r="Y6" s="15" t="str">
        <f t="shared" si="2"/>
        <v>T</v>
      </c>
      <c r="Z6" s="15" t="str">
        <f t="shared" si="2"/>
        <v>F</v>
      </c>
      <c r="AA6" s="15" t="str">
        <f t="shared" si="2"/>
        <v>S</v>
      </c>
      <c r="AB6" s="15" t="str">
        <f t="shared" si="2"/>
        <v>S</v>
      </c>
      <c r="AC6" s="15" t="str">
        <f t="shared" si="2"/>
        <v>M</v>
      </c>
      <c r="AD6" s="15" t="str">
        <f t="shared" si="2"/>
        <v>T</v>
      </c>
      <c r="AE6" s="15" t="str">
        <f t="shared" si="2"/>
        <v>W</v>
      </c>
      <c r="AF6" s="15" t="str">
        <f t="shared" si="2"/>
        <v>T</v>
      </c>
      <c r="AG6" s="15" t="str">
        <f t="shared" si="2"/>
        <v>F</v>
      </c>
      <c r="AH6" s="15" t="str">
        <f t="shared" si="2"/>
        <v>S</v>
      </c>
      <c r="AI6" s="15" t="str">
        <f t="shared" si="2"/>
        <v>S</v>
      </c>
      <c r="AJ6" s="15" t="str">
        <f t="shared" si="2"/>
        <v>M</v>
      </c>
      <c r="AK6" s="15" t="str">
        <f t="shared" si="2"/>
        <v>T</v>
      </c>
      <c r="AL6" s="15" t="str">
        <f t="shared" si="2"/>
        <v>W</v>
      </c>
      <c r="AM6" s="15" t="str">
        <f t="shared" si="2"/>
        <v>T</v>
      </c>
      <c r="AN6" s="15" t="str">
        <f t="shared" si="2"/>
        <v>F</v>
      </c>
      <c r="AO6" s="15" t="str">
        <f t="shared" si="2"/>
        <v>S</v>
      </c>
      <c r="AP6" s="15" t="str">
        <f t="shared" si="2"/>
        <v>S</v>
      </c>
    </row>
    <row r="7" spans="1:42" s="3" customFormat="1" ht="22" thickBot="1" x14ac:dyDescent="0.25">
      <c r="A7" s="18"/>
      <c r="B7" s="19"/>
      <c r="C7" s="20"/>
      <c r="D7" s="21"/>
      <c r="E7" s="22"/>
      <c r="F7" s="23"/>
      <c r="G7" s="23" t="str">
        <f t="shared" ref="G7:G23" si="3">IF(OR(ISBLANK(task_start),ISBLANK(task_end)),"",task_end-task_start+1)</f>
        <v/>
      </c>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row>
    <row r="8" spans="1:42" s="3" customFormat="1" ht="22" thickBot="1" x14ac:dyDescent="0.25">
      <c r="A8" s="18"/>
      <c r="B8" s="24" t="s">
        <v>43</v>
      </c>
      <c r="C8" s="25"/>
      <c r="D8" s="26"/>
      <c r="E8" s="27"/>
      <c r="F8" s="23"/>
      <c r="G8" s="23" t="str">
        <f t="shared" si="3"/>
        <v/>
      </c>
      <c r="H8" s="48"/>
      <c r="I8" s="48"/>
      <c r="J8" s="71"/>
      <c r="K8" s="70"/>
      <c r="L8" s="48"/>
      <c r="M8" s="48"/>
      <c r="N8" s="48"/>
      <c r="O8" s="48"/>
      <c r="P8" s="48"/>
      <c r="Q8" s="48"/>
      <c r="R8" s="48"/>
      <c r="S8" s="48"/>
      <c r="T8" s="48"/>
      <c r="U8" s="73"/>
      <c r="V8" s="70"/>
      <c r="W8" s="48"/>
      <c r="X8" s="48"/>
      <c r="Y8" s="48"/>
      <c r="Z8" s="48"/>
      <c r="AA8" s="48"/>
      <c r="AB8" s="48"/>
      <c r="AC8" s="48"/>
      <c r="AD8" s="48"/>
      <c r="AE8" s="48"/>
      <c r="AF8" s="48"/>
      <c r="AG8" s="48"/>
      <c r="AH8" s="48"/>
      <c r="AI8" s="48"/>
      <c r="AJ8" s="48"/>
      <c r="AK8" s="48"/>
      <c r="AL8" s="48"/>
      <c r="AM8" s="48"/>
      <c r="AN8" s="48"/>
      <c r="AO8" s="48"/>
      <c r="AP8" s="48"/>
    </row>
    <row r="9" spans="1:42" s="3" customFormat="1" ht="22" thickBot="1" x14ac:dyDescent="0.25">
      <c r="A9" s="18"/>
      <c r="B9" s="28" t="s">
        <v>26</v>
      </c>
      <c r="C9" s="29" t="s">
        <v>27</v>
      </c>
      <c r="D9" s="30">
        <v>44693</v>
      </c>
      <c r="E9" s="31">
        <v>44698</v>
      </c>
      <c r="F9" s="23"/>
      <c r="G9" s="23">
        <f t="shared" si="3"/>
        <v>6</v>
      </c>
      <c r="H9" s="48"/>
      <c r="I9" s="48"/>
      <c r="J9" s="71"/>
      <c r="K9" s="72"/>
      <c r="L9" s="48"/>
      <c r="M9" s="48"/>
      <c r="N9" s="48"/>
      <c r="O9" s="48"/>
      <c r="P9" s="48"/>
      <c r="Q9" s="48"/>
      <c r="R9" s="48"/>
      <c r="S9" s="48"/>
      <c r="T9" s="48"/>
      <c r="U9" s="73"/>
      <c r="V9" s="70"/>
      <c r="W9" s="48"/>
      <c r="X9" s="48"/>
      <c r="Y9" s="48"/>
      <c r="Z9" s="48"/>
      <c r="AA9" s="48"/>
      <c r="AB9" s="48"/>
      <c r="AC9" s="48"/>
      <c r="AD9" s="48"/>
      <c r="AE9" s="48"/>
      <c r="AF9" s="48"/>
      <c r="AG9" s="48"/>
      <c r="AH9" s="48"/>
      <c r="AI9" s="48"/>
      <c r="AJ9" s="48"/>
      <c r="AK9" s="48"/>
      <c r="AL9" s="48"/>
      <c r="AM9" s="48"/>
      <c r="AN9" s="48"/>
      <c r="AO9" s="48"/>
      <c r="AP9" s="48"/>
    </row>
    <row r="10" spans="1:42" s="3" customFormat="1" ht="22" thickBot="1" x14ac:dyDescent="0.25">
      <c r="A10" s="18"/>
      <c r="B10" s="28" t="s">
        <v>28</v>
      </c>
      <c r="C10" s="29" t="s">
        <v>27</v>
      </c>
      <c r="D10" s="30">
        <v>44695</v>
      </c>
      <c r="E10" s="31">
        <v>44700</v>
      </c>
      <c r="F10" s="23"/>
      <c r="G10" s="23">
        <f t="shared" si="3"/>
        <v>6</v>
      </c>
      <c r="H10" s="48"/>
      <c r="I10" s="48"/>
      <c r="J10" s="71"/>
      <c r="K10" s="70"/>
      <c r="L10" s="48"/>
      <c r="M10" s="48"/>
      <c r="N10" s="48"/>
      <c r="O10" s="48"/>
      <c r="P10" s="48"/>
      <c r="Q10" s="48"/>
      <c r="R10" s="48"/>
      <c r="S10" s="48"/>
      <c r="T10" s="49"/>
      <c r="U10" s="74"/>
      <c r="V10" s="70"/>
      <c r="W10" s="48"/>
      <c r="X10" s="48"/>
      <c r="Y10" s="48"/>
      <c r="Z10" s="48"/>
      <c r="AA10" s="48"/>
      <c r="AB10" s="48"/>
      <c r="AC10" s="48"/>
      <c r="AD10" s="48"/>
      <c r="AE10" s="48"/>
      <c r="AF10" s="48"/>
      <c r="AG10" s="48"/>
      <c r="AH10" s="48"/>
      <c r="AI10" s="48"/>
      <c r="AJ10" s="48"/>
      <c r="AK10" s="48"/>
      <c r="AL10" s="48"/>
      <c r="AM10" s="48"/>
      <c r="AN10" s="48"/>
      <c r="AO10" s="48"/>
      <c r="AP10" s="48"/>
    </row>
    <row r="11" spans="1:42" s="3" customFormat="1" ht="22" thickBot="1" x14ac:dyDescent="0.25">
      <c r="A11" s="18"/>
      <c r="B11" s="28" t="s">
        <v>29</v>
      </c>
      <c r="C11" s="29" t="s">
        <v>27</v>
      </c>
      <c r="D11" s="30">
        <v>44695</v>
      </c>
      <c r="E11" s="31">
        <v>44700</v>
      </c>
      <c r="F11" s="23"/>
      <c r="G11" s="23">
        <f t="shared" si="3"/>
        <v>6</v>
      </c>
      <c r="H11" s="48"/>
      <c r="I11" s="48"/>
      <c r="J11" s="71"/>
      <c r="K11" s="70"/>
      <c r="L11" s="48"/>
      <c r="M11" s="48"/>
      <c r="N11" s="48"/>
      <c r="O11" s="48"/>
      <c r="P11" s="48"/>
      <c r="Q11" s="48"/>
      <c r="R11" s="48"/>
      <c r="S11" s="48"/>
      <c r="T11" s="48"/>
      <c r="U11" s="73"/>
      <c r="V11" s="70"/>
      <c r="W11" s="48"/>
      <c r="X11" s="48"/>
      <c r="Y11" s="48"/>
      <c r="Z11" s="48"/>
      <c r="AA11" s="48"/>
      <c r="AB11" s="48"/>
      <c r="AC11" s="48"/>
      <c r="AD11" s="48"/>
      <c r="AE11" s="48"/>
      <c r="AF11" s="48"/>
      <c r="AG11" s="48"/>
      <c r="AH11" s="48"/>
      <c r="AI11" s="48"/>
      <c r="AJ11" s="48"/>
      <c r="AK11" s="48"/>
      <c r="AL11" s="48"/>
      <c r="AM11" s="48"/>
      <c r="AN11" s="48"/>
      <c r="AO11" s="48"/>
      <c r="AP11" s="48"/>
    </row>
    <row r="12" spans="1:42" s="3" customFormat="1" ht="22" thickBot="1" x14ac:dyDescent="0.25">
      <c r="A12" s="18"/>
      <c r="B12" s="28" t="s">
        <v>45</v>
      </c>
      <c r="C12" s="29" t="s">
        <v>27</v>
      </c>
      <c r="D12" s="30">
        <v>44700</v>
      </c>
      <c r="E12" s="31">
        <v>44703</v>
      </c>
      <c r="F12" s="23"/>
      <c r="G12" s="23">
        <f t="shared" si="3"/>
        <v>4</v>
      </c>
      <c r="H12" s="48"/>
      <c r="I12" s="48"/>
      <c r="J12" s="71"/>
      <c r="K12" s="70"/>
      <c r="L12" s="48"/>
      <c r="M12" s="48"/>
      <c r="N12" s="48"/>
      <c r="O12" s="48"/>
      <c r="P12" s="48"/>
      <c r="Q12" s="48"/>
      <c r="R12" s="48"/>
      <c r="S12" s="48"/>
      <c r="T12" s="48"/>
      <c r="U12" s="73"/>
      <c r="V12" s="70"/>
      <c r="W12" s="48"/>
      <c r="X12" s="49"/>
      <c r="Y12" s="48"/>
      <c r="Z12" s="48"/>
      <c r="AA12" s="48"/>
      <c r="AB12" s="48"/>
      <c r="AC12" s="48"/>
      <c r="AD12" s="48"/>
      <c r="AE12" s="48"/>
      <c r="AF12" s="48"/>
      <c r="AG12" s="48"/>
      <c r="AH12" s="48"/>
      <c r="AI12" s="48"/>
      <c r="AJ12" s="48"/>
      <c r="AK12" s="48"/>
      <c r="AL12" s="48"/>
      <c r="AM12" s="48"/>
      <c r="AN12" s="48"/>
      <c r="AO12" s="48"/>
      <c r="AP12" s="48"/>
    </row>
    <row r="13" spans="1:42" s="3" customFormat="1" ht="22" thickBot="1" x14ac:dyDescent="0.25">
      <c r="A13" s="18"/>
      <c r="B13" s="32" t="s">
        <v>42</v>
      </c>
      <c r="C13" s="33"/>
      <c r="D13" s="34"/>
      <c r="E13" s="35"/>
      <c r="F13" s="23"/>
      <c r="G13" s="23" t="str">
        <f t="shared" si="3"/>
        <v/>
      </c>
      <c r="H13" s="48"/>
      <c r="I13" s="48"/>
      <c r="J13" s="48"/>
      <c r="K13" s="48"/>
      <c r="L13" s="48"/>
      <c r="M13" s="48"/>
      <c r="N13" s="48"/>
      <c r="O13" s="48"/>
      <c r="P13" s="48"/>
      <c r="Q13" s="48"/>
      <c r="R13" s="48"/>
      <c r="S13" s="48"/>
      <c r="T13" s="48"/>
      <c r="U13" s="71"/>
      <c r="V13" s="70"/>
      <c r="W13" s="48"/>
      <c r="X13" s="48"/>
      <c r="Y13" s="48"/>
      <c r="Z13" s="48"/>
      <c r="AA13" s="48"/>
      <c r="AB13" s="48"/>
      <c r="AC13" s="48"/>
      <c r="AD13" s="48"/>
      <c r="AE13" s="48"/>
      <c r="AF13" s="48"/>
      <c r="AG13" s="73"/>
      <c r="AH13" s="70"/>
      <c r="AI13" s="48"/>
      <c r="AJ13" s="48"/>
      <c r="AK13" s="48"/>
      <c r="AL13" s="48"/>
      <c r="AM13" s="48"/>
      <c r="AN13" s="48"/>
      <c r="AO13" s="48"/>
      <c r="AP13" s="48"/>
    </row>
    <row r="14" spans="1:42" s="3" customFormat="1" ht="22" thickBot="1" x14ac:dyDescent="0.25">
      <c r="A14" s="18"/>
      <c r="B14" s="36" t="s">
        <v>37</v>
      </c>
      <c r="C14" s="37" t="s">
        <v>30</v>
      </c>
      <c r="D14" s="38">
        <v>44704</v>
      </c>
      <c r="E14" s="39">
        <v>44710</v>
      </c>
      <c r="F14" s="23"/>
      <c r="G14" s="23">
        <f t="shared" si="3"/>
        <v>7</v>
      </c>
      <c r="H14" s="48"/>
      <c r="I14" s="48"/>
      <c r="J14" s="48"/>
      <c r="K14" s="48"/>
      <c r="L14" s="48"/>
      <c r="M14" s="48"/>
      <c r="N14" s="48"/>
      <c r="O14" s="48"/>
      <c r="P14" s="48"/>
      <c r="Q14" s="48"/>
      <c r="R14" s="48"/>
      <c r="S14" s="48"/>
      <c r="T14" s="48"/>
      <c r="U14" s="71"/>
      <c r="V14" s="70"/>
      <c r="W14" s="48"/>
      <c r="X14" s="48"/>
      <c r="Y14" s="48"/>
      <c r="Z14" s="48"/>
      <c r="AA14" s="48"/>
      <c r="AB14" s="48"/>
      <c r="AC14" s="48"/>
      <c r="AD14" s="48"/>
      <c r="AE14" s="48"/>
      <c r="AF14" s="48"/>
      <c r="AG14" s="73"/>
      <c r="AH14" s="70"/>
      <c r="AI14" s="48"/>
      <c r="AJ14" s="48"/>
      <c r="AK14" s="48"/>
      <c r="AL14" s="48"/>
      <c r="AM14" s="48"/>
      <c r="AN14" s="48"/>
      <c r="AO14" s="48"/>
      <c r="AP14" s="48"/>
    </row>
    <row r="15" spans="1:42" s="3" customFormat="1" ht="22" thickBot="1" x14ac:dyDescent="0.25">
      <c r="A15" s="18"/>
      <c r="B15" s="36" t="s">
        <v>38</v>
      </c>
      <c r="C15" s="37" t="s">
        <v>30</v>
      </c>
      <c r="D15" s="38">
        <v>44704</v>
      </c>
      <c r="E15" s="39">
        <v>44710</v>
      </c>
      <c r="F15" s="23"/>
      <c r="G15" s="23">
        <f t="shared" si="3"/>
        <v>7</v>
      </c>
      <c r="H15" s="48"/>
      <c r="I15" s="48"/>
      <c r="J15" s="48"/>
      <c r="K15" s="48"/>
      <c r="L15" s="48"/>
      <c r="M15" s="48"/>
      <c r="N15" s="48"/>
      <c r="O15" s="48"/>
      <c r="P15" s="48"/>
      <c r="Q15" s="48"/>
      <c r="R15" s="48"/>
      <c r="S15" s="48"/>
      <c r="T15" s="49"/>
      <c r="U15" s="75"/>
      <c r="V15" s="70"/>
      <c r="W15" s="48"/>
      <c r="X15" s="48"/>
      <c r="Y15" s="48"/>
      <c r="Z15" s="48"/>
      <c r="AA15" s="48"/>
      <c r="AB15" s="48"/>
      <c r="AC15" s="48"/>
      <c r="AD15" s="48"/>
      <c r="AE15" s="48"/>
      <c r="AF15" s="48"/>
      <c r="AG15" s="73"/>
      <c r="AH15" s="70"/>
      <c r="AI15" s="48"/>
      <c r="AJ15" s="48"/>
      <c r="AK15" s="48"/>
      <c r="AL15" s="48"/>
      <c r="AM15" s="48"/>
      <c r="AN15" s="48"/>
      <c r="AO15" s="48"/>
      <c r="AP15" s="48"/>
    </row>
    <row r="16" spans="1:42" s="3" customFormat="1" ht="22" thickBot="1" x14ac:dyDescent="0.25">
      <c r="A16" s="18"/>
      <c r="B16" s="36" t="s">
        <v>39</v>
      </c>
      <c r="C16" s="37" t="s">
        <v>31</v>
      </c>
      <c r="D16" s="38">
        <v>44704</v>
      </c>
      <c r="E16" s="39">
        <v>44710</v>
      </c>
      <c r="F16" s="23"/>
      <c r="G16" s="23">
        <f t="shared" si="3"/>
        <v>7</v>
      </c>
      <c r="H16" s="48"/>
      <c r="I16" s="48"/>
      <c r="J16" s="48"/>
      <c r="K16" s="48"/>
      <c r="L16" s="48"/>
      <c r="M16" s="48"/>
      <c r="N16" s="48"/>
      <c r="O16" s="48"/>
      <c r="P16" s="48"/>
      <c r="Q16" s="48"/>
      <c r="R16" s="48"/>
      <c r="S16" s="48"/>
      <c r="T16" s="48"/>
      <c r="U16" s="71"/>
      <c r="V16" s="70"/>
      <c r="W16" s="48"/>
      <c r="X16" s="48"/>
      <c r="Y16" s="48"/>
      <c r="Z16" s="48"/>
      <c r="AA16" s="48"/>
      <c r="AB16" s="48"/>
      <c r="AC16" s="48"/>
      <c r="AD16" s="48"/>
      <c r="AE16" s="48"/>
      <c r="AF16" s="48"/>
      <c r="AG16" s="73"/>
      <c r="AH16" s="70"/>
      <c r="AI16" s="48"/>
      <c r="AJ16" s="48"/>
      <c r="AK16" s="48"/>
      <c r="AL16" s="48"/>
      <c r="AM16" s="48"/>
      <c r="AN16" s="48"/>
      <c r="AO16" s="48"/>
      <c r="AP16" s="48"/>
    </row>
    <row r="17" spans="1:42" s="3" customFormat="1" ht="22" thickBot="1" x14ac:dyDescent="0.25">
      <c r="A17" s="18"/>
      <c r="B17" s="36" t="s">
        <v>40</v>
      </c>
      <c r="C17" s="37" t="s">
        <v>32</v>
      </c>
      <c r="D17" s="38">
        <v>44704</v>
      </c>
      <c r="E17" s="39">
        <v>44710</v>
      </c>
      <c r="F17" s="23"/>
      <c r="G17" s="23">
        <f t="shared" si="3"/>
        <v>7</v>
      </c>
      <c r="H17" s="48"/>
      <c r="I17" s="48"/>
      <c r="J17" s="48"/>
      <c r="K17" s="48"/>
      <c r="L17" s="48"/>
      <c r="M17" s="48"/>
      <c r="N17" s="48"/>
      <c r="O17" s="48"/>
      <c r="P17" s="48"/>
      <c r="Q17" s="48"/>
      <c r="R17" s="48"/>
      <c r="S17" s="48"/>
      <c r="T17" s="48"/>
      <c r="U17" s="71"/>
      <c r="V17" s="70"/>
      <c r="W17" s="48"/>
      <c r="X17" s="49"/>
      <c r="Y17" s="48"/>
      <c r="Z17" s="48"/>
      <c r="AA17" s="48"/>
      <c r="AB17" s="48"/>
      <c r="AC17" s="48"/>
      <c r="AD17" s="48"/>
      <c r="AE17" s="48"/>
      <c r="AF17" s="48"/>
      <c r="AG17" s="73"/>
      <c r="AH17" s="70"/>
      <c r="AI17" s="48"/>
      <c r="AJ17" s="48"/>
      <c r="AK17" s="48"/>
      <c r="AL17" s="48"/>
      <c r="AM17" s="48"/>
      <c r="AN17" s="48"/>
      <c r="AO17" s="48"/>
      <c r="AP17" s="48"/>
    </row>
    <row r="18" spans="1:42" s="3" customFormat="1" ht="22" thickBot="1" x14ac:dyDescent="0.25">
      <c r="A18" s="18"/>
      <c r="B18" s="36" t="s">
        <v>33</v>
      </c>
      <c r="C18" s="37" t="s">
        <v>27</v>
      </c>
      <c r="D18" s="38">
        <v>44709</v>
      </c>
      <c r="E18" s="39">
        <v>44713</v>
      </c>
      <c r="F18" s="23"/>
      <c r="G18" s="23"/>
      <c r="H18" s="48"/>
      <c r="I18" s="48"/>
      <c r="J18" s="48"/>
      <c r="K18" s="48"/>
      <c r="L18" s="48"/>
      <c r="M18" s="48"/>
      <c r="N18" s="48"/>
      <c r="O18" s="48"/>
      <c r="P18" s="48"/>
      <c r="Q18" s="48"/>
      <c r="R18" s="48"/>
      <c r="S18" s="48"/>
      <c r="T18" s="48"/>
      <c r="U18" s="71"/>
      <c r="V18" s="70"/>
      <c r="W18" s="48"/>
      <c r="X18" s="49"/>
      <c r="Y18" s="48"/>
      <c r="Z18" s="48"/>
      <c r="AA18" s="48"/>
      <c r="AB18" s="48"/>
      <c r="AC18" s="48"/>
      <c r="AD18" s="48"/>
      <c r="AE18" s="48"/>
      <c r="AF18" s="48"/>
      <c r="AG18" s="73"/>
      <c r="AH18" s="70"/>
      <c r="AI18" s="48"/>
      <c r="AJ18" s="48"/>
      <c r="AK18" s="48"/>
      <c r="AL18" s="48"/>
      <c r="AM18" s="48"/>
      <c r="AN18" s="48"/>
      <c r="AO18" s="48"/>
      <c r="AP18" s="48"/>
    </row>
    <row r="19" spans="1:42" s="3" customFormat="1" ht="22" thickBot="1" x14ac:dyDescent="0.25">
      <c r="A19" s="18"/>
      <c r="B19" s="36" t="s">
        <v>34</v>
      </c>
      <c r="C19" s="37" t="s">
        <v>27</v>
      </c>
      <c r="D19" s="38">
        <v>44710</v>
      </c>
      <c r="E19" s="39">
        <v>44714</v>
      </c>
      <c r="F19" s="23"/>
      <c r="G19" s="23"/>
      <c r="H19" s="48"/>
      <c r="I19" s="48"/>
      <c r="J19" s="48"/>
      <c r="K19" s="48"/>
      <c r="L19" s="48"/>
      <c r="M19" s="48"/>
      <c r="N19" s="48"/>
      <c r="O19" s="48"/>
      <c r="P19" s="48"/>
      <c r="Q19" s="48"/>
      <c r="R19" s="48"/>
      <c r="S19" s="48"/>
      <c r="T19" s="48"/>
      <c r="U19" s="71"/>
      <c r="V19" s="70"/>
      <c r="W19" s="48"/>
      <c r="X19" s="49"/>
      <c r="Y19" s="48"/>
      <c r="Z19" s="48"/>
      <c r="AA19" s="48"/>
      <c r="AB19" s="48"/>
      <c r="AC19" s="48"/>
      <c r="AD19" s="48"/>
      <c r="AE19" s="48"/>
      <c r="AF19" s="48"/>
      <c r="AG19" s="73"/>
      <c r="AH19" s="70"/>
      <c r="AI19" s="48"/>
      <c r="AJ19" s="48"/>
      <c r="AK19" s="48"/>
      <c r="AL19" s="48"/>
      <c r="AM19" s="48"/>
      <c r="AN19" s="48"/>
      <c r="AO19" s="48"/>
      <c r="AP19" s="48"/>
    </row>
    <row r="20" spans="1:42" s="3" customFormat="1" ht="22" thickBot="1" x14ac:dyDescent="0.25">
      <c r="A20" s="18"/>
      <c r="B20" s="36" t="s">
        <v>35</v>
      </c>
      <c r="C20" s="37" t="s">
        <v>36</v>
      </c>
      <c r="D20" s="38">
        <v>44711</v>
      </c>
      <c r="E20" s="39">
        <v>44715</v>
      </c>
      <c r="F20" s="23"/>
      <c r="G20" s="23">
        <f t="shared" si="3"/>
        <v>5</v>
      </c>
      <c r="H20" s="48"/>
      <c r="I20" s="48"/>
      <c r="J20" s="48"/>
      <c r="K20" s="48"/>
      <c r="L20" s="48"/>
      <c r="M20" s="48"/>
      <c r="N20" s="48"/>
      <c r="O20" s="48"/>
      <c r="P20" s="48"/>
      <c r="Q20" s="48"/>
      <c r="R20" s="48"/>
      <c r="S20" s="48"/>
      <c r="T20" s="48"/>
      <c r="U20" s="71"/>
      <c r="V20" s="70"/>
      <c r="W20" s="48"/>
      <c r="X20" s="48"/>
      <c r="Y20" s="48"/>
      <c r="Z20" s="48"/>
      <c r="AA20" s="48"/>
      <c r="AB20" s="48"/>
      <c r="AC20" s="48"/>
      <c r="AD20" s="48"/>
      <c r="AE20" s="48"/>
      <c r="AF20" s="48"/>
      <c r="AG20" s="73"/>
      <c r="AH20" s="70"/>
      <c r="AI20" s="48"/>
      <c r="AJ20" s="48"/>
      <c r="AK20" s="48"/>
      <c r="AL20" s="48"/>
      <c r="AM20" s="48"/>
      <c r="AN20" s="48"/>
      <c r="AO20" s="48"/>
      <c r="AP20" s="48"/>
    </row>
    <row r="21" spans="1:42" s="3" customFormat="1" ht="22" thickBot="1" x14ac:dyDescent="0.25">
      <c r="A21" s="18"/>
      <c r="B21" s="40" t="s">
        <v>41</v>
      </c>
      <c r="C21" s="41"/>
      <c r="D21" s="42" t="s">
        <v>47</v>
      </c>
      <c r="E21" s="43"/>
      <c r="F21" s="23"/>
      <c r="G21" s="23" t="str">
        <f t="shared" si="3"/>
        <v/>
      </c>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row>
    <row r="22" spans="1:42" s="3" customFormat="1" ht="22" thickBot="1" x14ac:dyDescent="0.25">
      <c r="A22" s="18"/>
      <c r="B22" s="44" t="s">
        <v>44</v>
      </c>
      <c r="C22" s="45" t="s">
        <v>27</v>
      </c>
      <c r="D22" s="46">
        <v>44715</v>
      </c>
      <c r="E22" s="47">
        <v>44721</v>
      </c>
      <c r="F22" s="23"/>
      <c r="G22" s="23">
        <f t="shared" si="3"/>
        <v>7</v>
      </c>
      <c r="H22" s="48"/>
      <c r="I22" s="48"/>
      <c r="J22" s="48"/>
      <c r="K22" s="48"/>
      <c r="L22" s="48"/>
      <c r="M22" s="48"/>
      <c r="N22" s="48"/>
      <c r="O22" s="48"/>
      <c r="P22" s="48"/>
      <c r="Q22" s="48"/>
      <c r="R22" s="48"/>
      <c r="S22" s="48"/>
      <c r="T22" s="48"/>
      <c r="U22" s="48"/>
      <c r="V22" s="48"/>
      <c r="W22" s="48"/>
      <c r="X22" s="48"/>
      <c r="Y22" s="48"/>
      <c r="Z22" s="48"/>
      <c r="AA22" s="48"/>
      <c r="AB22" s="48"/>
      <c r="AC22" s="48"/>
      <c r="AD22" s="48"/>
      <c r="AE22" s="48"/>
      <c r="AF22" s="71"/>
      <c r="AG22" s="70"/>
      <c r="AH22" s="48"/>
      <c r="AI22" s="48"/>
      <c r="AJ22" s="48"/>
      <c r="AK22" s="48"/>
      <c r="AL22" s="48"/>
      <c r="AM22" s="48"/>
      <c r="AN22" s="48"/>
      <c r="AO22" s="48"/>
      <c r="AP22" s="48"/>
    </row>
    <row r="23" spans="1:42" s="3" customFormat="1" ht="22" thickBot="1" x14ac:dyDescent="0.25">
      <c r="A23" s="18"/>
      <c r="B23" s="44" t="s">
        <v>35</v>
      </c>
      <c r="C23" s="45" t="s">
        <v>36</v>
      </c>
      <c r="D23" s="46">
        <v>44715</v>
      </c>
      <c r="E23" s="47">
        <v>44721</v>
      </c>
      <c r="F23" s="23"/>
      <c r="G23" s="23">
        <f t="shared" si="3"/>
        <v>7</v>
      </c>
      <c r="H23" s="48"/>
      <c r="I23" s="48"/>
      <c r="J23" s="48"/>
      <c r="K23" s="48"/>
      <c r="L23" s="48"/>
      <c r="M23" s="48"/>
      <c r="N23" s="48"/>
      <c r="O23" s="48"/>
      <c r="P23" s="48"/>
      <c r="Q23" s="48"/>
      <c r="R23" s="48"/>
      <c r="S23" s="48"/>
      <c r="T23" s="48"/>
      <c r="U23" s="48"/>
      <c r="V23" s="48"/>
      <c r="W23" s="48"/>
      <c r="X23" s="48"/>
      <c r="Y23" s="48"/>
      <c r="Z23" s="48"/>
      <c r="AA23" s="48"/>
      <c r="AB23" s="48"/>
      <c r="AC23" s="48"/>
      <c r="AD23" s="48"/>
      <c r="AE23" s="48"/>
      <c r="AF23" s="71"/>
      <c r="AG23" s="70"/>
      <c r="AH23" s="48"/>
      <c r="AI23" s="48"/>
      <c r="AJ23" s="48"/>
      <c r="AK23" s="48"/>
      <c r="AL23" s="48"/>
      <c r="AM23" s="48"/>
      <c r="AN23" s="48"/>
      <c r="AO23" s="48"/>
      <c r="AP23" s="48"/>
    </row>
    <row r="24" spans="1:42" x14ac:dyDescent="0.2">
      <c r="A24" s="6"/>
      <c r="F24" s="6"/>
    </row>
    <row r="25" spans="1:42" x14ac:dyDescent="0.2">
      <c r="B25" s="16"/>
      <c r="C25" s="16"/>
      <c r="E25" s="62">
        <v>43113</v>
      </c>
    </row>
    <row r="26" spans="1:42" x14ac:dyDescent="0.2">
      <c r="B26" s="66"/>
      <c r="C26" s="17"/>
    </row>
    <row r="27" spans="1:42" x14ac:dyDescent="0.2">
      <c r="B27" s="65"/>
    </row>
  </sheetData>
  <mergeCells count="8">
    <mergeCell ref="I1:Z1"/>
    <mergeCell ref="AJ4:AP4"/>
    <mergeCell ref="D2:E2"/>
    <mergeCell ref="H4:N4"/>
    <mergeCell ref="O4:U4"/>
    <mergeCell ref="V4:AB4"/>
    <mergeCell ref="AC4:AI4"/>
    <mergeCell ref="D3:E3"/>
  </mergeCells>
  <conditionalFormatting sqref="H7:AP23">
    <cfRule type="expression" dxfId="2" priority="25">
      <formula>AND(task_start&lt;=H$5,ROUNDDOWN((task_end-task_start+1)*task_progress,0)+task_start-1&gt;=H$5)</formula>
    </cfRule>
    <cfRule type="expression" dxfId="1" priority="26" stopIfTrue="1">
      <formula>AND(task_end&gt;=H$5,task_start&lt;H$5+1)</formula>
    </cfRule>
  </conditionalFormatting>
  <conditionalFormatting sqref="H5:AP23">
    <cfRule type="expression" dxfId="0" priority="27">
      <formula>AND(today&gt;=H$5,today&lt;H$5+1)</formula>
    </cfRule>
  </conditionalFormatting>
  <dataValidations disablePrompts="1" count="1">
    <dataValidation type="whole" operator="greaterThanOrEqual" allowBlank="1" showInputMessage="1" promptTitle="Display Week" prompt="Changing this number will scroll the Gantt Chart view." sqref="D4" xr:uid="{00000000-0002-0000-0000-000000000000}">
      <formula1>1</formula1>
    </dataValidation>
  </dataValidations>
  <pageMargins left="0.35" right="0.35" top="0.35" bottom="0.5" header="0.3" footer="0.3"/>
  <pageSetup scale="62" fitToHeight="0" orientation="landscape" r:id="rId1"/>
  <headerFooter scaleWithDoc="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baseColWidth="10" defaultColWidth="9.1640625" defaultRowHeight="14" x14ac:dyDescent="0.2"/>
  <cols>
    <col min="1" max="1" width="2.83203125" style="51" customWidth="1"/>
    <col min="2" max="2" width="87.1640625" style="58" customWidth="1"/>
    <col min="3" max="16384" width="9.1640625" style="51"/>
  </cols>
  <sheetData>
    <row r="1" spans="2:3" ht="46.5" customHeight="1" x14ac:dyDescent="0.2">
      <c r="B1" s="50"/>
    </row>
    <row r="2" spans="2:3" s="53" customFormat="1" ht="16" x14ac:dyDescent="0.2">
      <c r="B2" s="52" t="s">
        <v>10</v>
      </c>
      <c r="C2" s="52"/>
    </row>
    <row r="3" spans="2:3" s="55" customFormat="1" ht="13.5" customHeight="1" x14ac:dyDescent="0.2">
      <c r="B3" s="54" t="s">
        <v>15</v>
      </c>
      <c r="C3" s="54"/>
    </row>
    <row r="4" spans="2:3" x14ac:dyDescent="0.2">
      <c r="B4" s="64" t="s">
        <v>21</v>
      </c>
    </row>
    <row r="5" spans="2:3" x14ac:dyDescent="0.2">
      <c r="B5" s="50"/>
    </row>
    <row r="6" spans="2:3" s="56" customFormat="1" ht="26" x14ac:dyDescent="0.3">
      <c r="B6" s="59" t="s">
        <v>9</v>
      </c>
    </row>
    <row r="7" spans="2:3" ht="48" x14ac:dyDescent="0.2">
      <c r="B7" s="60" t="s">
        <v>18</v>
      </c>
    </row>
    <row r="8" spans="2:3" ht="15" x14ac:dyDescent="0.2">
      <c r="B8" s="57"/>
    </row>
    <row r="9" spans="2:3" s="56" customFormat="1" ht="26" x14ac:dyDescent="0.3">
      <c r="B9" s="59" t="s">
        <v>11</v>
      </c>
    </row>
    <row r="10" spans="2:3" ht="48" x14ac:dyDescent="0.2">
      <c r="B10" s="60" t="s">
        <v>19</v>
      </c>
    </row>
    <row r="11" spans="2:3" ht="15" x14ac:dyDescent="0.2">
      <c r="B11" s="61" t="s">
        <v>17</v>
      </c>
    </row>
    <row r="12" spans="2:3" ht="15" x14ac:dyDescent="0.2">
      <c r="B12" s="57"/>
    </row>
    <row r="13" spans="2:3" ht="15" x14ac:dyDescent="0.2">
      <c r="B13" s="67" t="str">
        <f>HYPERLINK("https://vertex42.link/HowToMakeAGanttChart","► Watch How This Gantt Chart Was Created")</f>
        <v>► Watch How This Gantt Chart Was Created</v>
      </c>
    </row>
    <row r="14" spans="2:3" ht="15" x14ac:dyDescent="0.2">
      <c r="B14" s="57"/>
    </row>
    <row r="15" spans="2:3" s="56" customFormat="1" ht="26" x14ac:dyDescent="0.3">
      <c r="B15" s="59" t="s">
        <v>8</v>
      </c>
    </row>
    <row r="16" spans="2:3" ht="32" x14ac:dyDescent="0.2">
      <c r="B16" s="60" t="s">
        <v>16</v>
      </c>
    </row>
    <row r="17" spans="2:2" ht="15" x14ac:dyDescent="0.2">
      <c r="B17" s="61" t="s">
        <v>2</v>
      </c>
    </row>
    <row r="18" spans="2:2" ht="15" x14ac:dyDescent="0.2">
      <c r="B18" s="57"/>
    </row>
    <row r="19" spans="2:2" s="56" customFormat="1" ht="26" x14ac:dyDescent="0.3">
      <c r="B19" s="59" t="s">
        <v>12</v>
      </c>
    </row>
    <row r="20" spans="2:2" ht="48" x14ac:dyDescent="0.2">
      <c r="B20" s="60" t="s">
        <v>13</v>
      </c>
    </row>
    <row r="21" spans="2:2" ht="15" x14ac:dyDescent="0.2">
      <c r="B21" s="57"/>
    </row>
    <row r="22" spans="2:2" ht="64" x14ac:dyDescent="0.2">
      <c r="B22" s="60" t="s">
        <v>14</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ProjectSchedule!Print_Area</vt:lpstr>
      <vt:lpstr>ProjectSchedule!Print_Titles</vt:lpstr>
      <vt:lpstr>ProjectSchedule!task_end</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John Brown</cp:lastModifiedBy>
  <cp:lastPrinted>2019-04-24T14:39:40Z</cp:lastPrinted>
  <dcterms:created xsi:type="dcterms:W3CDTF">2017-01-09T18:01:51Z</dcterms:created>
  <dcterms:modified xsi:type="dcterms:W3CDTF">2022-05-20T12:01:01Z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