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OneDrive\Nauka\Projekty\W trakcie\OPUS_Biomass related to animals in cryoconite holes\Statystyka\Input\Forni\"/>
    </mc:Choice>
  </mc:AlternateContent>
  <xr:revisionPtr revIDLastSave="0" documentId="13_ncr:1_{04F0FE70-678F-4D02-803A-2EBF293F8B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e" sheetId="3" r:id="rId1"/>
    <sheet name="Legenda" sheetId="4" r:id="rId2"/>
    <sheet name="Baza poprawiona" sheetId="1" r:id="rId3"/>
    <sheet name="Baza dla Kuby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D28" i="2"/>
  <c r="F28" i="2" s="1"/>
  <c r="D27" i="2"/>
  <c r="F27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39" i="1"/>
  <c r="F39" i="1" s="1"/>
  <c r="D40" i="1"/>
  <c r="F40" i="1" s="1"/>
  <c r="F24" i="1"/>
  <c r="F31" i="1"/>
  <c r="F32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D32" i="1"/>
  <c r="D33" i="1"/>
  <c r="F33" i="1" s="1"/>
  <c r="D34" i="1"/>
  <c r="F34" i="1" s="1"/>
  <c r="D35" i="1"/>
  <c r="F35" i="1" s="1"/>
  <c r="D36" i="1"/>
  <c r="F36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4" i="1"/>
  <c r="F4" i="1" s="1"/>
</calcChain>
</file>

<file path=xl/sharedStrings.xml><?xml version="1.0" encoding="utf-8"?>
<sst xmlns="http://schemas.openxmlformats.org/spreadsheetml/2006/main" count="119" uniqueCount="56">
  <si>
    <t>name</t>
  </si>
  <si>
    <t>deformed_specimens</t>
  </si>
  <si>
    <t>accurate_specimens</t>
  </si>
  <si>
    <t>deformed_biomass (ug), calculate from median value of single specimen</t>
  </si>
  <si>
    <t>accurate_biomass (ug) from photos</t>
  </si>
  <si>
    <t>total_biomass</t>
  </si>
  <si>
    <t>krio3_p1</t>
  </si>
  <si>
    <t>krio3_p2</t>
  </si>
  <si>
    <t>krio3_p3</t>
  </si>
  <si>
    <t>krio3_OM</t>
  </si>
  <si>
    <t>krio4_p1</t>
  </si>
  <si>
    <t>krio4_p2</t>
  </si>
  <si>
    <t>krio4_p3</t>
  </si>
  <si>
    <t>krio4_OM</t>
  </si>
  <si>
    <t>krio5_p1</t>
  </si>
  <si>
    <t>krio5_p2</t>
  </si>
  <si>
    <t>krio5_p3</t>
  </si>
  <si>
    <t>krio5_OM</t>
  </si>
  <si>
    <t>krio5.2_p1</t>
  </si>
  <si>
    <t>krio5.2_p2</t>
  </si>
  <si>
    <t>krio5.2_p3</t>
  </si>
  <si>
    <t>krio5.2_OM</t>
  </si>
  <si>
    <t>krio6_p1</t>
  </si>
  <si>
    <t>krio6_p2</t>
  </si>
  <si>
    <t>krio6_p3</t>
  </si>
  <si>
    <t>krio6_OM</t>
  </si>
  <si>
    <t>krio7_p1</t>
  </si>
  <si>
    <t>krio7_p2</t>
  </si>
  <si>
    <t>krio7_p3</t>
  </si>
  <si>
    <t>krio8_p1</t>
  </si>
  <si>
    <t>krio8_OM</t>
  </si>
  <si>
    <t>krio9_p1</t>
  </si>
  <si>
    <t>krio9_p2</t>
  </si>
  <si>
    <t>krio9_p3</t>
  </si>
  <si>
    <t>krio9_OM</t>
  </si>
  <si>
    <t>krio10_p1</t>
  </si>
  <si>
    <t>krio10_p2</t>
  </si>
  <si>
    <t>krio10_p3</t>
  </si>
  <si>
    <t>krio10_OM</t>
  </si>
  <si>
    <t>noname</t>
  </si>
  <si>
    <t>OM(krio7??)</t>
  </si>
  <si>
    <t>median biomass of single specimen: 2,46 ug</t>
  </si>
  <si>
    <t>mm</t>
  </si>
  <si>
    <t>krio 1</t>
  </si>
  <si>
    <t>krio 2</t>
  </si>
  <si>
    <t>sprawdzic na falkonach</t>
  </si>
  <si>
    <t>wywalamy profile</t>
  </si>
  <si>
    <t>organika do spalenia</t>
  </si>
  <si>
    <t>próbki na 24h eksperyment. Nie dotyczy OPUSa</t>
  </si>
  <si>
    <t>trzeba sprawdzic krawedzie falkonów czy to jest</t>
  </si>
  <si>
    <t>deformed_biomass</t>
  </si>
  <si>
    <t>accurate_biomass</t>
  </si>
  <si>
    <t>prof_ID</t>
  </si>
  <si>
    <t>krio_ID</t>
  </si>
  <si>
    <t>OM</t>
  </si>
  <si>
    <t>OM_kriokonit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</si>
</sst>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wrapText="1"/>
    </xf>
    <xf numFmtId="0" fontId="0" fillId="7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D52D-5133-41B5-B2F8-4FF59BF6AC6C}">
  <dimension ref="A1:N20"/>
  <sheetViews>
    <sheetView tabSelected="1" workbookViewId="0">
      <selection activeCell="K16" sqref="K16"/>
    </sheetView>
  </sheetViews>
  <sheetFormatPr defaultRowHeight="14.4" x14ac:dyDescent="0.3"/>
  <cols>
    <col min="2" max="2" width="8.5546875" bestFit="1" customWidth="1"/>
    <col min="3" max="3" width="8.5546875" customWidth="1"/>
    <col min="4" max="4" width="20.5546875" bestFit="1" customWidth="1"/>
    <col min="5" max="5" width="19.109375" bestFit="1" customWidth="1"/>
    <col min="6" max="6" width="18.44140625" bestFit="1" customWidth="1"/>
    <col min="7" max="7" width="16.88671875" bestFit="1" customWidth="1"/>
    <col min="8" max="8" width="13.5546875" bestFit="1" customWidth="1"/>
    <col min="9" max="9" width="4.44140625" bestFit="1" customWidth="1"/>
  </cols>
  <sheetData>
    <row r="1" spans="1:14" x14ac:dyDescent="0.3">
      <c r="A1" t="s">
        <v>52</v>
      </c>
      <c r="B1" t="s">
        <v>0</v>
      </c>
      <c r="C1" t="s">
        <v>53</v>
      </c>
      <c r="D1" t="s">
        <v>1</v>
      </c>
      <c r="E1" t="s">
        <v>2</v>
      </c>
      <c r="F1" t="s">
        <v>50</v>
      </c>
      <c r="G1" t="s">
        <v>51</v>
      </c>
      <c r="H1" t="s">
        <v>5</v>
      </c>
      <c r="I1" t="s">
        <v>42</v>
      </c>
      <c r="J1" t="s">
        <v>54</v>
      </c>
      <c r="K1" t="s">
        <v>55</v>
      </c>
    </row>
    <row r="2" spans="1:14" x14ac:dyDescent="0.3">
      <c r="A2">
        <v>1</v>
      </c>
      <c r="B2" s="8" t="s">
        <v>6</v>
      </c>
      <c r="C2" s="8">
        <v>3</v>
      </c>
      <c r="D2" s="8">
        <v>18</v>
      </c>
      <c r="E2" s="8">
        <v>20</v>
      </c>
      <c r="F2" s="8">
        <f>D2*2.46</f>
        <v>44.28</v>
      </c>
      <c r="G2" s="8">
        <v>108.15</v>
      </c>
      <c r="H2" s="8">
        <f>G2+F2</f>
        <v>152.43</v>
      </c>
      <c r="I2" s="8">
        <v>2</v>
      </c>
      <c r="J2" s="8">
        <v>8.68</v>
      </c>
      <c r="K2" s="8">
        <v>8.2200000000000006</v>
      </c>
      <c r="M2" s="8"/>
      <c r="N2" s="8"/>
    </row>
    <row r="3" spans="1:14" x14ac:dyDescent="0.3">
      <c r="A3">
        <v>2</v>
      </c>
      <c r="B3" s="8" t="s">
        <v>7</v>
      </c>
      <c r="C3" s="8">
        <v>3</v>
      </c>
      <c r="D3" s="8">
        <v>24</v>
      </c>
      <c r="E3" s="8">
        <v>15</v>
      </c>
      <c r="F3" s="8">
        <f t="shared" ref="F3:F19" si="0">D3*2.46</f>
        <v>59.04</v>
      </c>
      <c r="G3" s="8">
        <v>41.4</v>
      </c>
      <c r="H3" s="8">
        <f t="shared" ref="H3:H19" si="1">G3+F3</f>
        <v>100.44</v>
      </c>
      <c r="I3" s="8">
        <v>2</v>
      </c>
      <c r="J3" s="8">
        <v>10.89</v>
      </c>
      <c r="K3" s="8">
        <v>8.2200000000000006</v>
      </c>
      <c r="L3" s="8"/>
      <c r="M3" s="8"/>
      <c r="N3" s="8"/>
    </row>
    <row r="4" spans="1:14" x14ac:dyDescent="0.3">
      <c r="A4">
        <v>3</v>
      </c>
      <c r="B4" s="8" t="s">
        <v>8</v>
      </c>
      <c r="C4" s="8">
        <v>3</v>
      </c>
      <c r="D4" s="8">
        <v>1</v>
      </c>
      <c r="E4" s="8">
        <v>2</v>
      </c>
      <c r="F4" s="8">
        <f t="shared" si="0"/>
        <v>2.46</v>
      </c>
      <c r="G4" s="8">
        <v>4.21</v>
      </c>
      <c r="H4" s="8">
        <f t="shared" si="1"/>
        <v>6.67</v>
      </c>
      <c r="I4" s="8">
        <v>2</v>
      </c>
      <c r="J4" s="8">
        <v>7.25</v>
      </c>
      <c r="K4" s="8">
        <v>8.2200000000000006</v>
      </c>
      <c r="L4" s="8"/>
      <c r="M4" s="8"/>
      <c r="N4" s="8"/>
    </row>
    <row r="5" spans="1:14" x14ac:dyDescent="0.3">
      <c r="A5">
        <v>4</v>
      </c>
      <c r="B5" s="8" t="s">
        <v>10</v>
      </c>
      <c r="C5" s="8">
        <v>4</v>
      </c>
      <c r="D5" s="8">
        <v>2</v>
      </c>
      <c r="E5" s="8">
        <v>5</v>
      </c>
      <c r="F5" s="8">
        <f t="shared" si="0"/>
        <v>4.92</v>
      </c>
      <c r="G5" s="8">
        <v>10.38</v>
      </c>
      <c r="H5" s="8">
        <f t="shared" si="1"/>
        <v>15.3</v>
      </c>
      <c r="I5" s="8">
        <v>3</v>
      </c>
      <c r="J5" s="8">
        <v>5.56</v>
      </c>
      <c r="K5" s="8">
        <v>9.98</v>
      </c>
      <c r="L5" s="8"/>
      <c r="M5" s="8"/>
      <c r="N5" s="8"/>
    </row>
    <row r="6" spans="1:14" x14ac:dyDescent="0.3">
      <c r="A6">
        <v>5</v>
      </c>
      <c r="B6" s="8" t="s">
        <v>11</v>
      </c>
      <c r="C6" s="8">
        <v>4</v>
      </c>
      <c r="D6" s="8">
        <v>2</v>
      </c>
      <c r="E6" s="8">
        <v>1</v>
      </c>
      <c r="F6" s="8">
        <f t="shared" si="0"/>
        <v>4.92</v>
      </c>
      <c r="G6" s="8">
        <v>3.14</v>
      </c>
      <c r="H6" s="8">
        <f t="shared" si="1"/>
        <v>8.06</v>
      </c>
      <c r="I6" s="8">
        <v>3</v>
      </c>
      <c r="J6" s="8">
        <v>10.7</v>
      </c>
      <c r="K6" s="8">
        <v>9.98</v>
      </c>
      <c r="L6" s="8"/>
      <c r="M6" s="8"/>
      <c r="N6" s="8"/>
    </row>
    <row r="7" spans="1:14" x14ac:dyDescent="0.3">
      <c r="A7">
        <v>6</v>
      </c>
      <c r="B7" s="8" t="s">
        <v>12</v>
      </c>
      <c r="C7" s="8">
        <v>4</v>
      </c>
      <c r="D7" s="8">
        <v>1</v>
      </c>
      <c r="E7" s="8">
        <v>0</v>
      </c>
      <c r="F7" s="8">
        <f t="shared" si="0"/>
        <v>2.46</v>
      </c>
      <c r="G7" s="8">
        <v>0</v>
      </c>
      <c r="H7" s="8">
        <f t="shared" si="1"/>
        <v>2.46</v>
      </c>
      <c r="I7" s="8">
        <v>3</v>
      </c>
      <c r="J7" s="8">
        <v>6.96</v>
      </c>
      <c r="K7" s="8">
        <v>9.98</v>
      </c>
      <c r="L7" s="8"/>
      <c r="M7" s="8"/>
      <c r="N7" s="8"/>
    </row>
    <row r="8" spans="1:14" x14ac:dyDescent="0.3">
      <c r="A8">
        <v>7</v>
      </c>
      <c r="B8" s="8" t="s">
        <v>14</v>
      </c>
      <c r="C8" s="8">
        <v>5</v>
      </c>
      <c r="D8" s="8">
        <v>3</v>
      </c>
      <c r="E8" s="8">
        <v>4</v>
      </c>
      <c r="F8" s="8">
        <f t="shared" si="0"/>
        <v>7.38</v>
      </c>
      <c r="G8" s="8">
        <v>30.81</v>
      </c>
      <c r="H8" s="8">
        <f t="shared" si="1"/>
        <v>38.19</v>
      </c>
      <c r="I8" s="8">
        <v>4</v>
      </c>
      <c r="J8" s="8">
        <v>13.76</v>
      </c>
      <c r="K8" s="8">
        <v>12.5</v>
      </c>
      <c r="L8" s="8"/>
      <c r="M8" s="8"/>
      <c r="N8" s="8"/>
    </row>
    <row r="9" spans="1:14" x14ac:dyDescent="0.3">
      <c r="A9">
        <v>8</v>
      </c>
      <c r="B9" s="8" t="s">
        <v>15</v>
      </c>
      <c r="C9" s="8">
        <v>5</v>
      </c>
      <c r="D9" s="8">
        <v>3</v>
      </c>
      <c r="E9" s="8">
        <v>7</v>
      </c>
      <c r="F9" s="8">
        <f t="shared" si="0"/>
        <v>7.38</v>
      </c>
      <c r="G9" s="8">
        <v>23.9</v>
      </c>
      <c r="H9" s="8">
        <f t="shared" si="1"/>
        <v>31.279999999999998</v>
      </c>
      <c r="I9" s="8">
        <v>4</v>
      </c>
      <c r="J9" s="8">
        <v>16.309999999999999</v>
      </c>
      <c r="K9" s="8">
        <v>12.5</v>
      </c>
      <c r="L9" s="8"/>
      <c r="M9" s="8"/>
      <c r="N9" s="8"/>
    </row>
    <row r="10" spans="1:14" x14ac:dyDescent="0.3">
      <c r="A10">
        <v>9</v>
      </c>
      <c r="B10" s="8" t="s">
        <v>16</v>
      </c>
      <c r="C10" s="8">
        <v>5</v>
      </c>
      <c r="D10" s="8">
        <v>2</v>
      </c>
      <c r="E10" s="8">
        <v>1</v>
      </c>
      <c r="F10" s="8">
        <f t="shared" si="0"/>
        <v>4.92</v>
      </c>
      <c r="G10" s="8">
        <v>3.57</v>
      </c>
      <c r="H10" s="8">
        <f t="shared" si="1"/>
        <v>8.49</v>
      </c>
      <c r="I10" s="8">
        <v>4</v>
      </c>
      <c r="J10" s="8">
        <v>11.33</v>
      </c>
      <c r="K10" s="8">
        <v>12.5</v>
      </c>
      <c r="L10" s="8"/>
      <c r="M10" s="8"/>
      <c r="N10" s="8"/>
    </row>
    <row r="11" spans="1:14" x14ac:dyDescent="0.3">
      <c r="A11">
        <v>10</v>
      </c>
      <c r="B11" s="8" t="s">
        <v>22</v>
      </c>
      <c r="C11" s="8">
        <v>6</v>
      </c>
      <c r="D11" s="8">
        <v>11</v>
      </c>
      <c r="E11" s="8">
        <v>12</v>
      </c>
      <c r="F11" s="8">
        <f t="shared" si="0"/>
        <v>27.06</v>
      </c>
      <c r="G11" s="8">
        <v>26.24</v>
      </c>
      <c r="H11" s="8">
        <f t="shared" si="1"/>
        <v>53.3</v>
      </c>
      <c r="I11" s="8">
        <v>3</v>
      </c>
      <c r="J11" s="8">
        <v>9.27</v>
      </c>
      <c r="K11" s="8">
        <v>11.94</v>
      </c>
      <c r="L11" s="8"/>
      <c r="M11" s="8"/>
      <c r="N11" s="8"/>
    </row>
    <row r="12" spans="1:14" x14ac:dyDescent="0.3">
      <c r="A12">
        <v>11</v>
      </c>
      <c r="B12" s="8" t="s">
        <v>23</v>
      </c>
      <c r="C12" s="8">
        <v>6</v>
      </c>
      <c r="D12" s="8">
        <v>0</v>
      </c>
      <c r="E12" s="8">
        <v>0</v>
      </c>
      <c r="F12" s="8">
        <f t="shared" si="0"/>
        <v>0</v>
      </c>
      <c r="G12" s="8">
        <v>0</v>
      </c>
      <c r="H12" s="8">
        <f t="shared" si="1"/>
        <v>0</v>
      </c>
      <c r="I12" s="8">
        <v>3</v>
      </c>
      <c r="J12" s="8">
        <v>11.96</v>
      </c>
      <c r="K12" s="8">
        <v>11.94</v>
      </c>
      <c r="L12" s="8"/>
      <c r="M12" s="8"/>
      <c r="N12" s="8"/>
    </row>
    <row r="13" spans="1:14" x14ac:dyDescent="0.3">
      <c r="A13">
        <v>12</v>
      </c>
      <c r="B13" s="8" t="s">
        <v>24</v>
      </c>
      <c r="C13" s="8">
        <v>6</v>
      </c>
      <c r="D13" s="8">
        <v>0</v>
      </c>
      <c r="E13" s="8">
        <v>1</v>
      </c>
      <c r="F13" s="8">
        <f t="shared" si="0"/>
        <v>0</v>
      </c>
      <c r="G13" s="8">
        <v>1.2</v>
      </c>
      <c r="H13" s="8">
        <f t="shared" si="1"/>
        <v>1.2</v>
      </c>
      <c r="I13" s="8">
        <v>3</v>
      </c>
      <c r="J13" s="8">
        <v>15.41</v>
      </c>
      <c r="K13" s="8">
        <v>11.94</v>
      </c>
      <c r="L13" s="8"/>
      <c r="M13" s="8"/>
      <c r="N13" s="8"/>
    </row>
    <row r="14" spans="1:14" x14ac:dyDescent="0.3">
      <c r="A14">
        <v>13</v>
      </c>
      <c r="B14" s="8" t="s">
        <v>26</v>
      </c>
      <c r="C14" s="8">
        <v>7</v>
      </c>
      <c r="D14" s="8">
        <v>1</v>
      </c>
      <c r="E14" s="8">
        <v>5</v>
      </c>
      <c r="F14" s="8">
        <f t="shared" si="0"/>
        <v>2.46</v>
      </c>
      <c r="G14" s="8">
        <v>32.81</v>
      </c>
      <c r="H14" s="8">
        <f t="shared" si="1"/>
        <v>35.270000000000003</v>
      </c>
      <c r="I14" s="8">
        <v>3</v>
      </c>
      <c r="J14" s="8">
        <v>14.26</v>
      </c>
      <c r="K14" s="8"/>
      <c r="L14" s="8"/>
      <c r="M14" s="8"/>
      <c r="N14" s="8"/>
    </row>
    <row r="15" spans="1:14" x14ac:dyDescent="0.3">
      <c r="A15">
        <v>14</v>
      </c>
      <c r="B15" s="8" t="s">
        <v>27</v>
      </c>
      <c r="C15" s="8">
        <v>7</v>
      </c>
      <c r="D15" s="8">
        <v>7</v>
      </c>
      <c r="E15" s="8">
        <v>0</v>
      </c>
      <c r="F15" s="8">
        <f t="shared" si="0"/>
        <v>17.22</v>
      </c>
      <c r="G15" s="8">
        <v>0</v>
      </c>
      <c r="H15" s="8">
        <f t="shared" si="1"/>
        <v>17.22</v>
      </c>
      <c r="I15" s="8">
        <v>3</v>
      </c>
      <c r="J15" s="8">
        <v>14.55</v>
      </c>
      <c r="K15" s="8"/>
      <c r="L15" s="8"/>
      <c r="M15" s="8"/>
      <c r="N15" s="8"/>
    </row>
    <row r="16" spans="1:14" x14ac:dyDescent="0.3">
      <c r="A16">
        <v>15</v>
      </c>
      <c r="B16" s="8" t="s">
        <v>28</v>
      </c>
      <c r="C16" s="8">
        <v>7</v>
      </c>
      <c r="D16" s="8">
        <v>1</v>
      </c>
      <c r="E16" s="8">
        <v>1</v>
      </c>
      <c r="F16" s="8">
        <f t="shared" si="0"/>
        <v>2.46</v>
      </c>
      <c r="G16" s="8">
        <v>0.98</v>
      </c>
      <c r="H16" s="8">
        <f t="shared" si="1"/>
        <v>3.44</v>
      </c>
      <c r="I16" s="8">
        <v>3</v>
      </c>
      <c r="J16" s="8">
        <v>11.01</v>
      </c>
      <c r="K16" s="8"/>
      <c r="L16" s="8"/>
      <c r="M16" s="8"/>
      <c r="N16" s="8"/>
    </row>
    <row r="17" spans="1:14" x14ac:dyDescent="0.3">
      <c r="A17">
        <v>16</v>
      </c>
      <c r="B17" s="8" t="s">
        <v>31</v>
      </c>
      <c r="C17" s="8">
        <v>9</v>
      </c>
      <c r="D17" s="8">
        <v>0</v>
      </c>
      <c r="E17" s="8">
        <v>4</v>
      </c>
      <c r="F17" s="8">
        <f t="shared" si="0"/>
        <v>0</v>
      </c>
      <c r="G17" s="8">
        <v>24</v>
      </c>
      <c r="H17" s="8">
        <f t="shared" si="1"/>
        <v>24</v>
      </c>
      <c r="I17" s="8">
        <v>2</v>
      </c>
      <c r="J17" s="8">
        <v>8.7899999999999991</v>
      </c>
      <c r="K17" s="8">
        <v>8.83</v>
      </c>
      <c r="L17" s="8"/>
      <c r="M17" s="8"/>
      <c r="N17" s="8"/>
    </row>
    <row r="18" spans="1:14" x14ac:dyDescent="0.3">
      <c r="A18">
        <v>17</v>
      </c>
      <c r="B18" s="8" t="s">
        <v>32</v>
      </c>
      <c r="C18" s="8">
        <v>9</v>
      </c>
      <c r="D18" s="8">
        <v>12</v>
      </c>
      <c r="E18" s="8">
        <v>0</v>
      </c>
      <c r="F18" s="8">
        <f t="shared" si="0"/>
        <v>29.52</v>
      </c>
      <c r="G18" s="8">
        <v>0</v>
      </c>
      <c r="H18" s="8">
        <f t="shared" si="1"/>
        <v>29.52</v>
      </c>
      <c r="I18" s="8">
        <v>2</v>
      </c>
      <c r="J18" s="8">
        <v>11.03</v>
      </c>
      <c r="K18" s="8">
        <v>8.83</v>
      </c>
      <c r="L18" s="8"/>
      <c r="M18" s="8"/>
      <c r="N18" s="8"/>
    </row>
    <row r="19" spans="1:14" x14ac:dyDescent="0.3">
      <c r="A19">
        <v>18</v>
      </c>
      <c r="B19" s="8" t="s">
        <v>33</v>
      </c>
      <c r="C19" s="8">
        <v>9</v>
      </c>
      <c r="D19" s="8">
        <v>0</v>
      </c>
      <c r="E19" s="8">
        <v>1</v>
      </c>
      <c r="F19" s="8">
        <f t="shared" si="0"/>
        <v>0</v>
      </c>
      <c r="G19" s="8">
        <v>9.65</v>
      </c>
      <c r="H19" s="8">
        <f t="shared" si="1"/>
        <v>9.65</v>
      </c>
      <c r="I19" s="8">
        <v>2</v>
      </c>
      <c r="J19" s="8">
        <v>6.78</v>
      </c>
      <c r="K19" s="8">
        <v>8.83</v>
      </c>
      <c r="L19" s="8"/>
      <c r="M19" s="8"/>
      <c r="N19" s="8"/>
    </row>
    <row r="20" spans="1:14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296D-AE21-4EB2-9103-55FC688F661E}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activeCell="A39" sqref="A39:XFD39"/>
    </sheetView>
  </sheetViews>
  <sheetFormatPr defaultRowHeight="14.4" x14ac:dyDescent="0.3"/>
  <cols>
    <col min="1" max="1" width="41" customWidth="1"/>
    <col min="2" max="2" width="20.6640625" bestFit="1" customWidth="1"/>
    <col min="3" max="3" width="19.33203125" bestFit="1" customWidth="1"/>
    <col min="4" max="4" width="37.33203125" bestFit="1" customWidth="1"/>
    <col min="5" max="5" width="30.33203125" bestFit="1" customWidth="1"/>
    <col min="6" max="6" width="1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2" customFormat="1" x14ac:dyDescent="0.3">
      <c r="A2" s="2" t="s">
        <v>43</v>
      </c>
    </row>
    <row r="3" spans="1:7" s="2" customFormat="1" x14ac:dyDescent="0.3">
      <c r="A3" s="2" t="s">
        <v>44</v>
      </c>
    </row>
    <row r="4" spans="1:7" s="1" customFormat="1" x14ac:dyDescent="0.3">
      <c r="A4" s="1" t="s">
        <v>6</v>
      </c>
      <c r="B4" s="1">
        <v>18</v>
      </c>
      <c r="C4" s="1">
        <v>20</v>
      </c>
      <c r="D4" s="1">
        <f>B4*2.46</f>
        <v>44.28</v>
      </c>
      <c r="E4" s="1">
        <v>108.15</v>
      </c>
      <c r="F4" s="1">
        <f>E4+D4</f>
        <v>152.43</v>
      </c>
      <c r="G4" s="1">
        <v>2</v>
      </c>
    </row>
    <row r="5" spans="1:7" s="1" customFormat="1" x14ac:dyDescent="0.3">
      <c r="A5" s="1" t="s">
        <v>7</v>
      </c>
      <c r="B5" s="1">
        <v>24</v>
      </c>
      <c r="C5" s="1">
        <v>15</v>
      </c>
      <c r="D5" s="1">
        <f t="shared" ref="D5:D40" si="0">B5*2.46</f>
        <v>59.04</v>
      </c>
      <c r="E5" s="1">
        <v>41.4</v>
      </c>
      <c r="F5" s="1">
        <f t="shared" ref="F5:F40" si="1">E5+D5</f>
        <v>100.44</v>
      </c>
      <c r="G5" s="1">
        <v>2</v>
      </c>
    </row>
    <row r="6" spans="1:7" s="1" customFormat="1" x14ac:dyDescent="0.3">
      <c r="A6" s="1" t="s">
        <v>8</v>
      </c>
      <c r="B6" s="1">
        <v>1</v>
      </c>
      <c r="C6" s="1">
        <v>2</v>
      </c>
      <c r="D6" s="1">
        <f t="shared" si="0"/>
        <v>2.46</v>
      </c>
      <c r="E6" s="1">
        <v>4.21</v>
      </c>
      <c r="F6" s="1">
        <f t="shared" si="1"/>
        <v>6.67</v>
      </c>
      <c r="G6" s="1">
        <v>2</v>
      </c>
    </row>
    <row r="7" spans="1:7" s="3" customFormat="1" x14ac:dyDescent="0.3">
      <c r="A7" s="3" t="s">
        <v>9</v>
      </c>
      <c r="B7" s="3">
        <v>157</v>
      </c>
      <c r="C7" s="3">
        <v>251</v>
      </c>
      <c r="D7" s="3">
        <f t="shared" si="0"/>
        <v>386.21999999999997</v>
      </c>
      <c r="E7" s="3">
        <v>1193.17</v>
      </c>
      <c r="F7" s="3">
        <f t="shared" si="1"/>
        <v>1579.39</v>
      </c>
      <c r="G7" s="3">
        <v>2</v>
      </c>
    </row>
    <row r="8" spans="1:7" s="1" customFormat="1" x14ac:dyDescent="0.3">
      <c r="A8" s="1" t="s">
        <v>10</v>
      </c>
      <c r="B8" s="1">
        <v>2</v>
      </c>
      <c r="C8" s="1">
        <v>5</v>
      </c>
      <c r="D8" s="1">
        <f t="shared" si="0"/>
        <v>4.92</v>
      </c>
      <c r="E8" s="1">
        <v>10.38</v>
      </c>
      <c r="F8" s="1">
        <f t="shared" si="1"/>
        <v>15.3</v>
      </c>
      <c r="G8" s="1">
        <v>3</v>
      </c>
    </row>
    <row r="9" spans="1:7" s="1" customFormat="1" x14ac:dyDescent="0.3">
      <c r="A9" s="1" t="s">
        <v>11</v>
      </c>
      <c r="B9" s="1">
        <v>2</v>
      </c>
      <c r="C9" s="1">
        <v>1</v>
      </c>
      <c r="D9" s="1">
        <f t="shared" si="0"/>
        <v>4.92</v>
      </c>
      <c r="E9" s="1">
        <v>3.14</v>
      </c>
      <c r="F9" s="1">
        <f t="shared" si="1"/>
        <v>8.06</v>
      </c>
      <c r="G9" s="1">
        <v>3</v>
      </c>
    </row>
    <row r="10" spans="1:7" s="1" customFormat="1" x14ac:dyDescent="0.3">
      <c r="A10" s="1" t="s">
        <v>12</v>
      </c>
      <c r="B10" s="1">
        <v>1</v>
      </c>
      <c r="C10" s="1">
        <v>0</v>
      </c>
      <c r="D10" s="1">
        <f t="shared" si="0"/>
        <v>2.46</v>
      </c>
      <c r="E10" s="1">
        <v>0</v>
      </c>
      <c r="F10" s="1">
        <f t="shared" si="1"/>
        <v>2.46</v>
      </c>
      <c r="G10" s="1">
        <v>3</v>
      </c>
    </row>
    <row r="11" spans="1:7" s="3" customFormat="1" x14ac:dyDescent="0.3">
      <c r="A11" s="3" t="s">
        <v>13</v>
      </c>
      <c r="B11" s="3">
        <v>22</v>
      </c>
      <c r="C11" s="3">
        <v>130</v>
      </c>
      <c r="D11" s="3">
        <f t="shared" si="0"/>
        <v>54.12</v>
      </c>
      <c r="E11" s="3">
        <v>394.95</v>
      </c>
      <c r="F11" s="3">
        <f t="shared" si="1"/>
        <v>449.07</v>
      </c>
      <c r="G11" s="3">
        <v>3</v>
      </c>
    </row>
    <row r="12" spans="1:7" s="1" customFormat="1" x14ac:dyDescent="0.3">
      <c r="A12" s="1" t="s">
        <v>14</v>
      </c>
      <c r="B12" s="1">
        <v>3</v>
      </c>
      <c r="C12" s="1">
        <v>4</v>
      </c>
      <c r="D12" s="1">
        <f t="shared" si="0"/>
        <v>7.38</v>
      </c>
      <c r="E12" s="1">
        <v>30.81</v>
      </c>
      <c r="F12" s="1">
        <f t="shared" si="1"/>
        <v>38.19</v>
      </c>
      <c r="G12" s="1">
        <v>4</v>
      </c>
    </row>
    <row r="13" spans="1:7" s="1" customFormat="1" x14ac:dyDescent="0.3">
      <c r="A13" s="1" t="s">
        <v>15</v>
      </c>
      <c r="B13" s="1">
        <v>3</v>
      </c>
      <c r="C13" s="1">
        <v>7</v>
      </c>
      <c r="D13" s="1">
        <f t="shared" si="0"/>
        <v>7.38</v>
      </c>
      <c r="E13" s="1">
        <v>23.9</v>
      </c>
      <c r="F13" s="1">
        <f t="shared" si="1"/>
        <v>31.279999999999998</v>
      </c>
      <c r="G13" s="1">
        <v>4</v>
      </c>
    </row>
    <row r="14" spans="1:7" s="1" customFormat="1" x14ac:dyDescent="0.3">
      <c r="A14" s="1" t="s">
        <v>16</v>
      </c>
      <c r="B14" s="1">
        <v>2</v>
      </c>
      <c r="C14" s="1">
        <v>1</v>
      </c>
      <c r="D14" s="1">
        <f t="shared" si="0"/>
        <v>4.92</v>
      </c>
      <c r="E14" s="1">
        <v>3.57</v>
      </c>
      <c r="F14" s="1">
        <f t="shared" si="1"/>
        <v>8.49</v>
      </c>
      <c r="G14" s="1">
        <v>4</v>
      </c>
    </row>
    <row r="15" spans="1:7" s="3" customFormat="1" x14ac:dyDescent="0.3">
      <c r="A15" s="3" t="s">
        <v>17</v>
      </c>
      <c r="B15" s="3">
        <v>27</v>
      </c>
      <c r="C15" s="3">
        <v>231</v>
      </c>
      <c r="D15" s="3">
        <f t="shared" si="0"/>
        <v>66.42</v>
      </c>
      <c r="E15" s="3">
        <v>409.29</v>
      </c>
      <c r="F15" s="3">
        <f t="shared" si="1"/>
        <v>475.71000000000004</v>
      </c>
      <c r="G15" s="3">
        <v>4</v>
      </c>
    </row>
    <row r="16" spans="1:7" s="4" customFormat="1" x14ac:dyDescent="0.3">
      <c r="A16" s="4" t="s">
        <v>18</v>
      </c>
      <c r="B16" s="4">
        <v>2</v>
      </c>
      <c r="C16" s="4">
        <v>0</v>
      </c>
      <c r="D16" s="4">
        <f t="shared" si="0"/>
        <v>4.92</v>
      </c>
      <c r="E16" s="4">
        <v>0</v>
      </c>
      <c r="F16" s="4">
        <f t="shared" si="1"/>
        <v>4.92</v>
      </c>
      <c r="G16" s="4">
        <v>2</v>
      </c>
    </row>
    <row r="17" spans="1:8" s="4" customFormat="1" x14ac:dyDescent="0.3">
      <c r="A17" s="4" t="s">
        <v>19</v>
      </c>
      <c r="B17" s="4">
        <v>31</v>
      </c>
      <c r="C17" s="4">
        <v>30</v>
      </c>
      <c r="D17" s="4">
        <f t="shared" si="0"/>
        <v>76.260000000000005</v>
      </c>
      <c r="E17" s="4">
        <v>75.819999999999993</v>
      </c>
      <c r="F17" s="4">
        <f t="shared" si="1"/>
        <v>152.07999999999998</v>
      </c>
      <c r="G17" s="4">
        <v>2</v>
      </c>
    </row>
    <row r="18" spans="1:8" s="4" customFormat="1" x14ac:dyDescent="0.3">
      <c r="A18" s="4" t="s">
        <v>20</v>
      </c>
      <c r="B18" s="4">
        <v>3</v>
      </c>
      <c r="C18" s="4">
        <v>1</v>
      </c>
      <c r="D18" s="4">
        <f t="shared" si="0"/>
        <v>7.38</v>
      </c>
      <c r="E18" s="4">
        <v>2.38</v>
      </c>
      <c r="F18" s="4">
        <f t="shared" si="1"/>
        <v>9.76</v>
      </c>
      <c r="G18" s="4">
        <v>3</v>
      </c>
    </row>
    <row r="19" spans="1:8" s="4" customFormat="1" x14ac:dyDescent="0.3">
      <c r="A19" s="4" t="s">
        <v>21</v>
      </c>
      <c r="B19" s="4">
        <v>213</v>
      </c>
      <c r="C19" s="4">
        <v>181</v>
      </c>
      <c r="D19" s="4">
        <f t="shared" si="0"/>
        <v>523.98</v>
      </c>
      <c r="E19" s="4">
        <v>524.12</v>
      </c>
      <c r="F19" s="4">
        <f t="shared" si="1"/>
        <v>1048.0999999999999</v>
      </c>
      <c r="G19" s="4">
        <v>2</v>
      </c>
    </row>
    <row r="20" spans="1:8" s="1" customFormat="1" x14ac:dyDescent="0.3">
      <c r="A20" s="1" t="s">
        <v>22</v>
      </c>
      <c r="B20" s="1">
        <v>11</v>
      </c>
      <c r="C20" s="1">
        <v>12</v>
      </c>
      <c r="D20" s="1">
        <f t="shared" si="0"/>
        <v>27.06</v>
      </c>
      <c r="E20" s="1">
        <v>26.24</v>
      </c>
      <c r="F20" s="1">
        <f t="shared" si="1"/>
        <v>53.3</v>
      </c>
      <c r="G20" s="1">
        <v>3</v>
      </c>
    </row>
    <row r="21" spans="1:8" s="1" customFormat="1" x14ac:dyDescent="0.3">
      <c r="A21" s="1" t="s">
        <v>23</v>
      </c>
      <c r="B21" s="1">
        <v>0</v>
      </c>
      <c r="C21" s="1">
        <v>0</v>
      </c>
      <c r="D21" s="1">
        <f t="shared" si="0"/>
        <v>0</v>
      </c>
      <c r="E21" s="1">
        <v>0</v>
      </c>
      <c r="F21" s="1">
        <f t="shared" si="1"/>
        <v>0</v>
      </c>
      <c r="G21" s="1">
        <v>3</v>
      </c>
    </row>
    <row r="22" spans="1:8" s="1" customFormat="1" x14ac:dyDescent="0.3">
      <c r="A22" s="1" t="s">
        <v>24</v>
      </c>
      <c r="B22" s="1">
        <v>0</v>
      </c>
      <c r="C22" s="1">
        <v>1</v>
      </c>
      <c r="D22" s="1">
        <f t="shared" si="0"/>
        <v>0</v>
      </c>
      <c r="E22" s="1">
        <v>1.2</v>
      </c>
      <c r="F22" s="1">
        <f t="shared" si="1"/>
        <v>1.2</v>
      </c>
      <c r="G22" s="1">
        <v>3</v>
      </c>
    </row>
    <row r="23" spans="1:8" s="5" customFormat="1" x14ac:dyDescent="0.3">
      <c r="A23" s="5" t="s">
        <v>25</v>
      </c>
      <c r="B23" s="5">
        <v>485</v>
      </c>
      <c r="C23" s="5">
        <v>788</v>
      </c>
      <c r="D23" s="5">
        <f t="shared" si="0"/>
        <v>1193.0999999999999</v>
      </c>
      <c r="E23" s="6">
        <v>2691.06</v>
      </c>
      <c r="F23" s="5">
        <f t="shared" si="1"/>
        <v>3884.16</v>
      </c>
      <c r="G23" s="5">
        <v>3</v>
      </c>
      <c r="H23" s="5" t="s">
        <v>45</v>
      </c>
    </row>
    <row r="24" spans="1:8" s="1" customFormat="1" x14ac:dyDescent="0.3">
      <c r="A24" s="1" t="s">
        <v>26</v>
      </c>
      <c r="B24" s="1">
        <v>1</v>
      </c>
      <c r="C24" s="1">
        <v>5</v>
      </c>
      <c r="D24" s="1">
        <f t="shared" si="0"/>
        <v>2.46</v>
      </c>
      <c r="E24" s="1">
        <v>32.81</v>
      </c>
      <c r="F24" s="1">
        <f t="shared" si="1"/>
        <v>35.270000000000003</v>
      </c>
      <c r="G24" s="1">
        <v>3</v>
      </c>
    </row>
    <row r="25" spans="1:8" s="1" customFormat="1" x14ac:dyDescent="0.3">
      <c r="A25" s="1" t="s">
        <v>27</v>
      </c>
      <c r="B25" s="1">
        <v>7</v>
      </c>
      <c r="C25" s="1">
        <v>0</v>
      </c>
      <c r="D25" s="1">
        <f t="shared" si="0"/>
        <v>17.22</v>
      </c>
      <c r="E25" s="1">
        <v>0</v>
      </c>
      <c r="F25" s="1">
        <f t="shared" si="1"/>
        <v>17.22</v>
      </c>
      <c r="G25" s="1">
        <v>3</v>
      </c>
    </row>
    <row r="26" spans="1:8" s="1" customFormat="1" x14ac:dyDescent="0.3">
      <c r="A26" s="1" t="s">
        <v>28</v>
      </c>
      <c r="B26" s="1">
        <v>1</v>
      </c>
      <c r="C26" s="1">
        <v>1</v>
      </c>
      <c r="D26" s="1">
        <f t="shared" si="0"/>
        <v>2.46</v>
      </c>
      <c r="E26" s="1">
        <v>0.98</v>
      </c>
      <c r="F26" s="1">
        <f t="shared" si="1"/>
        <v>3.44</v>
      </c>
      <c r="G26" s="1">
        <v>3</v>
      </c>
    </row>
    <row r="27" spans="1:8" s="4" customFormat="1" x14ac:dyDescent="0.3">
      <c r="A27" s="4" t="s">
        <v>29</v>
      </c>
      <c r="B27" s="4">
        <v>25</v>
      </c>
      <c r="C27" s="4">
        <v>46</v>
      </c>
      <c r="D27" s="4">
        <f t="shared" si="0"/>
        <v>61.5</v>
      </c>
      <c r="E27" s="4">
        <v>238.82</v>
      </c>
      <c r="F27" s="4">
        <f t="shared" si="1"/>
        <v>300.32</v>
      </c>
    </row>
    <row r="28" spans="1:8" s="4" customFormat="1" x14ac:dyDescent="0.3">
      <c r="A28" s="4" t="s">
        <v>30</v>
      </c>
      <c r="B28" s="4">
        <v>585</v>
      </c>
      <c r="C28" s="4">
        <v>750</v>
      </c>
      <c r="D28" s="4">
        <f t="shared" si="0"/>
        <v>1439.1</v>
      </c>
      <c r="E28" s="4">
        <v>3890.03</v>
      </c>
      <c r="F28" s="4">
        <f t="shared" si="1"/>
        <v>5329.13</v>
      </c>
    </row>
    <row r="29" spans="1:8" s="1" customFormat="1" x14ac:dyDescent="0.3">
      <c r="A29" s="1" t="s">
        <v>31</v>
      </c>
      <c r="B29" s="1">
        <v>0</v>
      </c>
      <c r="C29" s="1">
        <v>4</v>
      </c>
      <c r="D29" s="1">
        <f t="shared" si="0"/>
        <v>0</v>
      </c>
      <c r="E29" s="1">
        <v>24</v>
      </c>
      <c r="F29" s="1">
        <f t="shared" si="1"/>
        <v>24</v>
      </c>
      <c r="G29" s="1">
        <v>2</v>
      </c>
    </row>
    <row r="30" spans="1:8" s="1" customFormat="1" x14ac:dyDescent="0.3">
      <c r="A30" s="1" t="s">
        <v>32</v>
      </c>
      <c r="B30" s="1">
        <v>12</v>
      </c>
      <c r="C30" s="1">
        <v>0</v>
      </c>
      <c r="D30" s="1">
        <f t="shared" si="0"/>
        <v>29.52</v>
      </c>
      <c r="E30" s="1">
        <v>0</v>
      </c>
      <c r="F30" s="1">
        <f t="shared" si="1"/>
        <v>29.52</v>
      </c>
      <c r="G30" s="1">
        <v>2</v>
      </c>
    </row>
    <row r="31" spans="1:8" s="1" customFormat="1" x14ac:dyDescent="0.3">
      <c r="A31" s="1" t="s">
        <v>33</v>
      </c>
      <c r="B31" s="1">
        <v>0</v>
      </c>
      <c r="C31" s="1">
        <v>1</v>
      </c>
      <c r="D31" s="1">
        <f t="shared" si="0"/>
        <v>0</v>
      </c>
      <c r="E31" s="1">
        <v>9.65</v>
      </c>
      <c r="F31" s="1">
        <f t="shared" si="1"/>
        <v>9.65</v>
      </c>
      <c r="G31" s="1">
        <v>2</v>
      </c>
    </row>
    <row r="32" spans="1:8" s="3" customFormat="1" x14ac:dyDescent="0.3">
      <c r="A32" s="3" t="s">
        <v>34</v>
      </c>
      <c r="B32" s="3">
        <v>693</v>
      </c>
      <c r="C32" s="3">
        <v>0</v>
      </c>
      <c r="D32" s="3">
        <f t="shared" si="0"/>
        <v>1704.78</v>
      </c>
      <c r="E32" s="3">
        <v>0</v>
      </c>
      <c r="F32" s="3">
        <f t="shared" si="1"/>
        <v>1704.78</v>
      </c>
      <c r="G32" s="3">
        <v>2</v>
      </c>
    </row>
    <row r="33" spans="1:8" s="2" customFormat="1" x14ac:dyDescent="0.3">
      <c r="A33" s="2" t="s">
        <v>35</v>
      </c>
      <c r="B33" s="2">
        <v>3</v>
      </c>
      <c r="C33" s="2">
        <v>3</v>
      </c>
      <c r="D33" s="2">
        <f t="shared" si="0"/>
        <v>7.38</v>
      </c>
      <c r="E33" s="2">
        <v>6.3</v>
      </c>
      <c r="F33" s="2">
        <f t="shared" si="1"/>
        <v>13.68</v>
      </c>
    </row>
    <row r="34" spans="1:8" s="2" customFormat="1" x14ac:dyDescent="0.3">
      <c r="A34" s="2" t="s">
        <v>36</v>
      </c>
      <c r="B34" s="2">
        <v>19</v>
      </c>
      <c r="C34" s="2">
        <v>7</v>
      </c>
      <c r="D34" s="2">
        <f t="shared" si="0"/>
        <v>46.74</v>
      </c>
      <c r="E34" s="2">
        <v>16.920000000000002</v>
      </c>
      <c r="F34" s="2">
        <f t="shared" si="1"/>
        <v>63.660000000000004</v>
      </c>
    </row>
    <row r="35" spans="1:8" s="2" customFormat="1" x14ac:dyDescent="0.3">
      <c r="A35" s="2" t="s">
        <v>37</v>
      </c>
      <c r="B35" s="2">
        <v>40</v>
      </c>
      <c r="C35" s="2">
        <v>13</v>
      </c>
      <c r="D35" s="2">
        <f t="shared" si="0"/>
        <v>98.4</v>
      </c>
      <c r="E35" s="2">
        <v>49.25</v>
      </c>
      <c r="F35" s="2">
        <f t="shared" si="1"/>
        <v>147.65</v>
      </c>
    </row>
    <row r="36" spans="1:8" s="2" customFormat="1" x14ac:dyDescent="0.3">
      <c r="A36" s="2" t="s">
        <v>38</v>
      </c>
      <c r="B36" s="2">
        <v>41</v>
      </c>
      <c r="C36" s="2">
        <v>553</v>
      </c>
      <c r="D36" s="2">
        <f t="shared" si="0"/>
        <v>100.86</v>
      </c>
      <c r="E36" s="2">
        <v>2044.1</v>
      </c>
      <c r="F36" s="2">
        <f t="shared" si="1"/>
        <v>2144.96</v>
      </c>
    </row>
    <row r="39" spans="1:8" s="2" customFormat="1" x14ac:dyDescent="0.3">
      <c r="A39" s="2" t="s">
        <v>39</v>
      </c>
      <c r="B39" s="2">
        <v>4</v>
      </c>
      <c r="C39" s="2">
        <v>4</v>
      </c>
      <c r="D39" s="2">
        <f t="shared" si="0"/>
        <v>9.84</v>
      </c>
      <c r="E39" s="2">
        <v>1.33</v>
      </c>
      <c r="F39" s="2">
        <f t="shared" si="1"/>
        <v>11.17</v>
      </c>
    </row>
    <row r="40" spans="1:8" s="7" customFormat="1" x14ac:dyDescent="0.3">
      <c r="A40" s="7" t="s">
        <v>40</v>
      </c>
      <c r="B40" s="7">
        <v>436</v>
      </c>
      <c r="C40" s="7">
        <v>43</v>
      </c>
      <c r="D40" s="7">
        <f t="shared" si="0"/>
        <v>1072.56</v>
      </c>
      <c r="E40" s="7">
        <v>496.44</v>
      </c>
      <c r="F40" s="7">
        <f t="shared" si="1"/>
        <v>1569</v>
      </c>
      <c r="H40" s="7" t="s">
        <v>45</v>
      </c>
    </row>
    <row r="42" spans="1:8" x14ac:dyDescent="0.3">
      <c r="A42" t="s">
        <v>41</v>
      </c>
    </row>
    <row r="44" spans="1:8" x14ac:dyDescent="0.3">
      <c r="A44" s="2" t="s">
        <v>46</v>
      </c>
    </row>
    <row r="45" spans="1:8" x14ac:dyDescent="0.3">
      <c r="A45" s="3" t="s">
        <v>47</v>
      </c>
    </row>
    <row r="46" spans="1:8" x14ac:dyDescent="0.3">
      <c r="A46" s="4" t="s">
        <v>48</v>
      </c>
    </row>
    <row r="47" spans="1:8" x14ac:dyDescent="0.3">
      <c r="A47" s="7" t="s">
        <v>49</v>
      </c>
    </row>
  </sheetData>
  <sortState xmlns:xlrd2="http://schemas.microsoft.com/office/spreadsheetml/2017/richdata2" ref="A4:C33">
    <sortCondition ref="A4:A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sqref="A1:L36"/>
    </sheetView>
  </sheetViews>
  <sheetFormatPr defaultRowHeight="14.4" x14ac:dyDescent="0.3"/>
  <cols>
    <col min="1" max="1" width="15.6640625" customWidth="1"/>
    <col min="2" max="2" width="21.44140625" customWidth="1"/>
    <col min="3" max="3" width="17.44140625" customWidth="1"/>
    <col min="4" max="4" width="65.5546875" customWidth="1"/>
    <col min="5" max="5" width="36.109375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s="1" customFormat="1" x14ac:dyDescent="0.3">
      <c r="A2" s="1" t="s">
        <v>6</v>
      </c>
      <c r="B2" s="1">
        <v>18</v>
      </c>
      <c r="C2" s="1">
        <v>20</v>
      </c>
      <c r="D2" s="1">
        <f>B2*2.46</f>
        <v>44.28</v>
      </c>
      <c r="E2" s="1">
        <v>108.15</v>
      </c>
      <c r="F2" s="1">
        <f>E2+D2</f>
        <v>152.43</v>
      </c>
      <c r="G2" s="1">
        <v>2</v>
      </c>
    </row>
    <row r="3" spans="1:7" s="1" customFormat="1" x14ac:dyDescent="0.3">
      <c r="A3" s="1" t="s">
        <v>7</v>
      </c>
      <c r="B3" s="1">
        <v>24</v>
      </c>
      <c r="C3" s="1">
        <v>15</v>
      </c>
      <c r="D3" s="1">
        <f t="shared" ref="D3:D28" si="0">B3*2.46</f>
        <v>59.04</v>
      </c>
      <c r="E3" s="1">
        <v>41.4</v>
      </c>
      <c r="F3" s="1">
        <f t="shared" ref="F3:F28" si="1">E3+D3</f>
        <v>100.44</v>
      </c>
      <c r="G3" s="1">
        <v>2</v>
      </c>
    </row>
    <row r="4" spans="1:7" s="1" customFormat="1" x14ac:dyDescent="0.3">
      <c r="A4" s="1" t="s">
        <v>8</v>
      </c>
      <c r="B4" s="1">
        <v>1</v>
      </c>
      <c r="C4" s="1">
        <v>2</v>
      </c>
      <c r="D4" s="1">
        <f t="shared" si="0"/>
        <v>2.46</v>
      </c>
      <c r="E4" s="1">
        <v>4.21</v>
      </c>
      <c r="F4" s="1">
        <f t="shared" si="1"/>
        <v>6.67</v>
      </c>
      <c r="G4" s="1">
        <v>2</v>
      </c>
    </row>
    <row r="5" spans="1:7" s="3" customFormat="1" x14ac:dyDescent="0.3">
      <c r="A5" s="3" t="s">
        <v>9</v>
      </c>
      <c r="B5" s="3">
        <v>157</v>
      </c>
      <c r="C5" s="3">
        <v>251</v>
      </c>
      <c r="D5" s="3">
        <f t="shared" si="0"/>
        <v>386.21999999999997</v>
      </c>
      <c r="E5" s="3">
        <v>1193.17</v>
      </c>
      <c r="F5" s="3">
        <f t="shared" si="1"/>
        <v>1579.39</v>
      </c>
      <c r="G5" s="3">
        <v>2</v>
      </c>
    </row>
    <row r="6" spans="1:7" s="1" customFormat="1" x14ac:dyDescent="0.3">
      <c r="A6" s="1" t="s">
        <v>10</v>
      </c>
      <c r="B6" s="1">
        <v>2</v>
      </c>
      <c r="C6" s="1">
        <v>5</v>
      </c>
      <c r="D6" s="1">
        <f t="shared" si="0"/>
        <v>4.92</v>
      </c>
      <c r="E6" s="1">
        <v>10.38</v>
      </c>
      <c r="F6" s="1">
        <f t="shared" si="1"/>
        <v>15.3</v>
      </c>
      <c r="G6" s="1">
        <v>3</v>
      </c>
    </row>
    <row r="7" spans="1:7" s="1" customFormat="1" x14ac:dyDescent="0.3">
      <c r="A7" s="1" t="s">
        <v>11</v>
      </c>
      <c r="B7" s="1">
        <v>2</v>
      </c>
      <c r="C7" s="1">
        <v>1</v>
      </c>
      <c r="D7" s="1">
        <f t="shared" si="0"/>
        <v>4.92</v>
      </c>
      <c r="E7" s="1">
        <v>3.14</v>
      </c>
      <c r="F7" s="1">
        <f t="shared" si="1"/>
        <v>8.06</v>
      </c>
      <c r="G7" s="1">
        <v>3</v>
      </c>
    </row>
    <row r="8" spans="1:7" s="1" customFormat="1" x14ac:dyDescent="0.3">
      <c r="A8" s="1" t="s">
        <v>12</v>
      </c>
      <c r="B8" s="1">
        <v>1</v>
      </c>
      <c r="C8" s="1">
        <v>0</v>
      </c>
      <c r="D8" s="1">
        <f t="shared" si="0"/>
        <v>2.46</v>
      </c>
      <c r="E8" s="1">
        <v>0</v>
      </c>
      <c r="F8" s="1">
        <f t="shared" si="1"/>
        <v>2.46</v>
      </c>
      <c r="G8" s="1">
        <v>3</v>
      </c>
    </row>
    <row r="9" spans="1:7" s="3" customFormat="1" x14ac:dyDescent="0.3">
      <c r="A9" s="3" t="s">
        <v>13</v>
      </c>
      <c r="B9" s="3">
        <v>22</v>
      </c>
      <c r="C9" s="3">
        <v>130</v>
      </c>
      <c r="D9" s="3">
        <f t="shared" si="0"/>
        <v>54.12</v>
      </c>
      <c r="E9" s="3">
        <v>394.95</v>
      </c>
      <c r="F9" s="3">
        <f t="shared" si="1"/>
        <v>449.07</v>
      </c>
      <c r="G9" s="3">
        <v>3</v>
      </c>
    </row>
    <row r="10" spans="1:7" s="1" customFormat="1" x14ac:dyDescent="0.3">
      <c r="A10" s="1" t="s">
        <v>14</v>
      </c>
      <c r="B10" s="1">
        <v>3</v>
      </c>
      <c r="C10" s="1">
        <v>4</v>
      </c>
      <c r="D10" s="1">
        <f t="shared" si="0"/>
        <v>7.38</v>
      </c>
      <c r="E10" s="1">
        <v>30.81</v>
      </c>
      <c r="F10" s="1">
        <f t="shared" si="1"/>
        <v>38.19</v>
      </c>
      <c r="G10" s="1">
        <v>4</v>
      </c>
    </row>
    <row r="11" spans="1:7" s="1" customFormat="1" x14ac:dyDescent="0.3">
      <c r="A11" s="1" t="s">
        <v>15</v>
      </c>
      <c r="B11" s="1">
        <v>3</v>
      </c>
      <c r="C11" s="1">
        <v>7</v>
      </c>
      <c r="D11" s="1">
        <f t="shared" si="0"/>
        <v>7.38</v>
      </c>
      <c r="E11" s="1">
        <v>23.9</v>
      </c>
      <c r="F11" s="1">
        <f t="shared" si="1"/>
        <v>31.279999999999998</v>
      </c>
      <c r="G11" s="1">
        <v>4</v>
      </c>
    </row>
    <row r="12" spans="1:7" s="1" customFormat="1" x14ac:dyDescent="0.3">
      <c r="A12" s="1" t="s">
        <v>16</v>
      </c>
      <c r="B12" s="1">
        <v>2</v>
      </c>
      <c r="C12" s="1">
        <v>1</v>
      </c>
      <c r="D12" s="1">
        <f t="shared" si="0"/>
        <v>4.92</v>
      </c>
      <c r="E12" s="1">
        <v>3.57</v>
      </c>
      <c r="F12" s="1">
        <f t="shared" si="1"/>
        <v>8.49</v>
      </c>
      <c r="G12" s="1">
        <v>4</v>
      </c>
    </row>
    <row r="13" spans="1:7" s="3" customFormat="1" x14ac:dyDescent="0.3">
      <c r="A13" s="3" t="s">
        <v>17</v>
      </c>
      <c r="B13" s="3">
        <v>27</v>
      </c>
      <c r="C13" s="3">
        <v>231</v>
      </c>
      <c r="D13" s="3">
        <f t="shared" si="0"/>
        <v>66.42</v>
      </c>
      <c r="E13" s="3">
        <v>409.29</v>
      </c>
      <c r="F13" s="3">
        <f t="shared" si="1"/>
        <v>475.71000000000004</v>
      </c>
      <c r="G13" s="3">
        <v>4</v>
      </c>
    </row>
    <row r="14" spans="1:7" s="1" customFormat="1" x14ac:dyDescent="0.3">
      <c r="A14" s="1" t="s">
        <v>22</v>
      </c>
      <c r="B14" s="1">
        <v>11</v>
      </c>
      <c r="C14" s="1">
        <v>12</v>
      </c>
      <c r="D14" s="1">
        <f t="shared" si="0"/>
        <v>27.06</v>
      </c>
      <c r="E14" s="1">
        <v>26.24</v>
      </c>
      <c r="F14" s="1">
        <f t="shared" si="1"/>
        <v>53.3</v>
      </c>
      <c r="G14" s="1">
        <v>3</v>
      </c>
    </row>
    <row r="15" spans="1:7" s="1" customFormat="1" x14ac:dyDescent="0.3">
      <c r="A15" s="1" t="s">
        <v>23</v>
      </c>
      <c r="B15" s="1">
        <v>0</v>
      </c>
      <c r="C15" s="1">
        <v>0</v>
      </c>
      <c r="D15" s="1">
        <f t="shared" si="0"/>
        <v>0</v>
      </c>
      <c r="E15" s="1">
        <v>0</v>
      </c>
      <c r="F15" s="1">
        <f t="shared" si="1"/>
        <v>0</v>
      </c>
      <c r="G15" s="1">
        <v>3</v>
      </c>
    </row>
    <row r="16" spans="1:7" s="1" customFormat="1" x14ac:dyDescent="0.3">
      <c r="A16" s="1" t="s">
        <v>24</v>
      </c>
      <c r="B16" s="1">
        <v>0</v>
      </c>
      <c r="C16" s="1">
        <v>1</v>
      </c>
      <c r="D16" s="1">
        <f t="shared" si="0"/>
        <v>0</v>
      </c>
      <c r="E16" s="1">
        <v>1.2</v>
      </c>
      <c r="F16" s="1">
        <f t="shared" si="1"/>
        <v>1.2</v>
      </c>
      <c r="G16" s="1">
        <v>3</v>
      </c>
    </row>
    <row r="17" spans="1:8" s="5" customFormat="1" x14ac:dyDescent="0.3">
      <c r="A17" s="5" t="s">
        <v>25</v>
      </c>
      <c r="B17" s="5">
        <v>485</v>
      </c>
      <c r="C17" s="5">
        <v>788</v>
      </c>
      <c r="D17" s="5">
        <f t="shared" si="0"/>
        <v>1193.0999999999999</v>
      </c>
      <c r="E17" s="6">
        <v>2691.06</v>
      </c>
      <c r="F17" s="5">
        <f t="shared" si="1"/>
        <v>3884.16</v>
      </c>
      <c r="G17" s="5">
        <v>3</v>
      </c>
      <c r="H17" s="5" t="s">
        <v>45</v>
      </c>
    </row>
    <row r="18" spans="1:8" s="1" customFormat="1" x14ac:dyDescent="0.3">
      <c r="A18" s="1" t="s">
        <v>26</v>
      </c>
      <c r="B18" s="1">
        <v>1</v>
      </c>
      <c r="C18" s="1">
        <v>5</v>
      </c>
      <c r="D18" s="1">
        <f t="shared" si="0"/>
        <v>2.46</v>
      </c>
      <c r="E18" s="1">
        <v>32.81</v>
      </c>
      <c r="F18" s="1">
        <f t="shared" si="1"/>
        <v>35.270000000000003</v>
      </c>
      <c r="G18" s="1">
        <v>3</v>
      </c>
    </row>
    <row r="19" spans="1:8" s="1" customFormat="1" x14ac:dyDescent="0.3">
      <c r="A19" s="1" t="s">
        <v>27</v>
      </c>
      <c r="B19" s="1">
        <v>7</v>
      </c>
      <c r="C19" s="1">
        <v>0</v>
      </c>
      <c r="D19" s="1">
        <f t="shared" si="0"/>
        <v>17.22</v>
      </c>
      <c r="E19" s="1">
        <v>0</v>
      </c>
      <c r="F19" s="1">
        <f t="shared" si="1"/>
        <v>17.22</v>
      </c>
      <c r="G19" s="1">
        <v>3</v>
      </c>
    </row>
    <row r="20" spans="1:8" s="1" customFormat="1" x14ac:dyDescent="0.3">
      <c r="A20" s="1" t="s">
        <v>28</v>
      </c>
      <c r="B20" s="1">
        <v>1</v>
      </c>
      <c r="C20" s="1">
        <v>1</v>
      </c>
      <c r="D20" s="1">
        <f t="shared" si="0"/>
        <v>2.46</v>
      </c>
      <c r="E20" s="1">
        <v>0.98</v>
      </c>
      <c r="F20" s="1">
        <f t="shared" si="1"/>
        <v>3.44</v>
      </c>
      <c r="G20" s="1">
        <v>3</v>
      </c>
    </row>
    <row r="21" spans="1:8" s="1" customFormat="1" x14ac:dyDescent="0.3">
      <c r="A21" s="1" t="s">
        <v>31</v>
      </c>
      <c r="B21" s="1">
        <v>0</v>
      </c>
      <c r="C21" s="1">
        <v>4</v>
      </c>
      <c r="D21" s="1">
        <f t="shared" si="0"/>
        <v>0</v>
      </c>
      <c r="E21" s="1">
        <v>24</v>
      </c>
      <c r="F21" s="1">
        <f t="shared" si="1"/>
        <v>24</v>
      </c>
      <c r="G21" s="1">
        <v>2</v>
      </c>
    </row>
    <row r="22" spans="1:8" s="1" customFormat="1" x14ac:dyDescent="0.3">
      <c r="A22" s="1" t="s">
        <v>32</v>
      </c>
      <c r="B22" s="1">
        <v>12</v>
      </c>
      <c r="C22" s="1">
        <v>0</v>
      </c>
      <c r="D22" s="1">
        <f t="shared" si="0"/>
        <v>29.52</v>
      </c>
      <c r="E22" s="1">
        <v>0</v>
      </c>
      <c r="F22" s="1">
        <f t="shared" si="1"/>
        <v>29.52</v>
      </c>
      <c r="G22" s="1">
        <v>2</v>
      </c>
    </row>
    <row r="23" spans="1:8" s="1" customFormat="1" x14ac:dyDescent="0.3">
      <c r="A23" s="1" t="s">
        <v>33</v>
      </c>
      <c r="B23" s="1">
        <v>0</v>
      </c>
      <c r="C23" s="1">
        <v>1</v>
      </c>
      <c r="D23" s="1">
        <f t="shared" si="0"/>
        <v>0</v>
      </c>
      <c r="E23" s="1">
        <v>9.65</v>
      </c>
      <c r="F23" s="1">
        <f t="shared" si="1"/>
        <v>9.65</v>
      </c>
      <c r="G23" s="1">
        <v>2</v>
      </c>
    </row>
    <row r="24" spans="1:8" s="3" customFormat="1" x14ac:dyDescent="0.3">
      <c r="A24" s="3" t="s">
        <v>34</v>
      </c>
      <c r="B24" s="3">
        <v>693</v>
      </c>
      <c r="C24" s="3">
        <v>0</v>
      </c>
      <c r="D24" s="3">
        <f t="shared" si="0"/>
        <v>1704.78</v>
      </c>
      <c r="E24" s="3">
        <v>0</v>
      </c>
      <c r="F24" s="3">
        <f t="shared" si="1"/>
        <v>1704.78</v>
      </c>
      <c r="G24" s="3">
        <v>2</v>
      </c>
    </row>
    <row r="27" spans="1:8" x14ac:dyDescent="0.3">
      <c r="A27" t="s">
        <v>39</v>
      </c>
      <c r="B27">
        <v>4</v>
      </c>
      <c r="C27">
        <v>4</v>
      </c>
      <c r="D27">
        <f t="shared" si="0"/>
        <v>9.84</v>
      </c>
      <c r="E27">
        <v>1.33</v>
      </c>
      <c r="F27">
        <f t="shared" si="1"/>
        <v>11.17</v>
      </c>
    </row>
    <row r="28" spans="1:8" s="7" customFormat="1" x14ac:dyDescent="0.3">
      <c r="A28" s="7" t="s">
        <v>40</v>
      </c>
      <c r="B28" s="7">
        <v>436</v>
      </c>
      <c r="C28" s="7">
        <v>43</v>
      </c>
      <c r="D28" s="7">
        <f t="shared" si="0"/>
        <v>1072.56</v>
      </c>
      <c r="E28" s="7">
        <v>496.44</v>
      </c>
      <c r="F28" s="7">
        <f t="shared" si="1"/>
        <v>1569</v>
      </c>
      <c r="H28" s="7" t="s">
        <v>45</v>
      </c>
    </row>
    <row r="30" spans="1:8" x14ac:dyDescent="0.3">
      <c r="A30" t="s">
        <v>41</v>
      </c>
    </row>
    <row r="32" spans="1:8" x14ac:dyDescent="0.3">
      <c r="A32" s="3" t="s">
        <v>47</v>
      </c>
    </row>
    <row r="33" spans="1:1" x14ac:dyDescent="0.3">
      <c r="A33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Legenda</vt:lpstr>
      <vt:lpstr>Baza poprawiona</vt:lpstr>
      <vt:lpstr>Baza dla Kuby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Rozwalak</dc:creator>
  <cp:keywords/>
  <dc:description/>
  <cp:lastModifiedBy>jakub</cp:lastModifiedBy>
  <cp:revision/>
  <dcterms:created xsi:type="dcterms:W3CDTF">2021-01-07T11:04:08Z</dcterms:created>
  <dcterms:modified xsi:type="dcterms:W3CDTF">2022-10-12T07:12:19Z</dcterms:modified>
  <cp:category/>
  <cp:contentStatus/>
</cp:coreProperties>
</file>