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13c7e1df1b448f/Nauka/Projekty/W trakcie/OPUS_Biomass related to animals in cryoconite holes/Statystyka/Input/Raw_data/"/>
    </mc:Choice>
  </mc:AlternateContent>
  <xr:revisionPtr revIDLastSave="3" documentId="8_{850A7850-08E5-44CF-BBDE-96E24D12B543}" xr6:coauthVersionLast="47" xr6:coauthVersionMax="47" xr10:uidLastSave="{2986663D-0C57-4F80-84E2-84729E5C97AB}"/>
  <bookViews>
    <workbookView xWindow="-120" yWindow="-120" windowWidth="29040" windowHeight="15720" xr2:uid="{00000000-000D-0000-FFFF-FFFF00000000}"/>
  </bookViews>
  <sheets>
    <sheet name="Arkusz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F38" i="1"/>
  <c r="D37" i="1"/>
  <c r="D3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<sst xmlns="http://schemas.openxmlformats.org/spreadsheetml/2006/main" count="41" uniqueCount="41">
  <si>
    <t>name</t>
  </si>
  <si>
    <t>deformed_specimens</t>
  </si>
  <si>
    <t>accurate_specimens</t>
  </si>
  <si>
    <t>deformed_biomass (ug), calculate from median value of single specimen</t>
  </si>
  <si>
    <t>accurate_biomass (ug) from photos</t>
  </si>
  <si>
    <t>total_biomass</t>
  </si>
  <si>
    <t>krio3_p1</t>
  </si>
  <si>
    <t>krio3_p2</t>
  </si>
  <si>
    <t>krio3_p3</t>
  </si>
  <si>
    <t>krio3_OM</t>
  </si>
  <si>
    <t>krio4_p1</t>
  </si>
  <si>
    <t>krio4_p2</t>
  </si>
  <si>
    <t>krio4_p3</t>
  </si>
  <si>
    <t>krio4_OM</t>
  </si>
  <si>
    <t>krio5_p1</t>
  </si>
  <si>
    <t>krio5_p2</t>
  </si>
  <si>
    <t>krio5_p3</t>
  </si>
  <si>
    <t>krio5_OM</t>
  </si>
  <si>
    <t>krio5.2_p1</t>
  </si>
  <si>
    <t>krio5.2_p2</t>
  </si>
  <si>
    <t>krio5.2_p3</t>
  </si>
  <si>
    <t>krio5.2_OM</t>
  </si>
  <si>
    <t>krio6_p1</t>
  </si>
  <si>
    <t>krio6_p2</t>
  </si>
  <si>
    <t>krio6_p3</t>
  </si>
  <si>
    <t>krio6_OM</t>
  </si>
  <si>
    <t>krio7_p1</t>
  </si>
  <si>
    <t>krio7_p2</t>
  </si>
  <si>
    <t>krio7_p3</t>
  </si>
  <si>
    <t>krio8_p1</t>
  </si>
  <si>
    <t>krio8_OM</t>
  </si>
  <si>
    <t>krio9_p1</t>
  </si>
  <si>
    <t>krio9_p2</t>
  </si>
  <si>
    <t>krio9_p3</t>
  </si>
  <si>
    <t>krio9_OM</t>
  </si>
  <si>
    <t>krio10_p1</t>
  </si>
  <si>
    <t>krio10_p2</t>
  </si>
  <si>
    <t>krio10_p3</t>
  </si>
  <si>
    <t>krio10_OM</t>
  </si>
  <si>
    <t>noname</t>
  </si>
  <si>
    <t>OM(krio7??)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</si>
</sst>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A37" sqref="A37"/>
    </sheetView>
  </sheetViews>
  <sheetFormatPr defaultRowHeight="15" x14ac:dyDescent="0.25"/>
  <cols>
    <col min="1" max="1" width="11.28515625" bestFit="1" customWidth="1"/>
    <col min="2" max="2" width="20.7109375" bestFit="1" customWidth="1"/>
    <col min="3" max="3" width="19.28515625" bestFit="1" customWidth="1"/>
    <col min="4" max="4" width="37.28515625" bestFit="1" customWidth="1"/>
    <col min="5" max="5" width="30.28515625" bestFit="1" customWidth="1"/>
    <col min="6" max="6" width="13.7109375" bestFit="1" customWidth="1"/>
    <col min="12" max="12" width="14.140625" customWidth="1"/>
    <col min="13" max="13" width="9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18</v>
      </c>
      <c r="C2">
        <v>20</v>
      </c>
      <c r="D2">
        <f>B2*2.46</f>
        <v>44.28</v>
      </c>
      <c r="E2">
        <v>108.15</v>
      </c>
      <c r="F2">
        <f>E2+D2</f>
        <v>152.43</v>
      </c>
    </row>
    <row r="3" spans="1:6" x14ac:dyDescent="0.25">
      <c r="A3" t="s">
        <v>7</v>
      </c>
      <c r="B3">
        <v>24</v>
      </c>
      <c r="C3">
        <v>15</v>
      </c>
      <c r="D3">
        <f t="shared" ref="D3:D38" si="0">B3*2.46</f>
        <v>59.04</v>
      </c>
      <c r="E3">
        <v>41.4</v>
      </c>
      <c r="F3">
        <f t="shared" ref="F3:F38" si="1">E3+D3</f>
        <v>100.44</v>
      </c>
    </row>
    <row r="4" spans="1:6" x14ac:dyDescent="0.25">
      <c r="A4" t="s">
        <v>8</v>
      </c>
      <c r="B4">
        <v>1</v>
      </c>
      <c r="C4">
        <v>2</v>
      </c>
      <c r="D4">
        <f t="shared" si="0"/>
        <v>2.46</v>
      </c>
      <c r="E4">
        <v>4.21</v>
      </c>
      <c r="F4">
        <f t="shared" si="1"/>
        <v>6.67</v>
      </c>
    </row>
    <row r="5" spans="1:6" x14ac:dyDescent="0.25">
      <c r="A5" t="s">
        <v>9</v>
      </c>
      <c r="B5">
        <v>157</v>
      </c>
      <c r="C5">
        <v>251</v>
      </c>
      <c r="D5">
        <f t="shared" si="0"/>
        <v>386.21999999999997</v>
      </c>
      <c r="E5">
        <v>1193.17</v>
      </c>
      <c r="F5">
        <f t="shared" si="1"/>
        <v>1579.39</v>
      </c>
    </row>
    <row r="6" spans="1:6" x14ac:dyDescent="0.25">
      <c r="A6" t="s">
        <v>10</v>
      </c>
      <c r="B6">
        <v>2</v>
      </c>
      <c r="C6">
        <v>5</v>
      </c>
      <c r="D6">
        <f t="shared" si="0"/>
        <v>4.92</v>
      </c>
      <c r="E6">
        <v>10.38</v>
      </c>
      <c r="F6">
        <f t="shared" si="1"/>
        <v>15.3</v>
      </c>
    </row>
    <row r="7" spans="1:6" x14ac:dyDescent="0.25">
      <c r="A7" t="s">
        <v>11</v>
      </c>
      <c r="B7">
        <v>2</v>
      </c>
      <c r="C7">
        <v>1</v>
      </c>
      <c r="D7">
        <f t="shared" si="0"/>
        <v>4.92</v>
      </c>
      <c r="E7">
        <v>3.14</v>
      </c>
      <c r="F7">
        <f t="shared" si="1"/>
        <v>8.06</v>
      </c>
    </row>
    <row r="8" spans="1:6" x14ac:dyDescent="0.25">
      <c r="A8" t="s">
        <v>12</v>
      </c>
      <c r="B8">
        <v>1</v>
      </c>
      <c r="C8">
        <v>0</v>
      </c>
      <c r="D8">
        <f t="shared" si="0"/>
        <v>2.46</v>
      </c>
      <c r="E8">
        <v>0</v>
      </c>
      <c r="F8">
        <f t="shared" si="1"/>
        <v>2.46</v>
      </c>
    </row>
    <row r="9" spans="1:6" x14ac:dyDescent="0.25">
      <c r="A9" t="s">
        <v>13</v>
      </c>
      <c r="B9">
        <v>22</v>
      </c>
      <c r="C9">
        <v>130</v>
      </c>
      <c r="D9">
        <f t="shared" si="0"/>
        <v>54.12</v>
      </c>
      <c r="E9">
        <v>394.95</v>
      </c>
      <c r="F9">
        <f t="shared" si="1"/>
        <v>449.07</v>
      </c>
    </row>
    <row r="10" spans="1:6" x14ac:dyDescent="0.25">
      <c r="A10" t="s">
        <v>14</v>
      </c>
      <c r="B10">
        <v>3</v>
      </c>
      <c r="C10">
        <v>4</v>
      </c>
      <c r="D10">
        <f t="shared" si="0"/>
        <v>7.38</v>
      </c>
      <c r="E10">
        <v>30.81</v>
      </c>
      <c r="F10">
        <f t="shared" si="1"/>
        <v>38.19</v>
      </c>
    </row>
    <row r="11" spans="1:6" x14ac:dyDescent="0.25">
      <c r="A11" t="s">
        <v>15</v>
      </c>
      <c r="B11">
        <v>3</v>
      </c>
      <c r="C11">
        <v>7</v>
      </c>
      <c r="D11">
        <f t="shared" si="0"/>
        <v>7.38</v>
      </c>
      <c r="E11">
        <v>23.9</v>
      </c>
      <c r="F11">
        <f t="shared" si="1"/>
        <v>31.279999999999998</v>
      </c>
    </row>
    <row r="12" spans="1:6" x14ac:dyDescent="0.25">
      <c r="A12" t="s">
        <v>16</v>
      </c>
      <c r="B12">
        <v>2</v>
      </c>
      <c r="C12">
        <v>1</v>
      </c>
      <c r="D12">
        <f t="shared" si="0"/>
        <v>4.92</v>
      </c>
      <c r="E12">
        <v>3.57</v>
      </c>
      <c r="F12">
        <f t="shared" si="1"/>
        <v>8.49</v>
      </c>
    </row>
    <row r="13" spans="1:6" x14ac:dyDescent="0.25">
      <c r="A13" t="s">
        <v>17</v>
      </c>
      <c r="B13">
        <v>27</v>
      </c>
      <c r="C13">
        <v>231</v>
      </c>
      <c r="D13">
        <f t="shared" si="0"/>
        <v>66.42</v>
      </c>
      <c r="E13">
        <v>409.29</v>
      </c>
      <c r="F13">
        <f t="shared" si="1"/>
        <v>475.71000000000004</v>
      </c>
    </row>
    <row r="14" spans="1:6" x14ac:dyDescent="0.25">
      <c r="A14" t="s">
        <v>18</v>
      </c>
      <c r="B14">
        <v>2</v>
      </c>
      <c r="C14">
        <v>0</v>
      </c>
      <c r="D14">
        <f t="shared" si="0"/>
        <v>4.92</v>
      </c>
      <c r="E14">
        <v>0</v>
      </c>
      <c r="F14">
        <f t="shared" si="1"/>
        <v>4.92</v>
      </c>
    </row>
    <row r="15" spans="1:6" x14ac:dyDescent="0.25">
      <c r="A15" t="s">
        <v>19</v>
      </c>
      <c r="B15">
        <v>31</v>
      </c>
      <c r="C15">
        <v>30</v>
      </c>
      <c r="D15">
        <f t="shared" si="0"/>
        <v>76.260000000000005</v>
      </c>
      <c r="E15">
        <v>75.819999999999993</v>
      </c>
      <c r="F15">
        <f t="shared" si="1"/>
        <v>152.07999999999998</v>
      </c>
    </row>
    <row r="16" spans="1:6" x14ac:dyDescent="0.25">
      <c r="A16" t="s">
        <v>20</v>
      </c>
      <c r="B16">
        <v>3</v>
      </c>
      <c r="C16">
        <v>1</v>
      </c>
      <c r="D16">
        <f t="shared" si="0"/>
        <v>7.38</v>
      </c>
      <c r="E16">
        <v>2.38</v>
      </c>
      <c r="F16">
        <f t="shared" si="1"/>
        <v>9.76</v>
      </c>
    </row>
    <row r="17" spans="1:6" x14ac:dyDescent="0.25">
      <c r="A17" t="s">
        <v>21</v>
      </c>
      <c r="B17">
        <v>213</v>
      </c>
      <c r="C17">
        <v>181</v>
      </c>
      <c r="D17">
        <f t="shared" si="0"/>
        <v>523.98</v>
      </c>
      <c r="E17">
        <v>524.12</v>
      </c>
      <c r="F17">
        <f t="shared" si="1"/>
        <v>1048.0999999999999</v>
      </c>
    </row>
    <row r="18" spans="1:6" x14ac:dyDescent="0.25">
      <c r="A18" t="s">
        <v>22</v>
      </c>
      <c r="B18">
        <v>11</v>
      </c>
      <c r="C18">
        <v>12</v>
      </c>
      <c r="D18">
        <f t="shared" si="0"/>
        <v>27.06</v>
      </c>
      <c r="E18">
        <v>26.24</v>
      </c>
      <c r="F18">
        <f t="shared" si="1"/>
        <v>53.3</v>
      </c>
    </row>
    <row r="19" spans="1:6" x14ac:dyDescent="0.25">
      <c r="A19" t="s">
        <v>23</v>
      </c>
      <c r="B19">
        <v>0</v>
      </c>
      <c r="C19">
        <v>0</v>
      </c>
      <c r="D19">
        <f t="shared" si="0"/>
        <v>0</v>
      </c>
      <c r="E19">
        <v>0</v>
      </c>
      <c r="F19">
        <f t="shared" si="1"/>
        <v>0</v>
      </c>
    </row>
    <row r="20" spans="1:6" x14ac:dyDescent="0.25">
      <c r="A20" t="s">
        <v>24</v>
      </c>
      <c r="B20">
        <v>0</v>
      </c>
      <c r="C20">
        <v>1</v>
      </c>
      <c r="D20">
        <f t="shared" si="0"/>
        <v>0</v>
      </c>
      <c r="E20">
        <v>1.2</v>
      </c>
      <c r="F20">
        <f t="shared" si="1"/>
        <v>1.2</v>
      </c>
    </row>
    <row r="21" spans="1:6" x14ac:dyDescent="0.25">
      <c r="A21" t="s">
        <v>25</v>
      </c>
      <c r="B21">
        <v>485</v>
      </c>
      <c r="C21">
        <v>788</v>
      </c>
      <c r="D21">
        <f t="shared" si="0"/>
        <v>1193.0999999999999</v>
      </c>
      <c r="E21" s="1">
        <v>2691.06</v>
      </c>
      <c r="F21">
        <f t="shared" si="1"/>
        <v>3884.16</v>
      </c>
    </row>
    <row r="22" spans="1:6" x14ac:dyDescent="0.25">
      <c r="A22" t="s">
        <v>26</v>
      </c>
      <c r="B22">
        <v>1</v>
      </c>
      <c r="C22">
        <v>5</v>
      </c>
      <c r="D22">
        <f t="shared" si="0"/>
        <v>2.46</v>
      </c>
      <c r="E22">
        <v>32.81</v>
      </c>
      <c r="F22">
        <f t="shared" si="1"/>
        <v>35.270000000000003</v>
      </c>
    </row>
    <row r="23" spans="1:6" x14ac:dyDescent="0.25">
      <c r="A23" t="s">
        <v>27</v>
      </c>
      <c r="B23">
        <v>7</v>
      </c>
      <c r="C23">
        <v>0</v>
      </c>
      <c r="D23">
        <f t="shared" si="0"/>
        <v>17.22</v>
      </c>
      <c r="E23">
        <v>0</v>
      </c>
      <c r="F23">
        <f t="shared" si="1"/>
        <v>17.22</v>
      </c>
    </row>
    <row r="24" spans="1:6" x14ac:dyDescent="0.25">
      <c r="A24" t="s">
        <v>28</v>
      </c>
      <c r="B24">
        <v>1</v>
      </c>
      <c r="C24">
        <v>1</v>
      </c>
      <c r="D24">
        <f t="shared" si="0"/>
        <v>2.46</v>
      </c>
      <c r="E24">
        <v>0.98</v>
      </c>
      <c r="F24">
        <f t="shared" si="1"/>
        <v>3.44</v>
      </c>
    </row>
    <row r="25" spans="1:6" x14ac:dyDescent="0.25">
      <c r="A25" t="s">
        <v>29</v>
      </c>
      <c r="B25">
        <v>25</v>
      </c>
      <c r="C25">
        <v>46</v>
      </c>
      <c r="D25">
        <f t="shared" si="0"/>
        <v>61.5</v>
      </c>
      <c r="E25">
        <v>238.82</v>
      </c>
      <c r="F25">
        <f t="shared" si="1"/>
        <v>300.32</v>
      </c>
    </row>
    <row r="26" spans="1:6" x14ac:dyDescent="0.25">
      <c r="A26" t="s">
        <v>30</v>
      </c>
      <c r="B26">
        <v>585</v>
      </c>
      <c r="C26">
        <v>750</v>
      </c>
      <c r="D26">
        <f t="shared" si="0"/>
        <v>1439.1</v>
      </c>
      <c r="E26">
        <v>3890.03</v>
      </c>
      <c r="F26">
        <f t="shared" si="1"/>
        <v>5329.13</v>
      </c>
    </row>
    <row r="27" spans="1:6" x14ac:dyDescent="0.25">
      <c r="A27" t="s">
        <v>31</v>
      </c>
      <c r="B27">
        <v>0</v>
      </c>
      <c r="C27">
        <v>4</v>
      </c>
      <c r="D27">
        <f t="shared" si="0"/>
        <v>0</v>
      </c>
      <c r="E27">
        <v>24</v>
      </c>
      <c r="F27">
        <f t="shared" si="1"/>
        <v>24</v>
      </c>
    </row>
    <row r="28" spans="1:6" x14ac:dyDescent="0.25">
      <c r="A28" t="s">
        <v>32</v>
      </c>
      <c r="B28">
        <v>12</v>
      </c>
      <c r="C28">
        <v>0</v>
      </c>
      <c r="D28">
        <f t="shared" si="0"/>
        <v>29.52</v>
      </c>
      <c r="E28">
        <v>0</v>
      </c>
      <c r="F28">
        <f t="shared" si="1"/>
        <v>29.52</v>
      </c>
    </row>
    <row r="29" spans="1:6" x14ac:dyDescent="0.25">
      <c r="A29" t="s">
        <v>33</v>
      </c>
      <c r="B29">
        <v>0</v>
      </c>
      <c r="C29">
        <v>1</v>
      </c>
      <c r="D29">
        <f t="shared" si="0"/>
        <v>0</v>
      </c>
      <c r="E29">
        <v>9.65</v>
      </c>
      <c r="F29">
        <f t="shared" si="1"/>
        <v>9.65</v>
      </c>
    </row>
    <row r="30" spans="1:6" x14ac:dyDescent="0.25">
      <c r="A30" t="s">
        <v>34</v>
      </c>
      <c r="B30">
        <v>693</v>
      </c>
      <c r="C30">
        <v>0</v>
      </c>
      <c r="D30">
        <f t="shared" si="0"/>
        <v>1704.78</v>
      </c>
      <c r="E30">
        <v>0</v>
      </c>
      <c r="F30">
        <f t="shared" si="1"/>
        <v>1704.78</v>
      </c>
    </row>
    <row r="31" spans="1:6" x14ac:dyDescent="0.25">
      <c r="A31" t="s">
        <v>35</v>
      </c>
      <c r="B31">
        <v>3</v>
      </c>
      <c r="C31">
        <v>3</v>
      </c>
      <c r="D31">
        <f t="shared" si="0"/>
        <v>7.38</v>
      </c>
      <c r="E31">
        <v>6.3</v>
      </c>
      <c r="F31">
        <f t="shared" si="1"/>
        <v>13.68</v>
      </c>
    </row>
    <row r="32" spans="1:6" x14ac:dyDescent="0.25">
      <c r="A32" t="s">
        <v>36</v>
      </c>
      <c r="B32">
        <v>19</v>
      </c>
      <c r="C32">
        <v>7</v>
      </c>
      <c r="D32">
        <f t="shared" si="0"/>
        <v>46.74</v>
      </c>
      <c r="E32">
        <v>16.920000000000002</v>
      </c>
      <c r="F32">
        <f t="shared" si="1"/>
        <v>63.660000000000004</v>
      </c>
    </row>
    <row r="33" spans="1:6" x14ac:dyDescent="0.25">
      <c r="A33" t="s">
        <v>37</v>
      </c>
      <c r="B33">
        <v>40</v>
      </c>
      <c r="C33">
        <v>13</v>
      </c>
      <c r="D33">
        <f t="shared" si="0"/>
        <v>98.4</v>
      </c>
      <c r="E33">
        <v>49.25</v>
      </c>
      <c r="F33">
        <f t="shared" si="1"/>
        <v>147.65</v>
      </c>
    </row>
    <row r="34" spans="1:6" x14ac:dyDescent="0.25">
      <c r="A34" t="s">
        <v>38</v>
      </c>
      <c r="B34">
        <v>41</v>
      </c>
      <c r="C34">
        <v>553</v>
      </c>
      <c r="D34">
        <f t="shared" si="0"/>
        <v>100.86</v>
      </c>
      <c r="E34">
        <v>2044.1</v>
      </c>
      <c r="F34">
        <f t="shared" si="1"/>
        <v>2144.96</v>
      </c>
    </row>
    <row r="37" spans="1:6" x14ac:dyDescent="0.25">
      <c r="A37" t="s">
        <v>39</v>
      </c>
      <c r="B37">
        <v>4</v>
      </c>
      <c r="C37">
        <v>4</v>
      </c>
      <c r="D37">
        <f t="shared" si="0"/>
        <v>9.84</v>
      </c>
      <c r="E37">
        <v>1.33</v>
      </c>
      <c r="F37">
        <f t="shared" si="1"/>
        <v>11.17</v>
      </c>
    </row>
    <row r="38" spans="1:6" x14ac:dyDescent="0.25">
      <c r="A38" t="s">
        <v>40</v>
      </c>
      <c r="B38">
        <v>436</v>
      </c>
      <c r="C38">
        <v>43</v>
      </c>
      <c r="D38">
        <f t="shared" si="0"/>
        <v>1072.56</v>
      </c>
      <c r="E38">
        <v>496.44</v>
      </c>
      <c r="F38">
        <f t="shared" si="1"/>
        <v>1569</v>
      </c>
    </row>
  </sheetData>
  <sortState xmlns:xlrd2="http://schemas.microsoft.com/office/spreadsheetml/2017/richdata2" ref="K1:M40">
    <sortCondition ref="K1:K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 Rozwalak</dc:creator>
  <cp:keywords/>
  <dc:description/>
  <cp:lastModifiedBy>jakub buda</cp:lastModifiedBy>
  <cp:revision/>
  <dcterms:created xsi:type="dcterms:W3CDTF">2021-01-07T11:04:08Z</dcterms:created>
  <dcterms:modified xsi:type="dcterms:W3CDTF">2022-08-15T13:01:04Z</dcterms:modified>
  <cp:category/>
  <cp:contentStatus/>
</cp:coreProperties>
</file>