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olapiza/Library/Mobile Documents/com~apple~CloudDocs/Academic/FYP/ForJP/Expm/"/>
    </mc:Choice>
  </mc:AlternateContent>
  <xr:revisionPtr revIDLastSave="0" documentId="8_{B80A020E-580D-C64D-8BBB-E7D5BE2186B0}" xr6:coauthVersionLast="47" xr6:coauthVersionMax="47" xr10:uidLastSave="{00000000-0000-0000-0000-000000000000}"/>
  <bookViews>
    <workbookView xWindow="2940" yWindow="1240" windowWidth="22980" windowHeight="12900" activeTab="2" xr2:uid="{BB5FDE71-19E8-5049-85E5-CA323398AA25}"/>
  </bookViews>
  <sheets>
    <sheet name="Read" sheetId="1" r:id="rId1"/>
    <sheet name="1stPoint" sheetId="2" r:id="rId2"/>
    <sheet name="Meal-FedOnl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3" l="1"/>
  <c r="J28" i="3"/>
  <c r="I28" i="3"/>
  <c r="H28" i="3"/>
  <c r="E28" i="3"/>
  <c r="J27" i="3"/>
  <c r="I27" i="3"/>
  <c r="H27" i="3"/>
  <c r="J26" i="3"/>
  <c r="I26" i="3"/>
  <c r="H26" i="3"/>
  <c r="G27" i="3"/>
  <c r="F27" i="3"/>
  <c r="G26" i="3"/>
  <c r="F26" i="3"/>
  <c r="E27" i="3"/>
  <c r="J17" i="3"/>
  <c r="I17" i="3"/>
  <c r="H17" i="3"/>
  <c r="J16" i="3"/>
  <c r="I16" i="3"/>
  <c r="I29" i="3" s="1"/>
  <c r="H16" i="3"/>
  <c r="H29" i="3" s="1"/>
  <c r="E16" i="3"/>
  <c r="G17" i="3"/>
  <c r="G28" i="3"/>
  <c r="F17" i="3"/>
  <c r="E17" i="3"/>
  <c r="F16" i="3" l="1"/>
  <c r="F29" i="3" s="1"/>
  <c r="E26" i="3"/>
  <c r="E29" i="3" s="1"/>
  <c r="G16" i="3"/>
  <c r="G29" i="3" s="1"/>
  <c r="F28" i="3"/>
</calcChain>
</file>

<file path=xl/sharedStrings.xml><?xml version="1.0" encoding="utf-8"?>
<sst xmlns="http://schemas.openxmlformats.org/spreadsheetml/2006/main" count="230" uniqueCount="72">
  <si>
    <t xml:space="preserve">Hello,  I managed to recover the lost docs! </t>
  </si>
  <si>
    <t xml:space="preserve">Here you'll find templates of what the tables should look like, hope you can find them useful. </t>
  </si>
  <si>
    <t>Total food intake**</t>
  </si>
  <si>
    <t>Genotype</t>
  </si>
  <si>
    <t xml:space="preserve">Mouse No. </t>
  </si>
  <si>
    <t xml:space="preserve">Condition </t>
  </si>
  <si>
    <t>Day 1</t>
  </si>
  <si>
    <t xml:space="preserve">Day 7 </t>
  </si>
  <si>
    <t>Day 14</t>
  </si>
  <si>
    <t>Day 20</t>
  </si>
  <si>
    <t>±</t>
  </si>
  <si>
    <t>X</t>
  </si>
  <si>
    <t>x</t>
  </si>
  <si>
    <t>AdLibitum</t>
  </si>
  <si>
    <t>Wt</t>
  </si>
  <si>
    <t>g</t>
  </si>
  <si>
    <t>Hnull</t>
  </si>
  <si>
    <t>m</t>
  </si>
  <si>
    <t>r1</t>
  </si>
  <si>
    <t>Adlibitum</t>
  </si>
  <si>
    <t>r2</t>
  </si>
  <si>
    <t>r3</t>
  </si>
  <si>
    <t>r14</t>
  </si>
  <si>
    <t>r15</t>
  </si>
  <si>
    <t>r56</t>
  </si>
  <si>
    <t>r69</t>
  </si>
  <si>
    <t>r70</t>
  </si>
  <si>
    <t>r4</t>
  </si>
  <si>
    <t>r6</t>
  </si>
  <si>
    <t>r39</t>
  </si>
  <si>
    <t>r40</t>
  </si>
  <si>
    <t>r52</t>
  </si>
  <si>
    <t>r60</t>
  </si>
  <si>
    <t>r61</t>
  </si>
  <si>
    <t>r62</t>
  </si>
  <si>
    <t>D1</t>
  </si>
  <si>
    <t>Adlib</t>
  </si>
  <si>
    <t>MealFed</t>
  </si>
  <si>
    <t>Grazing</t>
  </si>
  <si>
    <t>Loxtb-ghsr</t>
  </si>
  <si>
    <t>D7</t>
  </si>
  <si>
    <t>D14</t>
  </si>
  <si>
    <t>D20</t>
  </si>
  <si>
    <t>WT</t>
  </si>
  <si>
    <t>Loxtb</t>
  </si>
  <si>
    <t>6.11*</t>
  </si>
  <si>
    <t>Meal Size</t>
  </si>
  <si>
    <t>Meal Duration</t>
  </si>
  <si>
    <t>Meal 1</t>
    <phoneticPr fontId="0"/>
  </si>
  <si>
    <t>Meal 2</t>
    <phoneticPr fontId="0"/>
  </si>
  <si>
    <t>Meal 3</t>
    <phoneticPr fontId="0"/>
  </si>
  <si>
    <t>Animal #</t>
  </si>
  <si>
    <t>Treatment</t>
  </si>
  <si>
    <t>Date</t>
  </si>
  <si>
    <t>18:00-19:00</t>
    <phoneticPr fontId="0"/>
  </si>
  <si>
    <t>23:30-00:30</t>
    <phoneticPr fontId="0"/>
  </si>
  <si>
    <t>05:00-06:00</t>
    <phoneticPr fontId="0"/>
  </si>
  <si>
    <t>WT-MEAL</t>
  </si>
  <si>
    <t>18/01/24_08/02/24</t>
  </si>
  <si>
    <t>18/01/24_08/02/25</t>
  </si>
  <si>
    <t>21/03/24_11/04/24</t>
  </si>
  <si>
    <t>21/03/24_11/04/25</t>
  </si>
  <si>
    <t>25/04/24_16/05/24</t>
  </si>
  <si>
    <t>03/10/24_24/10/24</t>
  </si>
  <si>
    <t>MEAN</t>
  </si>
  <si>
    <t>±SEM</t>
  </si>
  <si>
    <t>GHSR_MEAL</t>
  </si>
  <si>
    <t>33*</t>
  </si>
  <si>
    <t>03/10/24_24/10/25</t>
  </si>
  <si>
    <t>P-value</t>
  </si>
  <si>
    <t>%-Control</t>
  </si>
  <si>
    <t xml:space="preserve">This template is just for D7 and D20 of the Meal-fed mice.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</si>
</sst>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9"/>
      <name val="Geneva"/>
      <family val="2"/>
    </font>
    <font>
      <sz val="10"/>
      <color theme="9"/>
      <name val="Arial"/>
      <family val="2"/>
    </font>
    <font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91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7" xfId="0" applyBorder="1"/>
    <xf numFmtId="0" fontId="1" fillId="6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7" borderId="14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3" borderId="14" xfId="0" applyFill="1" applyBorder="1"/>
    <xf numFmtId="0" fontId="0" fillId="3" borderId="12" xfId="0" applyFill="1" applyBorder="1"/>
    <xf numFmtId="0" fontId="0" fillId="3" borderId="15" xfId="0" applyFill="1" applyBorder="1"/>
    <xf numFmtId="0" fontId="0" fillId="0" borderId="16" xfId="0" applyBorder="1"/>
    <xf numFmtId="0" fontId="1" fillId="0" borderId="9" xfId="0" applyFont="1" applyBorder="1"/>
    <xf numFmtId="0" fontId="0" fillId="5" borderId="17" xfId="0" applyFill="1" applyBorder="1"/>
    <xf numFmtId="0" fontId="0" fillId="5" borderId="18" xfId="0" applyFill="1" applyBorder="1"/>
    <xf numFmtId="0" fontId="0" fillId="7" borderId="19" xfId="0" applyFill="1" applyBorder="1"/>
    <xf numFmtId="0" fontId="0" fillId="7" borderId="17" xfId="0" applyFill="1" applyBorder="1"/>
    <xf numFmtId="0" fontId="0" fillId="7" borderId="17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3" borderId="19" xfId="0" applyFill="1" applyBorder="1"/>
    <xf numFmtId="0" fontId="0" fillId="3" borderId="17" xfId="0" applyFill="1" applyBorder="1"/>
    <xf numFmtId="0" fontId="0" fillId="3" borderId="20" xfId="0" applyFill="1" applyBorder="1"/>
    <xf numFmtId="0" fontId="1" fillId="0" borderId="21" xfId="0" applyFont="1" applyBorder="1"/>
    <xf numFmtId="0" fontId="0" fillId="5" borderId="22" xfId="0" applyFill="1" applyBorder="1"/>
    <xf numFmtId="0" fontId="0" fillId="5" borderId="23" xfId="0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25" xfId="0" applyFill="1" applyBorder="1"/>
    <xf numFmtId="0" fontId="0" fillId="0" borderId="26" xfId="0" applyBorder="1"/>
    <xf numFmtId="0" fontId="0" fillId="0" borderId="27" xfId="0" applyBorder="1"/>
    <xf numFmtId="0" fontId="0" fillId="7" borderId="13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3" borderId="7" xfId="0" applyFill="1" applyBorder="1"/>
    <xf numFmtId="0" fontId="0" fillId="3" borderId="16" xfId="0" applyFill="1" applyBorder="1"/>
    <xf numFmtId="0" fontId="0" fillId="0" borderId="21" xfId="0" applyBorder="1"/>
    <xf numFmtId="0" fontId="0" fillId="3" borderId="21" xfId="0" applyFill="1" applyBorder="1"/>
    <xf numFmtId="0" fontId="0" fillId="3" borderId="26" xfId="0" applyFill="1" applyBorder="1"/>
    <xf numFmtId="0" fontId="0" fillId="3" borderId="27" xfId="0" applyFill="1" applyBorder="1"/>
    <xf numFmtId="0" fontId="1" fillId="0" borderId="8" xfId="0" applyFont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2" fillId="0" borderId="0" xfId="0" applyFont="1"/>
    <xf numFmtId="0" fontId="3" fillId="0" borderId="29" xfId="0" applyFont="1" applyBorder="1"/>
    <xf numFmtId="0" fontId="3" fillId="0" borderId="17" xfId="0" applyFont="1" applyBorder="1"/>
    <xf numFmtId="0" fontId="3" fillId="0" borderId="30" xfId="0" applyFont="1" applyBorder="1"/>
    <xf numFmtId="0" fontId="3" fillId="8" borderId="18" xfId="1" applyFont="1" applyFill="1" applyBorder="1"/>
    <xf numFmtId="0" fontId="3" fillId="8" borderId="31" xfId="1" applyFont="1" applyFill="1" applyBorder="1"/>
    <xf numFmtId="0" fontId="0" fillId="9" borderId="32" xfId="0" applyFill="1" applyBorder="1" applyAlignment="1">
      <alignment horizontal="center"/>
    </xf>
    <xf numFmtId="0" fontId="3" fillId="10" borderId="18" xfId="0" applyFont="1" applyFill="1" applyBorder="1"/>
    <xf numFmtId="0" fontId="3" fillId="11" borderId="17" xfId="0" applyFont="1" applyFill="1" applyBorder="1"/>
    <xf numFmtId="0" fontId="3" fillId="12" borderId="30" xfId="0" applyFont="1" applyFill="1" applyBorder="1"/>
    <xf numFmtId="0" fontId="2" fillId="13" borderId="33" xfId="1" applyFont="1" applyFill="1" applyBorder="1" applyAlignment="1">
      <alignment horizontal="center"/>
    </xf>
    <xf numFmtId="0" fontId="2" fillId="13" borderId="0" xfId="1" applyFont="1" applyFill="1"/>
    <xf numFmtId="14" fontId="2" fillId="13" borderId="34" xfId="1" applyNumberFormat="1" applyFont="1" applyFill="1" applyBorder="1" applyAlignment="1">
      <alignment horizontal="right"/>
    </xf>
    <xf numFmtId="2" fontId="2" fillId="14" borderId="29" xfId="1" applyNumberFormat="1" applyFont="1" applyFill="1" applyBorder="1" applyAlignment="1">
      <alignment horizontal="right"/>
    </xf>
    <xf numFmtId="2" fontId="2" fillId="14" borderId="35" xfId="0" applyNumberFormat="1" applyFont="1" applyFill="1" applyBorder="1"/>
    <xf numFmtId="2" fontId="2" fillId="14" borderId="32" xfId="0" applyNumberFormat="1" applyFont="1" applyFill="1" applyBorder="1"/>
    <xf numFmtId="2" fontId="2" fillId="0" borderId="35" xfId="1" applyNumberFormat="1" applyFont="1" applyBorder="1" applyAlignment="1">
      <alignment horizontal="right"/>
    </xf>
    <xf numFmtId="0" fontId="0" fillId="0" borderId="35" xfId="0" applyBorder="1"/>
    <xf numFmtId="2" fontId="2" fillId="0" borderId="36" xfId="1" applyNumberFormat="1" applyFont="1" applyBorder="1" applyAlignment="1">
      <alignment horizontal="right"/>
    </xf>
    <xf numFmtId="0" fontId="0" fillId="0" borderId="36" xfId="0" applyBorder="1"/>
    <xf numFmtId="0" fontId="2" fillId="0" borderId="33" xfId="1" applyFont="1" applyBorder="1" applyAlignment="1">
      <alignment horizontal="center"/>
    </xf>
    <xf numFmtId="0" fontId="2" fillId="0" borderId="0" xfId="1" applyFont="1"/>
    <xf numFmtId="14" fontId="2" fillId="0" borderId="0" xfId="1" applyNumberFormat="1" applyFont="1" applyAlignment="1">
      <alignment horizontal="right"/>
    </xf>
    <xf numFmtId="2" fontId="2" fillId="0" borderId="33" xfId="1" applyNumberFormat="1" applyFont="1" applyBorder="1" applyAlignment="1">
      <alignment horizontal="right"/>
    </xf>
    <xf numFmtId="2" fontId="2" fillId="0" borderId="36" xfId="0" applyNumberFormat="1" applyFont="1" applyBorder="1"/>
    <xf numFmtId="2" fontId="2" fillId="0" borderId="34" xfId="0" applyNumberFormat="1" applyFont="1" applyBorder="1"/>
    <xf numFmtId="0" fontId="3" fillId="0" borderId="0" xfId="1" applyFont="1"/>
    <xf numFmtId="2" fontId="3" fillId="0" borderId="36" xfId="1" applyNumberFormat="1" applyFont="1" applyBorder="1"/>
    <xf numFmtId="0" fontId="2" fillId="0" borderId="33" xfId="2" applyFont="1" applyBorder="1"/>
    <xf numFmtId="0" fontId="3" fillId="0" borderId="33" xfId="1" applyFont="1" applyBorder="1"/>
    <xf numFmtId="0" fontId="3" fillId="0" borderId="36" xfId="1" applyFont="1" applyBorder="1"/>
    <xf numFmtId="0" fontId="0" fillId="15" borderId="33" xfId="0" applyFill="1" applyBorder="1"/>
    <xf numFmtId="0" fontId="2" fillId="8" borderId="0" xfId="2" applyFont="1" applyFill="1"/>
    <xf numFmtId="0" fontId="0" fillId="15" borderId="0" xfId="0" applyFill="1"/>
    <xf numFmtId="0" fontId="2" fillId="8" borderId="33" xfId="2" applyFont="1" applyFill="1" applyBorder="1"/>
    <xf numFmtId="0" fontId="2" fillId="8" borderId="36" xfId="2" applyFont="1" applyFill="1" applyBorder="1"/>
    <xf numFmtId="0" fontId="2" fillId="8" borderId="34" xfId="2" applyFont="1" applyFill="1" applyBorder="1"/>
    <xf numFmtId="2" fontId="2" fillId="14" borderId="33" xfId="1" applyNumberFormat="1" applyFont="1" applyFill="1" applyBorder="1" applyAlignment="1">
      <alignment horizontal="right"/>
    </xf>
    <xf numFmtId="2" fontId="2" fillId="14" borderId="36" xfId="1" applyNumberFormat="1" applyFont="1" applyFill="1" applyBorder="1" applyAlignment="1">
      <alignment horizontal="right"/>
    </xf>
    <xf numFmtId="2" fontId="2" fillId="14" borderId="34" xfId="1" applyNumberFormat="1" applyFont="1" applyFill="1" applyBorder="1" applyAlignment="1">
      <alignment horizontal="right"/>
    </xf>
    <xf numFmtId="0" fontId="4" fillId="0" borderId="36" xfId="0" applyFont="1" applyBorder="1"/>
    <xf numFmtId="0" fontId="2" fillId="0" borderId="36" xfId="0" applyFont="1" applyBorder="1"/>
    <xf numFmtId="2" fontId="3" fillId="0" borderId="33" xfId="1" applyNumberFormat="1" applyFont="1" applyBorder="1"/>
    <xf numFmtId="0" fontId="2" fillId="0" borderId="0" xfId="2" applyFont="1"/>
    <xf numFmtId="0" fontId="7" fillId="0" borderId="34" xfId="1" applyFont="1" applyBorder="1"/>
    <xf numFmtId="0" fontId="7" fillId="0" borderId="33" xfId="1" applyFont="1" applyBorder="1"/>
    <xf numFmtId="0" fontId="7" fillId="0" borderId="36" xfId="1" applyFont="1" applyBorder="1"/>
    <xf numFmtId="0" fontId="0" fillId="0" borderId="13" xfId="0" applyBorder="1"/>
    <xf numFmtId="0" fontId="0" fillId="0" borderId="37" xfId="0" applyBorder="1"/>
    <xf numFmtId="0" fontId="2" fillId="0" borderId="11" xfId="2" applyFont="1" applyBorder="1"/>
    <xf numFmtId="0" fontId="2" fillId="0" borderId="13" xfId="2" applyFont="1" applyBorder="1"/>
    <xf numFmtId="0" fontId="2" fillId="0" borderId="12" xfId="2" applyFont="1" applyBorder="1"/>
    <xf numFmtId="0" fontId="2" fillId="0" borderId="0" xfId="0" applyFont="1" applyFill="1"/>
    <xf numFmtId="0" fontId="6" fillId="0" borderId="0" xfId="0" applyFont="1" applyFill="1"/>
  </cellXfs>
  <cellStyles count="3">
    <cellStyle name="Normal" xfId="0" builtinId="0"/>
    <cellStyle name="Normal 2" xfId="2" xr:uid="{B6FCCFE2-EB53-2F4A-B06F-46681692FEB8}"/>
    <cellStyle name="Normal_EXP Alpha Spreadsheet.xls" xfId="1" xr:uid="{D2EC2B51-CDF9-8049-B979-8FDC4DDE7D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4773-E8E5-C04D-91D8-E376407B64F4}">
  <dimension ref="A1:I2"/>
  <sheetViews>
    <sheetView workbookViewId="0">
      <selection activeCell="C12" sqref="C12"/>
    </sheetView>
  </sheetViews>
  <sheetFormatPr baseColWidth="10" defaultRowHeight="16" x14ac:dyDescent="0.2"/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t="s">
        <v>1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FED2-B711-E346-97DD-6C5D2F93EB6B}">
  <dimension ref="A1:AN46"/>
  <sheetViews>
    <sheetView zoomScale="75" workbookViewId="0">
      <selection activeCell="H10" sqref="H10"/>
    </sheetView>
  </sheetViews>
  <sheetFormatPr baseColWidth="10" defaultRowHeight="16" x14ac:dyDescent="0.2"/>
  <sheetData>
    <row r="1" spans="1:36" ht="17" thickBot="1" x14ac:dyDescent="0.25">
      <c r="B1" s="3"/>
      <c r="C1" s="4"/>
      <c r="D1" s="5" t="s">
        <v>2</v>
      </c>
      <c r="E1" s="6"/>
      <c r="F1" s="6"/>
      <c r="G1" s="7"/>
      <c r="K1" s="21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</row>
    <row r="2" spans="1:36" ht="17" thickBot="1" x14ac:dyDescent="0.25">
      <c r="A2" s="8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1" t="s">
        <v>9</v>
      </c>
      <c r="J2" s="24"/>
      <c r="K2" s="25"/>
      <c r="L2" s="26" t="s">
        <v>35</v>
      </c>
      <c r="M2" s="27" t="s">
        <v>36</v>
      </c>
      <c r="N2" s="27"/>
      <c r="O2" s="27"/>
      <c r="P2" s="27"/>
      <c r="Q2" s="27"/>
      <c r="R2" s="27"/>
      <c r="S2" s="27"/>
      <c r="T2" s="27"/>
      <c r="U2" s="28" t="s">
        <v>37</v>
      </c>
      <c r="V2" s="29"/>
      <c r="W2" s="29"/>
      <c r="X2" s="29"/>
      <c r="Y2" s="29"/>
      <c r="Z2" s="29"/>
      <c r="AA2" s="30"/>
      <c r="AB2" s="31" t="s">
        <v>38</v>
      </c>
      <c r="AC2" s="32"/>
      <c r="AD2" s="32"/>
      <c r="AE2" s="32"/>
      <c r="AF2" s="32"/>
      <c r="AG2" s="32"/>
      <c r="AH2" s="32"/>
      <c r="AI2" s="32"/>
      <c r="AJ2" s="33"/>
    </row>
    <row r="3" spans="1:36" ht="17" thickBot="1" x14ac:dyDescent="0.25">
      <c r="A3" s="12"/>
      <c r="B3" s="13"/>
      <c r="C3" s="13" t="s">
        <v>10</v>
      </c>
      <c r="D3" s="12">
        <v>0.4</v>
      </c>
      <c r="E3" s="12">
        <v>0.1663</v>
      </c>
      <c r="F3" s="12">
        <v>0.13</v>
      </c>
      <c r="G3" s="12">
        <v>0.1462</v>
      </c>
      <c r="K3" s="25"/>
      <c r="L3" s="34"/>
      <c r="M3" s="35"/>
      <c r="N3" s="36"/>
      <c r="O3" s="36"/>
      <c r="P3" s="36"/>
      <c r="Q3" s="36"/>
      <c r="R3" s="36"/>
      <c r="S3" s="36"/>
      <c r="T3" s="37"/>
      <c r="U3" s="38"/>
      <c r="V3" s="39"/>
      <c r="W3" s="39"/>
      <c r="X3" s="39"/>
      <c r="Y3" s="39"/>
      <c r="Z3" s="39"/>
      <c r="AA3" s="40"/>
      <c r="AB3" s="41"/>
      <c r="AC3" s="42"/>
      <c r="AD3" s="42"/>
      <c r="AE3" s="42"/>
      <c r="AF3" s="42"/>
      <c r="AG3" s="42"/>
      <c r="AH3" s="43"/>
      <c r="AJ3" s="44"/>
    </row>
    <row r="4" spans="1:36" ht="17" thickBot="1" x14ac:dyDescent="0.25">
      <c r="A4" s="12" t="s">
        <v>11</v>
      </c>
      <c r="B4" s="13" t="s">
        <v>12</v>
      </c>
      <c r="C4" s="13" t="s">
        <v>13</v>
      </c>
      <c r="D4" s="12">
        <v>3.5880000000000001</v>
      </c>
      <c r="E4" s="12">
        <v>2.9369999999999998</v>
      </c>
      <c r="F4" s="12">
        <v>2.7959999999999998</v>
      </c>
      <c r="G4" s="12">
        <v>2.8574999999999999</v>
      </c>
      <c r="K4" s="25"/>
      <c r="L4" s="45" t="s">
        <v>14</v>
      </c>
      <c r="M4" s="46">
        <v>4.32</v>
      </c>
      <c r="N4" s="46">
        <v>5.26</v>
      </c>
      <c r="O4" s="46">
        <v>4.9400000000000004</v>
      </c>
      <c r="P4" s="46">
        <v>2.12</v>
      </c>
      <c r="Q4" s="46">
        <v>2.56</v>
      </c>
      <c r="R4" s="46">
        <v>5.1100000000000003</v>
      </c>
      <c r="S4" s="46">
        <v>2.57</v>
      </c>
      <c r="T4" s="47">
        <v>3.51</v>
      </c>
      <c r="U4" s="48">
        <v>1.98</v>
      </c>
      <c r="V4" s="49">
        <v>1.47</v>
      </c>
      <c r="W4" s="49">
        <v>1.19</v>
      </c>
      <c r="X4" s="49">
        <v>1.1000000000000001</v>
      </c>
      <c r="Y4" s="49">
        <v>1.26</v>
      </c>
      <c r="Z4" s="50"/>
      <c r="AA4" s="51"/>
      <c r="AB4" s="52">
        <v>3.37</v>
      </c>
      <c r="AC4" s="53">
        <v>3.23</v>
      </c>
      <c r="AD4" s="53">
        <v>3.1</v>
      </c>
      <c r="AE4" s="53">
        <v>2.27</v>
      </c>
      <c r="AF4" s="53">
        <v>1.36</v>
      </c>
      <c r="AG4" s="53">
        <v>4.53</v>
      </c>
      <c r="AH4" s="54">
        <v>2.7</v>
      </c>
      <c r="AJ4" s="44"/>
    </row>
    <row r="5" spans="1:36" ht="17" thickBot="1" x14ac:dyDescent="0.25">
      <c r="A5" s="14" t="s">
        <v>14</v>
      </c>
      <c r="B5" s="15">
        <v>26</v>
      </c>
      <c r="C5" s="15" t="s">
        <v>15</v>
      </c>
      <c r="D5" s="14">
        <v>3.37</v>
      </c>
      <c r="E5" s="14">
        <v>3.68</v>
      </c>
      <c r="F5" s="14">
        <v>2.76</v>
      </c>
      <c r="G5" s="14">
        <v>3.53</v>
      </c>
      <c r="K5" s="25"/>
      <c r="L5" s="55" t="s">
        <v>39</v>
      </c>
      <c r="M5" s="56">
        <v>4.0599999999999996</v>
      </c>
      <c r="N5" s="56">
        <v>4.08</v>
      </c>
      <c r="O5" s="56">
        <v>2.76</v>
      </c>
      <c r="P5" s="56">
        <v>4.62</v>
      </c>
      <c r="Q5" s="56">
        <v>3.7</v>
      </c>
      <c r="R5" s="56">
        <v>6.18</v>
      </c>
      <c r="S5" s="56">
        <v>5.42</v>
      </c>
      <c r="T5" s="57">
        <v>5.07</v>
      </c>
      <c r="U5" s="58">
        <v>1.92</v>
      </c>
      <c r="V5" s="59">
        <v>6.11</v>
      </c>
      <c r="W5" s="59">
        <v>2.97</v>
      </c>
      <c r="X5" s="59">
        <v>1.36</v>
      </c>
      <c r="Y5" s="59">
        <v>0.2</v>
      </c>
      <c r="Z5" s="59">
        <v>1.1299999999999999</v>
      </c>
      <c r="AA5" s="60">
        <v>2.2000000000000002</v>
      </c>
      <c r="AB5" s="14">
        <v>3.13</v>
      </c>
      <c r="AC5" s="14">
        <v>6.11</v>
      </c>
      <c r="AD5" s="14">
        <v>3.36</v>
      </c>
      <c r="AE5" s="14">
        <v>2.63</v>
      </c>
      <c r="AF5" s="14">
        <v>3.24</v>
      </c>
      <c r="AG5" s="14">
        <v>2.76</v>
      </c>
      <c r="AH5" s="14">
        <v>3.67</v>
      </c>
      <c r="AI5" s="61"/>
      <c r="AJ5" s="62"/>
    </row>
    <row r="6" spans="1:36" x14ac:dyDescent="0.2">
      <c r="A6" s="14" t="s">
        <v>14</v>
      </c>
      <c r="B6" s="15">
        <v>27</v>
      </c>
      <c r="C6" s="15" t="s">
        <v>15</v>
      </c>
      <c r="D6" s="14">
        <v>3.23</v>
      </c>
      <c r="E6" s="14">
        <v>4.3</v>
      </c>
      <c r="F6" s="14">
        <v>3.62</v>
      </c>
      <c r="G6" s="14">
        <v>3.31</v>
      </c>
      <c r="K6" s="25"/>
      <c r="L6" s="24"/>
      <c r="AH6" s="44"/>
    </row>
    <row r="7" spans="1:36" ht="17" thickBot="1" x14ac:dyDescent="0.25">
      <c r="A7" s="14" t="s">
        <v>16</v>
      </c>
      <c r="B7" s="15">
        <v>30</v>
      </c>
      <c r="C7" s="15" t="s">
        <v>15</v>
      </c>
      <c r="D7" s="14">
        <v>3.13</v>
      </c>
      <c r="E7" s="14">
        <v>3.12</v>
      </c>
      <c r="F7" s="14">
        <v>2.73</v>
      </c>
      <c r="G7" s="14">
        <v>2.69</v>
      </c>
      <c r="K7" s="25"/>
      <c r="L7" s="24"/>
      <c r="AH7" s="44"/>
    </row>
    <row r="8" spans="1:36" ht="17" thickBot="1" x14ac:dyDescent="0.25">
      <c r="A8" s="14" t="s">
        <v>16</v>
      </c>
      <c r="B8" s="15">
        <v>31</v>
      </c>
      <c r="C8" s="15" t="s">
        <v>15</v>
      </c>
      <c r="D8" s="14">
        <v>6.11</v>
      </c>
      <c r="E8" s="14">
        <v>4.59</v>
      </c>
      <c r="F8" s="14">
        <v>7.08</v>
      </c>
      <c r="G8" s="14">
        <v>3.95</v>
      </c>
      <c r="K8" s="25"/>
      <c r="L8" s="26" t="s">
        <v>40</v>
      </c>
      <c r="M8" s="27" t="s">
        <v>36</v>
      </c>
      <c r="N8" s="27"/>
      <c r="O8" s="27"/>
      <c r="P8" s="27"/>
      <c r="Q8" s="27"/>
      <c r="R8" s="27"/>
      <c r="S8" s="27"/>
      <c r="T8" s="27"/>
      <c r="U8" s="28" t="s">
        <v>37</v>
      </c>
      <c r="V8" s="29"/>
      <c r="W8" s="29"/>
      <c r="X8" s="29"/>
      <c r="Y8" s="29"/>
      <c r="Z8" s="29"/>
      <c r="AA8" s="29"/>
      <c r="AB8" s="31" t="s">
        <v>38</v>
      </c>
      <c r="AC8" s="32"/>
      <c r="AD8" s="32"/>
      <c r="AE8" s="32"/>
      <c r="AF8" s="32"/>
      <c r="AG8" s="32"/>
      <c r="AH8" s="32"/>
      <c r="AI8" s="32"/>
      <c r="AJ8" s="33"/>
    </row>
    <row r="9" spans="1:36" ht="17" thickBot="1" x14ac:dyDescent="0.25">
      <c r="A9" s="14" t="s">
        <v>14</v>
      </c>
      <c r="B9" s="15">
        <v>35</v>
      </c>
      <c r="C9" s="15" t="s">
        <v>15</v>
      </c>
      <c r="D9" s="14">
        <v>3.1</v>
      </c>
      <c r="E9" s="14">
        <v>4</v>
      </c>
      <c r="F9" s="14">
        <v>3.42</v>
      </c>
      <c r="G9" s="14">
        <v>2.95</v>
      </c>
      <c r="K9" s="25"/>
      <c r="L9" s="34"/>
      <c r="M9" s="35"/>
      <c r="N9" s="36"/>
      <c r="O9" s="36"/>
      <c r="P9" s="36"/>
      <c r="Q9" s="36"/>
      <c r="R9" s="36"/>
      <c r="S9" s="36"/>
      <c r="T9" s="37"/>
      <c r="U9" s="38"/>
      <c r="V9" s="39"/>
      <c r="W9" s="39"/>
      <c r="X9" s="39"/>
      <c r="Y9" s="39"/>
      <c r="Z9" s="39"/>
      <c r="AA9" s="63"/>
      <c r="AB9" s="41"/>
      <c r="AC9" s="42"/>
      <c r="AD9" s="42"/>
      <c r="AE9" s="42"/>
      <c r="AF9" s="42"/>
      <c r="AG9" s="42"/>
      <c r="AH9" s="43"/>
      <c r="AJ9" s="44"/>
    </row>
    <row r="10" spans="1:36" ht="17" thickBot="1" x14ac:dyDescent="0.25">
      <c r="A10" s="14" t="s">
        <v>14</v>
      </c>
      <c r="B10" s="15">
        <v>36</v>
      </c>
      <c r="C10" s="15" t="s">
        <v>15</v>
      </c>
      <c r="D10" s="14">
        <v>2.27</v>
      </c>
      <c r="E10" s="14">
        <v>3.22</v>
      </c>
      <c r="F10" s="14">
        <v>3.01</v>
      </c>
      <c r="G10" s="14">
        <v>3.17</v>
      </c>
      <c r="K10" s="25"/>
      <c r="L10" s="45" t="s">
        <v>14</v>
      </c>
      <c r="M10" s="18">
        <v>2.67</v>
      </c>
      <c r="N10" s="18">
        <v>1.92</v>
      </c>
      <c r="O10" s="18">
        <v>3.62</v>
      </c>
      <c r="P10" s="18">
        <v>2.7</v>
      </c>
      <c r="Q10" s="18">
        <v>3.16</v>
      </c>
      <c r="R10" s="18">
        <v>3.24</v>
      </c>
      <c r="S10" s="18">
        <v>2.63</v>
      </c>
      <c r="T10" s="18">
        <v>3.72</v>
      </c>
      <c r="U10" s="16">
        <v>2.97</v>
      </c>
      <c r="V10" s="16">
        <v>3.29</v>
      </c>
      <c r="W10" s="16">
        <v>2.21</v>
      </c>
      <c r="X10" s="16">
        <v>3.74</v>
      </c>
      <c r="Y10" s="16">
        <v>3.86</v>
      </c>
      <c r="Z10" s="50"/>
      <c r="AA10" s="64"/>
      <c r="AB10" s="65">
        <v>3.68</v>
      </c>
      <c r="AC10" s="14">
        <v>4.3</v>
      </c>
      <c r="AD10" s="14">
        <v>4</v>
      </c>
      <c r="AE10" s="14">
        <v>3.22</v>
      </c>
      <c r="AF10" s="14">
        <v>3.15</v>
      </c>
      <c r="AG10" s="14">
        <v>3.55</v>
      </c>
      <c r="AH10" s="66">
        <v>3.07</v>
      </c>
      <c r="AJ10" s="44"/>
    </row>
    <row r="11" spans="1:36" ht="17" thickBot="1" x14ac:dyDescent="0.25">
      <c r="A11" s="14" t="s">
        <v>14</v>
      </c>
      <c r="B11" s="15">
        <v>38</v>
      </c>
      <c r="C11" s="15" t="s">
        <v>15</v>
      </c>
      <c r="D11" s="14">
        <v>1.36</v>
      </c>
      <c r="E11" s="14">
        <v>3.15</v>
      </c>
      <c r="F11" s="14">
        <v>2.39</v>
      </c>
      <c r="G11" s="14">
        <v>2.27</v>
      </c>
      <c r="K11" s="25"/>
      <c r="L11" s="55" t="s">
        <v>39</v>
      </c>
      <c r="M11" s="18">
        <v>2.88</v>
      </c>
      <c r="N11" s="18">
        <v>4.05</v>
      </c>
      <c r="O11" s="18">
        <v>3.02</v>
      </c>
      <c r="P11" s="18">
        <v>3.39</v>
      </c>
      <c r="Q11" s="18">
        <v>2.96</v>
      </c>
      <c r="R11" s="18">
        <v>3.22</v>
      </c>
      <c r="S11" s="18">
        <v>3.48</v>
      </c>
      <c r="T11" s="18">
        <v>3.57</v>
      </c>
      <c r="U11" s="16">
        <v>3.14</v>
      </c>
      <c r="V11" s="16">
        <v>3.37</v>
      </c>
      <c r="W11" s="16">
        <v>3.05</v>
      </c>
      <c r="X11" s="16">
        <v>3.94</v>
      </c>
      <c r="Y11" s="16">
        <v>2.82</v>
      </c>
      <c r="Z11" s="16">
        <v>3.6</v>
      </c>
      <c r="AA11" s="16">
        <v>2.4</v>
      </c>
      <c r="AB11" s="65">
        <v>3.12</v>
      </c>
      <c r="AC11" s="14">
        <v>4.59</v>
      </c>
      <c r="AD11" s="14">
        <v>3.59</v>
      </c>
      <c r="AE11" s="14">
        <v>3.54</v>
      </c>
      <c r="AF11" s="14">
        <v>3.31</v>
      </c>
      <c r="AG11" s="14">
        <v>4.1900000000000004</v>
      </c>
      <c r="AH11" s="66">
        <v>3.1</v>
      </c>
      <c r="AJ11" s="44"/>
    </row>
    <row r="12" spans="1:36" ht="17" thickBot="1" x14ac:dyDescent="0.25">
      <c r="A12" s="14" t="s">
        <v>16</v>
      </c>
      <c r="B12" s="15">
        <v>41</v>
      </c>
      <c r="C12" s="15" t="s">
        <v>15</v>
      </c>
      <c r="D12" s="14">
        <v>3.36</v>
      </c>
      <c r="E12" s="14">
        <v>3.59</v>
      </c>
      <c r="F12" s="14">
        <v>3.84</v>
      </c>
      <c r="G12" s="14">
        <v>3.32</v>
      </c>
      <c r="K12" s="25"/>
      <c r="L12" s="24"/>
      <c r="AB12" s="67"/>
      <c r="AC12" s="61"/>
      <c r="AD12" s="61"/>
      <c r="AE12" s="61"/>
      <c r="AF12" s="61"/>
      <c r="AG12" s="61"/>
      <c r="AH12" s="62"/>
      <c r="AI12" s="61"/>
      <c r="AJ12" s="62"/>
    </row>
    <row r="13" spans="1:36" ht="17" thickBot="1" x14ac:dyDescent="0.25">
      <c r="A13" s="14" t="s">
        <v>16</v>
      </c>
      <c r="B13" s="15">
        <v>43</v>
      </c>
      <c r="C13" s="15" t="s">
        <v>15</v>
      </c>
      <c r="D13" s="14">
        <v>2.63</v>
      </c>
      <c r="E13" s="14">
        <v>3.54</v>
      </c>
      <c r="F13" s="14">
        <v>2.46</v>
      </c>
      <c r="G13" s="14">
        <v>2.59</v>
      </c>
      <c r="K13" s="25"/>
      <c r="L13" s="24"/>
      <c r="AH13" s="44"/>
    </row>
    <row r="14" spans="1:36" ht="17" thickBot="1" x14ac:dyDescent="0.25">
      <c r="A14" s="14" t="s">
        <v>14</v>
      </c>
      <c r="B14" s="15">
        <v>49</v>
      </c>
      <c r="C14" s="15" t="s">
        <v>15</v>
      </c>
      <c r="D14" s="14">
        <v>4.53</v>
      </c>
      <c r="E14" s="14">
        <v>3.55</v>
      </c>
      <c r="F14" s="14">
        <v>3.13</v>
      </c>
      <c r="G14" s="14">
        <v>3.13</v>
      </c>
      <c r="K14" s="25"/>
      <c r="L14" s="26" t="s">
        <v>41</v>
      </c>
      <c r="M14" s="27" t="s">
        <v>36</v>
      </c>
      <c r="N14" s="27"/>
      <c r="O14" s="27"/>
      <c r="P14" s="27"/>
      <c r="Q14" s="27"/>
      <c r="R14" s="27"/>
      <c r="S14" s="27"/>
      <c r="T14" s="27"/>
      <c r="U14" s="28" t="s">
        <v>37</v>
      </c>
      <c r="V14" s="29"/>
      <c r="W14" s="29"/>
      <c r="X14" s="29"/>
      <c r="Y14" s="29"/>
      <c r="Z14" s="29"/>
      <c r="AA14" s="29"/>
      <c r="AB14" s="31" t="s">
        <v>38</v>
      </c>
      <c r="AC14" s="32"/>
      <c r="AD14" s="32"/>
      <c r="AE14" s="32"/>
      <c r="AF14" s="32"/>
      <c r="AG14" s="32"/>
      <c r="AH14" s="32"/>
      <c r="AI14" s="32"/>
      <c r="AJ14" s="33"/>
    </row>
    <row r="15" spans="1:36" ht="17" thickBot="1" x14ac:dyDescent="0.25">
      <c r="A15" s="14" t="s">
        <v>16</v>
      </c>
      <c r="B15" s="15">
        <v>53</v>
      </c>
      <c r="C15" s="15" t="s">
        <v>15</v>
      </c>
      <c r="D15" s="14">
        <v>3.24</v>
      </c>
      <c r="E15" s="14">
        <v>3.31</v>
      </c>
      <c r="F15" s="14">
        <v>2.78</v>
      </c>
      <c r="G15" s="14">
        <v>3.68</v>
      </c>
      <c r="K15" s="25"/>
      <c r="L15" s="34"/>
      <c r="M15" s="35"/>
      <c r="N15" s="36"/>
      <c r="O15" s="36"/>
      <c r="P15" s="36"/>
      <c r="Q15" s="36"/>
      <c r="R15" s="36"/>
      <c r="S15" s="36"/>
      <c r="T15" s="37"/>
      <c r="U15" s="38"/>
      <c r="V15" s="39"/>
      <c r="W15" s="39"/>
      <c r="X15" s="39"/>
      <c r="Y15" s="39"/>
      <c r="Z15" s="39"/>
      <c r="AA15" s="63"/>
      <c r="AB15" s="41"/>
      <c r="AC15" s="42"/>
      <c r="AD15" s="42"/>
      <c r="AE15" s="42"/>
      <c r="AF15" s="42"/>
      <c r="AG15" s="42"/>
      <c r="AH15" s="43"/>
      <c r="AJ15" s="44"/>
    </row>
    <row r="16" spans="1:36" ht="17" thickBot="1" x14ac:dyDescent="0.25">
      <c r="A16" s="14" t="s">
        <v>14</v>
      </c>
      <c r="B16" s="15">
        <v>57</v>
      </c>
      <c r="C16" s="15" t="s">
        <v>15</v>
      </c>
      <c r="D16" s="14">
        <v>2.7</v>
      </c>
      <c r="E16" s="14">
        <v>3.07</v>
      </c>
      <c r="F16" s="14">
        <v>2.66</v>
      </c>
      <c r="G16" s="14">
        <v>3.57</v>
      </c>
      <c r="K16" s="25"/>
      <c r="L16" s="45" t="s">
        <v>14</v>
      </c>
      <c r="M16" s="18">
        <v>3.03</v>
      </c>
      <c r="N16" s="18">
        <v>2.85</v>
      </c>
      <c r="O16" s="18">
        <v>2.8</v>
      </c>
      <c r="P16" s="18">
        <v>2.42</v>
      </c>
      <c r="Q16" s="18">
        <v>2.09</v>
      </c>
      <c r="R16" s="18">
        <v>3.32</v>
      </c>
      <c r="S16" s="18">
        <v>3.1</v>
      </c>
      <c r="T16" s="18">
        <v>3.32</v>
      </c>
      <c r="U16" s="16">
        <v>3.61</v>
      </c>
      <c r="V16" s="16">
        <v>2.37</v>
      </c>
      <c r="W16" s="16">
        <v>2.76</v>
      </c>
      <c r="X16" s="16">
        <v>2.94</v>
      </c>
      <c r="Y16" s="16">
        <v>2.42</v>
      </c>
      <c r="Z16" s="50"/>
      <c r="AA16" s="64"/>
      <c r="AB16" s="65">
        <v>2.76</v>
      </c>
      <c r="AC16" s="14">
        <v>3.62</v>
      </c>
      <c r="AD16" s="14">
        <v>3.42</v>
      </c>
      <c r="AE16" s="14">
        <v>3.01</v>
      </c>
      <c r="AF16" s="14">
        <v>2.39</v>
      </c>
      <c r="AG16" s="14">
        <v>3.13</v>
      </c>
      <c r="AH16" s="66">
        <v>2.66</v>
      </c>
      <c r="AJ16" s="44"/>
    </row>
    <row r="17" spans="1:40" ht="17" thickBot="1" x14ac:dyDescent="0.25">
      <c r="A17" s="14" t="s">
        <v>16</v>
      </c>
      <c r="B17" s="15">
        <v>63</v>
      </c>
      <c r="C17" s="15" t="s">
        <v>15</v>
      </c>
      <c r="D17" s="14">
        <v>2.76</v>
      </c>
      <c r="E17" s="14">
        <v>4.1900000000000004</v>
      </c>
      <c r="F17" s="14">
        <v>3.48</v>
      </c>
      <c r="G17" s="14">
        <v>3.17</v>
      </c>
      <c r="K17" s="25"/>
      <c r="L17" s="55" t="s">
        <v>39</v>
      </c>
      <c r="M17" s="18">
        <v>3.56</v>
      </c>
      <c r="N17" s="18">
        <v>2.4900000000000002</v>
      </c>
      <c r="O17" s="18">
        <v>3.43</v>
      </c>
      <c r="P17" s="18">
        <v>2.48</v>
      </c>
      <c r="Q17" s="18">
        <v>2.65</v>
      </c>
      <c r="R17" s="18">
        <v>2.25</v>
      </c>
      <c r="S17" s="18">
        <v>2.69</v>
      </c>
      <c r="T17" s="18">
        <v>2.15</v>
      </c>
      <c r="U17" s="16">
        <v>3.02</v>
      </c>
      <c r="V17" s="16">
        <v>3.37</v>
      </c>
      <c r="W17" s="16">
        <v>2.61</v>
      </c>
      <c r="X17" s="16">
        <v>4.8099999999999996</v>
      </c>
      <c r="Y17" s="16">
        <v>2.21</v>
      </c>
      <c r="Z17" s="16">
        <v>7.67</v>
      </c>
      <c r="AA17" s="16">
        <v>3.44</v>
      </c>
      <c r="AB17" s="68">
        <v>2.73</v>
      </c>
      <c r="AC17" s="69">
        <v>7.08</v>
      </c>
      <c r="AD17" s="69">
        <v>3.84</v>
      </c>
      <c r="AE17" s="69">
        <v>2.46</v>
      </c>
      <c r="AF17" s="69">
        <v>2.78</v>
      </c>
      <c r="AG17" s="69">
        <v>3.48</v>
      </c>
      <c r="AH17" s="70">
        <v>3.31</v>
      </c>
      <c r="AI17" s="61"/>
      <c r="AJ17" s="62"/>
    </row>
    <row r="18" spans="1:40" x14ac:dyDescent="0.2">
      <c r="A18" s="14" t="s">
        <v>16</v>
      </c>
      <c r="B18" s="15">
        <v>64</v>
      </c>
      <c r="C18" s="15" t="s">
        <v>15</v>
      </c>
      <c r="D18" s="14">
        <v>3.67</v>
      </c>
      <c r="E18" s="14">
        <v>3.1</v>
      </c>
      <c r="F18" s="14">
        <v>3.31</v>
      </c>
      <c r="G18" s="14">
        <v>3.91</v>
      </c>
      <c r="K18" s="25"/>
      <c r="AH18" s="44"/>
    </row>
    <row r="19" spans="1:40" x14ac:dyDescent="0.2">
      <c r="A19" s="16" t="s">
        <v>14</v>
      </c>
      <c r="B19" s="17">
        <v>28</v>
      </c>
      <c r="C19" s="17" t="s">
        <v>17</v>
      </c>
      <c r="D19" s="16">
        <v>1.98</v>
      </c>
      <c r="E19" s="16">
        <v>2.97</v>
      </c>
      <c r="F19" s="16">
        <v>3.61</v>
      </c>
      <c r="G19" s="16">
        <v>3.9</v>
      </c>
      <c r="K19" s="25"/>
      <c r="AH19" s="44"/>
    </row>
    <row r="20" spans="1:40" ht="17" thickBot="1" x14ac:dyDescent="0.25">
      <c r="A20" s="16" t="s">
        <v>14</v>
      </c>
      <c r="B20" s="17">
        <v>29</v>
      </c>
      <c r="C20" s="17" t="s">
        <v>17</v>
      </c>
      <c r="D20" s="16">
        <v>1.47</v>
      </c>
      <c r="E20" s="16">
        <v>3.29</v>
      </c>
      <c r="F20" s="16">
        <v>2.37</v>
      </c>
      <c r="G20" s="16">
        <v>2.66</v>
      </c>
      <c r="K20" s="25"/>
      <c r="AH20" s="44"/>
    </row>
    <row r="21" spans="1:40" ht="17" thickBot="1" x14ac:dyDescent="0.25">
      <c r="A21" s="16" t="s">
        <v>16</v>
      </c>
      <c r="B21" s="17">
        <v>32</v>
      </c>
      <c r="C21" s="17" t="s">
        <v>17</v>
      </c>
      <c r="D21" s="16">
        <v>1.92</v>
      </c>
      <c r="E21" s="16">
        <v>3.14</v>
      </c>
      <c r="F21" s="16">
        <v>3.02</v>
      </c>
      <c r="G21" s="16">
        <v>2.46</v>
      </c>
      <c r="K21" s="25"/>
      <c r="L21" s="26" t="s">
        <v>42</v>
      </c>
      <c r="M21" s="27" t="s">
        <v>36</v>
      </c>
      <c r="N21" s="27"/>
      <c r="O21" s="27"/>
      <c r="P21" s="27"/>
      <c r="Q21" s="27"/>
      <c r="R21" s="27"/>
      <c r="S21" s="27"/>
      <c r="T21" s="27"/>
      <c r="U21" s="28" t="s">
        <v>37</v>
      </c>
      <c r="V21" s="29"/>
      <c r="W21" s="29"/>
      <c r="X21" s="29"/>
      <c r="Y21" s="29"/>
      <c r="Z21" s="29"/>
      <c r="AA21" s="29"/>
      <c r="AB21" s="31" t="s">
        <v>38</v>
      </c>
      <c r="AC21" s="32"/>
      <c r="AD21" s="32"/>
      <c r="AE21" s="32"/>
      <c r="AF21" s="32"/>
      <c r="AG21" s="32"/>
      <c r="AH21" s="32"/>
      <c r="AI21" s="32"/>
      <c r="AJ21" s="33"/>
    </row>
    <row r="22" spans="1:40" ht="17" thickBot="1" x14ac:dyDescent="0.25">
      <c r="A22" s="16" t="s">
        <v>16</v>
      </c>
      <c r="B22" s="17">
        <v>33</v>
      </c>
      <c r="C22" s="17" t="s">
        <v>17</v>
      </c>
      <c r="D22" s="16">
        <v>6.11</v>
      </c>
      <c r="E22" s="16">
        <v>3.37</v>
      </c>
      <c r="F22" s="16">
        <v>3.37</v>
      </c>
      <c r="G22" s="16">
        <v>2.0499999999999998</v>
      </c>
      <c r="K22" s="25"/>
      <c r="L22" s="34"/>
      <c r="M22" s="35"/>
      <c r="N22" s="36"/>
      <c r="O22" s="36"/>
      <c r="P22" s="36"/>
      <c r="Q22" s="36"/>
      <c r="R22" s="36"/>
      <c r="S22" s="36"/>
      <c r="T22" s="37"/>
      <c r="U22" s="38"/>
      <c r="V22" s="39"/>
      <c r="W22" s="39"/>
      <c r="X22" s="39"/>
      <c r="Y22" s="39"/>
      <c r="Z22" s="39"/>
      <c r="AA22" s="63"/>
      <c r="AB22" s="41"/>
      <c r="AC22" s="42"/>
      <c r="AD22" s="42"/>
      <c r="AE22" s="42"/>
      <c r="AF22" s="42"/>
      <c r="AG22" s="42"/>
      <c r="AH22" s="43"/>
      <c r="AJ22" s="44"/>
    </row>
    <row r="23" spans="1:40" ht="17" thickBot="1" x14ac:dyDescent="0.25">
      <c r="A23" s="16" t="s">
        <v>14</v>
      </c>
      <c r="B23" s="17">
        <v>37</v>
      </c>
      <c r="C23" s="17" t="s">
        <v>17</v>
      </c>
      <c r="D23" s="16">
        <v>1.19</v>
      </c>
      <c r="E23" s="16">
        <v>2.21</v>
      </c>
      <c r="F23" s="16">
        <v>2.76</v>
      </c>
      <c r="G23" s="16">
        <v>2.8</v>
      </c>
      <c r="K23" s="25"/>
      <c r="L23" s="45" t="s">
        <v>14</v>
      </c>
      <c r="M23" s="18">
        <v>3.56</v>
      </c>
      <c r="N23" s="18">
        <v>2.64</v>
      </c>
      <c r="O23" s="18">
        <v>2.83</v>
      </c>
      <c r="P23" s="18">
        <v>2.35</v>
      </c>
      <c r="Q23" s="18">
        <v>2.37</v>
      </c>
      <c r="R23" s="18">
        <v>3.15</v>
      </c>
      <c r="S23" s="18"/>
      <c r="T23" s="18"/>
      <c r="U23" s="16">
        <v>3.9</v>
      </c>
      <c r="V23" s="16">
        <v>2.66</v>
      </c>
      <c r="W23" s="16">
        <v>2.8</v>
      </c>
      <c r="X23" s="16">
        <v>2.86</v>
      </c>
      <c r="Y23" s="16">
        <v>3.52</v>
      </c>
      <c r="Z23" s="50"/>
      <c r="AA23" s="64"/>
      <c r="AB23" s="65">
        <v>3.53</v>
      </c>
      <c r="AC23" s="14">
        <v>3.31</v>
      </c>
      <c r="AD23" s="14">
        <v>2.95</v>
      </c>
      <c r="AE23" s="14">
        <v>3.17</v>
      </c>
      <c r="AF23" s="14">
        <v>2.27</v>
      </c>
      <c r="AG23" s="14">
        <v>3.13</v>
      </c>
      <c r="AH23" s="66">
        <v>3.57</v>
      </c>
      <c r="AJ23" s="44"/>
    </row>
    <row r="24" spans="1:40" ht="17" thickBot="1" x14ac:dyDescent="0.25">
      <c r="A24" s="16" t="s">
        <v>16</v>
      </c>
      <c r="B24" s="17">
        <v>42</v>
      </c>
      <c r="C24" s="17" t="s">
        <v>17</v>
      </c>
      <c r="D24" s="16">
        <v>2.97</v>
      </c>
      <c r="E24" s="16">
        <v>3.05</v>
      </c>
      <c r="F24" s="16">
        <v>2.61</v>
      </c>
      <c r="G24" s="16">
        <v>3.23</v>
      </c>
      <c r="K24" s="25"/>
      <c r="L24" s="55" t="s">
        <v>39</v>
      </c>
      <c r="M24" s="18">
        <v>3.69</v>
      </c>
      <c r="N24" s="18">
        <v>2.72</v>
      </c>
      <c r="O24" s="18">
        <v>3.33</v>
      </c>
      <c r="P24" s="18">
        <v>4.16</v>
      </c>
      <c r="Q24" s="18">
        <v>3.37</v>
      </c>
      <c r="R24" s="18">
        <v>3.25</v>
      </c>
      <c r="S24" s="18">
        <v>3.39</v>
      </c>
      <c r="T24" s="18">
        <v>3.34</v>
      </c>
      <c r="U24" s="16">
        <v>2.46</v>
      </c>
      <c r="V24" s="16">
        <v>2.0499999999999998</v>
      </c>
      <c r="W24" s="16">
        <v>3.23</v>
      </c>
      <c r="X24" s="16">
        <v>3.16</v>
      </c>
      <c r="Y24" s="16">
        <v>2.64</v>
      </c>
      <c r="Z24" s="16">
        <v>3.75</v>
      </c>
      <c r="AA24" s="16">
        <v>2.66</v>
      </c>
      <c r="AB24" s="68">
        <v>2.69</v>
      </c>
      <c r="AC24" s="69">
        <v>3.95</v>
      </c>
      <c r="AD24" s="69">
        <v>3.32</v>
      </c>
      <c r="AE24" s="69">
        <v>2.59</v>
      </c>
      <c r="AF24" s="69">
        <v>3.68</v>
      </c>
      <c r="AG24" s="69">
        <v>3.17</v>
      </c>
      <c r="AH24" s="70">
        <v>3.91</v>
      </c>
      <c r="AI24" s="61"/>
      <c r="AJ24" s="62"/>
    </row>
    <row r="25" spans="1:40" ht="17" thickBot="1" x14ac:dyDescent="0.25">
      <c r="A25" s="16" t="s">
        <v>16</v>
      </c>
      <c r="B25" s="17">
        <v>44</v>
      </c>
      <c r="C25" s="17" t="s">
        <v>17</v>
      </c>
      <c r="D25" s="16">
        <v>1.36</v>
      </c>
      <c r="E25" s="16">
        <v>3.94</v>
      </c>
      <c r="F25" s="16">
        <v>4.8099999999999996</v>
      </c>
      <c r="G25" s="16">
        <v>3.16</v>
      </c>
      <c r="K25" s="67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2"/>
    </row>
    <row r="26" spans="1:40" x14ac:dyDescent="0.2">
      <c r="A26" s="16" t="s">
        <v>14</v>
      </c>
      <c r="B26" s="17">
        <v>50</v>
      </c>
      <c r="C26" s="17" t="s">
        <v>17</v>
      </c>
      <c r="D26" s="16">
        <v>1.1000000000000001</v>
      </c>
      <c r="E26" s="16">
        <v>3.74</v>
      </c>
      <c r="F26" s="16">
        <v>2.94</v>
      </c>
      <c r="G26" s="16">
        <v>2.86</v>
      </c>
    </row>
    <row r="27" spans="1:40" x14ac:dyDescent="0.2">
      <c r="A27" s="16" t="s">
        <v>16</v>
      </c>
      <c r="B27" s="17">
        <v>54</v>
      </c>
      <c r="C27" s="17" t="s">
        <v>17</v>
      </c>
      <c r="D27" s="16">
        <v>0.2</v>
      </c>
      <c r="E27" s="16">
        <v>2.82</v>
      </c>
      <c r="F27" s="16">
        <v>2.21</v>
      </c>
      <c r="G27" s="16">
        <v>2.64</v>
      </c>
    </row>
    <row r="28" spans="1:40" ht="17" thickBot="1" x14ac:dyDescent="0.25">
      <c r="A28" s="16" t="s">
        <v>14</v>
      </c>
      <c r="B28" s="17">
        <v>58</v>
      </c>
      <c r="C28" s="17" t="s">
        <v>17</v>
      </c>
      <c r="D28" s="16">
        <v>1.26</v>
      </c>
      <c r="E28" s="16">
        <v>3.86</v>
      </c>
      <c r="F28" s="16">
        <v>2.42</v>
      </c>
      <c r="G28" s="16">
        <v>3.52</v>
      </c>
    </row>
    <row r="29" spans="1:40" ht="17" thickBot="1" x14ac:dyDescent="0.25">
      <c r="A29" s="16" t="s">
        <v>16</v>
      </c>
      <c r="B29" s="17">
        <v>65</v>
      </c>
      <c r="C29" s="17" t="s">
        <v>17</v>
      </c>
      <c r="D29" s="16">
        <v>1.1299999999999999</v>
      </c>
      <c r="E29" s="16">
        <v>3.6</v>
      </c>
      <c r="F29" s="16">
        <v>7.67</v>
      </c>
      <c r="G29" s="16">
        <v>3.75</v>
      </c>
      <c r="J29" s="71" t="s">
        <v>35</v>
      </c>
      <c r="K29" s="72" t="s">
        <v>36</v>
      </c>
      <c r="L29" s="73"/>
      <c r="M29" s="74" t="s">
        <v>37</v>
      </c>
      <c r="N29" s="75"/>
      <c r="O29" s="76" t="s">
        <v>38</v>
      </c>
      <c r="P29" s="77"/>
      <c r="R29" s="71" t="s">
        <v>40</v>
      </c>
      <c r="S29" s="72" t="s">
        <v>36</v>
      </c>
      <c r="T29" s="73"/>
      <c r="U29" s="74" t="s">
        <v>37</v>
      </c>
      <c r="V29" s="75"/>
      <c r="W29" s="76" t="s">
        <v>38</v>
      </c>
      <c r="X29" s="77"/>
      <c r="Z29" s="71" t="s">
        <v>41</v>
      </c>
      <c r="AA29" s="72" t="s">
        <v>36</v>
      </c>
      <c r="AB29" s="73"/>
      <c r="AC29" s="74" t="s">
        <v>37</v>
      </c>
      <c r="AD29" s="75"/>
      <c r="AE29" s="76" t="s">
        <v>38</v>
      </c>
      <c r="AF29" s="77"/>
      <c r="AH29" s="71" t="s">
        <v>42</v>
      </c>
      <c r="AI29" s="72" t="s">
        <v>36</v>
      </c>
      <c r="AJ29" s="73"/>
      <c r="AK29" s="74" t="s">
        <v>37</v>
      </c>
      <c r="AL29" s="75"/>
      <c r="AM29" s="76" t="s">
        <v>38</v>
      </c>
      <c r="AN29" s="77"/>
    </row>
    <row r="30" spans="1:40" ht="17" thickBot="1" x14ac:dyDescent="0.25">
      <c r="A30" s="16" t="s">
        <v>16</v>
      </c>
      <c r="B30" s="17">
        <v>66</v>
      </c>
      <c r="C30" s="17" t="s">
        <v>17</v>
      </c>
      <c r="D30" s="16">
        <v>2.2000000000000002</v>
      </c>
      <c r="E30" s="16">
        <v>2.4</v>
      </c>
      <c r="F30" s="16">
        <v>3.44</v>
      </c>
      <c r="G30" s="16">
        <v>2.66</v>
      </c>
      <c r="J30" s="78"/>
      <c r="K30" s="79" t="s">
        <v>43</v>
      </c>
      <c r="L30" s="80" t="s">
        <v>44</v>
      </c>
      <c r="M30" s="81" t="s">
        <v>43</v>
      </c>
      <c r="N30" s="82" t="s">
        <v>44</v>
      </c>
      <c r="O30" s="83" t="s">
        <v>43</v>
      </c>
      <c r="P30" s="84" t="s">
        <v>44</v>
      </c>
      <c r="R30" s="78"/>
      <c r="S30" s="79" t="s">
        <v>43</v>
      </c>
      <c r="T30" s="80" t="s">
        <v>44</v>
      </c>
      <c r="U30" s="81" t="s">
        <v>43</v>
      </c>
      <c r="V30" s="82" t="s">
        <v>44</v>
      </c>
      <c r="W30" s="83" t="s">
        <v>43</v>
      </c>
      <c r="X30" s="84" t="s">
        <v>44</v>
      </c>
      <c r="Z30" s="78"/>
      <c r="AA30" s="79" t="s">
        <v>43</v>
      </c>
      <c r="AB30" s="80" t="s">
        <v>44</v>
      </c>
      <c r="AC30" s="81" t="s">
        <v>43</v>
      </c>
      <c r="AD30" s="82" t="s">
        <v>44</v>
      </c>
      <c r="AE30" s="83" t="s">
        <v>43</v>
      </c>
      <c r="AF30" s="84" t="s">
        <v>44</v>
      </c>
      <c r="AH30" s="78"/>
      <c r="AI30" s="79" t="s">
        <v>43</v>
      </c>
      <c r="AJ30" s="80" t="s">
        <v>44</v>
      </c>
      <c r="AK30" s="81" t="s">
        <v>43</v>
      </c>
      <c r="AL30" s="82" t="s">
        <v>44</v>
      </c>
      <c r="AM30" s="83" t="s">
        <v>43</v>
      </c>
      <c r="AN30" s="84" t="s">
        <v>44</v>
      </c>
    </row>
    <row r="31" spans="1:40" ht="17" thickBot="1" x14ac:dyDescent="0.25">
      <c r="A31" s="18" t="s">
        <v>14</v>
      </c>
      <c r="B31" s="19" t="s">
        <v>18</v>
      </c>
      <c r="C31" s="20" t="s">
        <v>19</v>
      </c>
      <c r="D31" s="18">
        <v>4.32</v>
      </c>
      <c r="E31" s="18">
        <v>2.67</v>
      </c>
      <c r="F31" s="18">
        <v>3.03</v>
      </c>
      <c r="G31" s="18">
        <v>3.56</v>
      </c>
      <c r="K31" s="46">
        <v>4.32</v>
      </c>
      <c r="L31" s="56">
        <v>4.0599999999999996</v>
      </c>
      <c r="M31" s="48">
        <v>1.98</v>
      </c>
      <c r="N31" s="58">
        <v>1.92</v>
      </c>
      <c r="O31" s="52">
        <v>3.37</v>
      </c>
      <c r="P31" s="14">
        <v>3.13</v>
      </c>
      <c r="S31" s="18">
        <v>2.67</v>
      </c>
      <c r="T31" s="18">
        <v>2.88</v>
      </c>
      <c r="U31" s="16">
        <v>2.97</v>
      </c>
      <c r="V31" s="16">
        <v>3.14</v>
      </c>
      <c r="W31" s="65">
        <v>3.68</v>
      </c>
      <c r="X31" s="65">
        <v>3.12</v>
      </c>
      <c r="AA31" s="18">
        <v>3.03</v>
      </c>
      <c r="AB31" s="18">
        <v>3.56</v>
      </c>
      <c r="AC31" s="16">
        <v>3.61</v>
      </c>
      <c r="AD31" s="16">
        <v>3.02</v>
      </c>
      <c r="AE31" s="65">
        <v>2.76</v>
      </c>
      <c r="AF31" s="68">
        <v>2.73</v>
      </c>
      <c r="AI31" s="18">
        <v>3.56</v>
      </c>
      <c r="AJ31" s="18">
        <v>3.69</v>
      </c>
      <c r="AK31" s="16">
        <v>3.9</v>
      </c>
      <c r="AL31" s="16">
        <v>2.46</v>
      </c>
      <c r="AM31" s="65">
        <v>3.53</v>
      </c>
      <c r="AN31" s="68">
        <v>2.69</v>
      </c>
    </row>
    <row r="32" spans="1:40" ht="17" thickBot="1" x14ac:dyDescent="0.25">
      <c r="A32" s="18" t="s">
        <v>14</v>
      </c>
      <c r="B32" s="19" t="s">
        <v>20</v>
      </c>
      <c r="C32" s="20" t="s">
        <v>13</v>
      </c>
      <c r="D32" s="18">
        <v>5.26</v>
      </c>
      <c r="E32" s="18">
        <v>1.92</v>
      </c>
      <c r="F32" s="18">
        <v>2.85</v>
      </c>
      <c r="G32" s="18">
        <v>2.64</v>
      </c>
      <c r="K32" s="46">
        <v>5.26</v>
      </c>
      <c r="L32" s="56">
        <v>4.08</v>
      </c>
      <c r="M32" s="49">
        <v>1.47</v>
      </c>
      <c r="N32" s="59">
        <v>6.11</v>
      </c>
      <c r="O32" s="53">
        <v>3.23</v>
      </c>
      <c r="P32" s="14" t="s">
        <v>45</v>
      </c>
      <c r="S32" s="18">
        <v>1.92</v>
      </c>
      <c r="T32" s="18">
        <v>4.05</v>
      </c>
      <c r="U32" s="16">
        <v>3.29</v>
      </c>
      <c r="V32" s="16">
        <v>3.37</v>
      </c>
      <c r="W32" s="14">
        <v>4.3</v>
      </c>
      <c r="X32" s="14">
        <v>4.59</v>
      </c>
      <c r="AA32" s="18">
        <v>2.85</v>
      </c>
      <c r="AB32" s="18">
        <v>2.4900000000000002</v>
      </c>
      <c r="AC32" s="16">
        <v>2.37</v>
      </c>
      <c r="AD32" s="16">
        <v>3.37</v>
      </c>
      <c r="AE32" s="14">
        <v>3.62</v>
      </c>
      <c r="AF32" s="69">
        <v>7.08</v>
      </c>
      <c r="AI32" s="18">
        <v>2.64</v>
      </c>
      <c r="AJ32" s="18">
        <v>2.72</v>
      </c>
      <c r="AK32" s="16">
        <v>2.66</v>
      </c>
      <c r="AL32" s="16">
        <v>2.0499999999999998</v>
      </c>
      <c r="AM32" s="14">
        <v>3.31</v>
      </c>
      <c r="AN32" s="69">
        <v>3.95</v>
      </c>
    </row>
    <row r="33" spans="1:40" ht="17" thickBot="1" x14ac:dyDescent="0.25">
      <c r="A33" s="18" t="s">
        <v>14</v>
      </c>
      <c r="B33" s="19" t="s">
        <v>21</v>
      </c>
      <c r="C33" s="20" t="s">
        <v>13</v>
      </c>
      <c r="D33" s="18">
        <v>4.9400000000000004</v>
      </c>
      <c r="E33" s="18">
        <v>3.62</v>
      </c>
      <c r="F33" s="18">
        <v>2.8</v>
      </c>
      <c r="G33" s="18">
        <v>2.83</v>
      </c>
      <c r="K33" s="46">
        <v>4.9400000000000004</v>
      </c>
      <c r="L33" s="56">
        <v>2.76</v>
      </c>
      <c r="M33" s="49">
        <v>1.19</v>
      </c>
      <c r="N33" s="59">
        <v>2.97</v>
      </c>
      <c r="O33" s="53">
        <v>3.1</v>
      </c>
      <c r="P33" s="14">
        <v>3.36</v>
      </c>
      <c r="S33" s="18">
        <v>3.62</v>
      </c>
      <c r="T33" s="18">
        <v>3.02</v>
      </c>
      <c r="U33" s="16">
        <v>2.21</v>
      </c>
      <c r="V33" s="16">
        <v>3.05</v>
      </c>
      <c r="W33" s="14">
        <v>4</v>
      </c>
      <c r="X33" s="14">
        <v>3.59</v>
      </c>
      <c r="AA33" s="18">
        <v>2.8</v>
      </c>
      <c r="AB33" s="18">
        <v>3.43</v>
      </c>
      <c r="AC33" s="16">
        <v>2.76</v>
      </c>
      <c r="AD33" s="16">
        <v>2.61</v>
      </c>
      <c r="AE33" s="14">
        <v>3.42</v>
      </c>
      <c r="AF33" s="69">
        <v>3.84</v>
      </c>
      <c r="AI33" s="18">
        <v>2.83</v>
      </c>
      <c r="AJ33" s="18">
        <v>3.33</v>
      </c>
      <c r="AK33" s="16">
        <v>2.8</v>
      </c>
      <c r="AL33" s="16">
        <v>3.23</v>
      </c>
      <c r="AM33" s="14">
        <v>2.95</v>
      </c>
      <c r="AN33" s="69">
        <v>3.32</v>
      </c>
    </row>
    <row r="34" spans="1:40" ht="17" thickBot="1" x14ac:dyDescent="0.25">
      <c r="A34" s="18" t="s">
        <v>14</v>
      </c>
      <c r="B34" s="19" t="s">
        <v>22</v>
      </c>
      <c r="C34" s="20" t="s">
        <v>13</v>
      </c>
      <c r="D34" s="18">
        <v>2.12</v>
      </c>
      <c r="E34" s="18">
        <v>2.7</v>
      </c>
      <c r="F34" s="18">
        <v>2.42</v>
      </c>
      <c r="G34" s="18">
        <v>2.35</v>
      </c>
      <c r="K34" s="46">
        <v>2.12</v>
      </c>
      <c r="L34" s="56">
        <v>4.62</v>
      </c>
      <c r="M34" s="49">
        <v>1.1000000000000001</v>
      </c>
      <c r="N34" s="59">
        <v>1.36</v>
      </c>
      <c r="O34" s="53">
        <v>2.27</v>
      </c>
      <c r="P34" s="14">
        <v>2.63</v>
      </c>
      <c r="S34" s="18">
        <v>2.7</v>
      </c>
      <c r="T34" s="18">
        <v>3.39</v>
      </c>
      <c r="U34" s="16">
        <v>3.74</v>
      </c>
      <c r="V34" s="16">
        <v>3.94</v>
      </c>
      <c r="W34" s="14">
        <v>3.22</v>
      </c>
      <c r="X34" s="14">
        <v>3.54</v>
      </c>
      <c r="AA34" s="18">
        <v>2.42</v>
      </c>
      <c r="AB34" s="18">
        <v>2.48</v>
      </c>
      <c r="AC34" s="16">
        <v>2.94</v>
      </c>
      <c r="AD34" s="16">
        <v>4.8099999999999996</v>
      </c>
      <c r="AE34" s="14">
        <v>3.01</v>
      </c>
      <c r="AF34" s="69">
        <v>2.46</v>
      </c>
      <c r="AI34" s="18">
        <v>2.35</v>
      </c>
      <c r="AJ34" s="18">
        <v>4.16</v>
      </c>
      <c r="AK34" s="16">
        <v>2.86</v>
      </c>
      <c r="AL34" s="16">
        <v>3.16</v>
      </c>
      <c r="AM34" s="14">
        <v>3.17</v>
      </c>
      <c r="AN34" s="69">
        <v>2.59</v>
      </c>
    </row>
    <row r="35" spans="1:40" ht="17" thickBot="1" x14ac:dyDescent="0.25">
      <c r="A35" s="18" t="s">
        <v>14</v>
      </c>
      <c r="B35" s="19" t="s">
        <v>23</v>
      </c>
      <c r="C35" s="20" t="s">
        <v>13</v>
      </c>
      <c r="D35" s="18">
        <v>2.56</v>
      </c>
      <c r="E35" s="18">
        <v>3.16</v>
      </c>
      <c r="F35" s="18">
        <v>2.09</v>
      </c>
      <c r="G35" s="18">
        <v>2.37</v>
      </c>
      <c r="K35" s="46">
        <v>2.56</v>
      </c>
      <c r="L35" s="56">
        <v>3.7</v>
      </c>
      <c r="M35" s="49">
        <v>1.26</v>
      </c>
      <c r="N35" s="59">
        <v>0.2</v>
      </c>
      <c r="O35" s="53">
        <v>1.36</v>
      </c>
      <c r="P35" s="14">
        <v>3.24</v>
      </c>
      <c r="S35" s="18">
        <v>3.16</v>
      </c>
      <c r="T35" s="18">
        <v>2.96</v>
      </c>
      <c r="U35" s="16">
        <v>3.86</v>
      </c>
      <c r="V35" s="16">
        <v>2.82</v>
      </c>
      <c r="W35" s="14">
        <v>3.15</v>
      </c>
      <c r="X35" s="14">
        <v>3.31</v>
      </c>
      <c r="AA35" s="18">
        <v>2.09</v>
      </c>
      <c r="AB35" s="18">
        <v>2.65</v>
      </c>
      <c r="AC35" s="16">
        <v>2.42</v>
      </c>
      <c r="AD35" s="16">
        <v>2.21</v>
      </c>
      <c r="AE35" s="14">
        <v>2.39</v>
      </c>
      <c r="AF35" s="69">
        <v>2.78</v>
      </c>
      <c r="AI35" s="18">
        <v>2.37</v>
      </c>
      <c r="AJ35" s="18">
        <v>3.37</v>
      </c>
      <c r="AK35" s="16">
        <v>3.52</v>
      </c>
      <c r="AL35" s="16">
        <v>2.64</v>
      </c>
      <c r="AM35" s="14">
        <v>2.27</v>
      </c>
      <c r="AN35" s="69">
        <v>3.68</v>
      </c>
    </row>
    <row r="36" spans="1:40" ht="17" thickBot="1" x14ac:dyDescent="0.25">
      <c r="A36" s="18" t="s">
        <v>14</v>
      </c>
      <c r="B36" s="19" t="s">
        <v>24</v>
      </c>
      <c r="C36" s="20" t="s">
        <v>13</v>
      </c>
      <c r="D36" s="18">
        <v>5.1100000000000003</v>
      </c>
      <c r="E36" s="18">
        <v>3.24</v>
      </c>
      <c r="F36" s="18">
        <v>3.32</v>
      </c>
      <c r="G36" s="18">
        <v>3.15</v>
      </c>
      <c r="K36" s="46">
        <v>5.1100000000000003</v>
      </c>
      <c r="L36" s="56">
        <v>6.18</v>
      </c>
      <c r="N36" s="59">
        <v>1.1299999999999999</v>
      </c>
      <c r="O36" s="53">
        <v>4.53</v>
      </c>
      <c r="P36" s="14">
        <v>2.76</v>
      </c>
      <c r="S36" s="18">
        <v>3.24</v>
      </c>
      <c r="T36" s="18">
        <v>3.22</v>
      </c>
      <c r="V36" s="16">
        <v>3.6</v>
      </c>
      <c r="W36" s="14">
        <v>3.55</v>
      </c>
      <c r="X36" s="14">
        <v>4.1900000000000004</v>
      </c>
      <c r="AA36" s="18">
        <v>3.32</v>
      </c>
      <c r="AB36" s="18">
        <v>2.25</v>
      </c>
      <c r="AD36" s="16">
        <v>7.67</v>
      </c>
      <c r="AE36" s="14">
        <v>3.13</v>
      </c>
      <c r="AF36" s="69">
        <v>3.48</v>
      </c>
      <c r="AI36" s="18">
        <v>3.15</v>
      </c>
      <c r="AJ36" s="18">
        <v>3.25</v>
      </c>
      <c r="AL36" s="16">
        <v>3.75</v>
      </c>
      <c r="AM36" s="14">
        <v>3.13</v>
      </c>
      <c r="AN36" s="69">
        <v>3.17</v>
      </c>
    </row>
    <row r="37" spans="1:40" ht="17" thickBot="1" x14ac:dyDescent="0.25">
      <c r="A37" s="18" t="s">
        <v>14</v>
      </c>
      <c r="B37" s="19" t="s">
        <v>25</v>
      </c>
      <c r="C37" s="20" t="s">
        <v>13</v>
      </c>
      <c r="D37" s="18">
        <v>2.57</v>
      </c>
      <c r="E37" s="18">
        <v>2.63</v>
      </c>
      <c r="F37" s="18">
        <v>3.1</v>
      </c>
      <c r="G37" s="18"/>
      <c r="K37" s="46">
        <v>2.57</v>
      </c>
      <c r="L37" s="56">
        <v>5.42</v>
      </c>
      <c r="N37" s="60">
        <v>2.2000000000000002</v>
      </c>
      <c r="O37" s="54">
        <v>2.7</v>
      </c>
      <c r="P37" s="14">
        <v>3.67</v>
      </c>
      <c r="S37" s="18">
        <v>2.63</v>
      </c>
      <c r="T37" s="18">
        <v>3.48</v>
      </c>
      <c r="V37" s="16">
        <v>2.4</v>
      </c>
      <c r="W37" s="66">
        <v>3.07</v>
      </c>
      <c r="X37" s="66">
        <v>3.1</v>
      </c>
      <c r="AA37" s="18">
        <v>3.1</v>
      </c>
      <c r="AB37" s="18">
        <v>2.69</v>
      </c>
      <c r="AD37" s="16">
        <v>3.44</v>
      </c>
      <c r="AE37" s="66">
        <v>2.66</v>
      </c>
      <c r="AF37" s="70">
        <v>3.31</v>
      </c>
      <c r="AI37" s="18"/>
      <c r="AJ37" s="18">
        <v>3.39</v>
      </c>
      <c r="AL37" s="16">
        <v>2.66</v>
      </c>
      <c r="AM37" s="66">
        <v>3.57</v>
      </c>
      <c r="AN37" s="70">
        <v>3.91</v>
      </c>
    </row>
    <row r="38" spans="1:40" ht="17" thickBot="1" x14ac:dyDescent="0.25">
      <c r="A38" s="18" t="s">
        <v>14</v>
      </c>
      <c r="B38" s="19" t="s">
        <v>26</v>
      </c>
      <c r="C38" s="20" t="s">
        <v>19</v>
      </c>
      <c r="D38" s="18">
        <v>3.51</v>
      </c>
      <c r="E38" s="18">
        <v>3.72</v>
      </c>
      <c r="F38" s="18">
        <v>3.32</v>
      </c>
      <c r="G38" s="18"/>
      <c r="K38" s="47">
        <v>3.51</v>
      </c>
      <c r="L38" s="57">
        <v>5.07</v>
      </c>
      <c r="S38" s="18">
        <v>3.72</v>
      </c>
      <c r="T38" s="18">
        <v>3.57</v>
      </c>
      <c r="AA38" s="18">
        <v>3.32</v>
      </c>
      <c r="AB38" s="18">
        <v>2.15</v>
      </c>
      <c r="AI38" s="18"/>
      <c r="AJ38" s="18">
        <v>3.34</v>
      </c>
    </row>
    <row r="39" spans="1:40" x14ac:dyDescent="0.2">
      <c r="A39" s="18" t="s">
        <v>16</v>
      </c>
      <c r="B39" s="18" t="s">
        <v>27</v>
      </c>
      <c r="C39" s="20" t="s">
        <v>19</v>
      </c>
      <c r="D39" s="18">
        <v>4.0599999999999996</v>
      </c>
      <c r="E39" s="18">
        <v>2.88</v>
      </c>
      <c r="F39" s="18">
        <v>3.56</v>
      </c>
      <c r="G39" s="18">
        <v>3.69</v>
      </c>
    </row>
    <row r="40" spans="1:40" x14ac:dyDescent="0.2">
      <c r="A40" s="18" t="s">
        <v>16</v>
      </c>
      <c r="B40" s="18" t="s">
        <v>28</v>
      </c>
      <c r="C40" s="20" t="s">
        <v>19</v>
      </c>
      <c r="D40" s="18">
        <v>4.08</v>
      </c>
      <c r="E40" s="18">
        <v>4.05</v>
      </c>
      <c r="F40" s="18">
        <v>2.4900000000000002</v>
      </c>
      <c r="G40" s="18">
        <v>2.72</v>
      </c>
    </row>
    <row r="41" spans="1:40" x14ac:dyDescent="0.2">
      <c r="A41" s="18" t="s">
        <v>16</v>
      </c>
      <c r="B41" s="18" t="s">
        <v>29</v>
      </c>
      <c r="C41" s="20" t="s">
        <v>19</v>
      </c>
      <c r="D41" s="18">
        <v>2.76</v>
      </c>
      <c r="E41" s="18">
        <v>3.02</v>
      </c>
      <c r="F41" s="18">
        <v>3.43</v>
      </c>
      <c r="G41" s="18">
        <v>3.33</v>
      </c>
    </row>
    <row r="42" spans="1:40" x14ac:dyDescent="0.2">
      <c r="A42" s="18" t="s">
        <v>16</v>
      </c>
      <c r="B42" s="18" t="s">
        <v>30</v>
      </c>
      <c r="C42" s="20" t="s">
        <v>19</v>
      </c>
      <c r="D42" s="18">
        <v>4.62</v>
      </c>
      <c r="E42" s="18">
        <v>3.39</v>
      </c>
      <c r="F42" s="18">
        <v>2.48</v>
      </c>
      <c r="G42" s="18">
        <v>4.16</v>
      </c>
    </row>
    <row r="43" spans="1:40" x14ac:dyDescent="0.2">
      <c r="A43" s="18" t="s">
        <v>16</v>
      </c>
      <c r="B43" s="18" t="s">
        <v>31</v>
      </c>
      <c r="C43" s="20" t="s">
        <v>19</v>
      </c>
      <c r="D43" s="18">
        <v>3.7</v>
      </c>
      <c r="E43" s="18">
        <v>2.96</v>
      </c>
      <c r="F43" s="18">
        <v>2.65</v>
      </c>
      <c r="G43" s="18">
        <v>3.37</v>
      </c>
    </row>
    <row r="44" spans="1:40" x14ac:dyDescent="0.2">
      <c r="A44" s="18" t="s">
        <v>16</v>
      </c>
      <c r="B44" s="18" t="s">
        <v>32</v>
      </c>
      <c r="C44" s="20" t="s">
        <v>19</v>
      </c>
      <c r="D44" s="18">
        <v>6.18</v>
      </c>
      <c r="E44" s="18">
        <v>3.22</v>
      </c>
      <c r="F44" s="18">
        <v>2.25</v>
      </c>
      <c r="G44" s="18">
        <v>3.25</v>
      </c>
    </row>
    <row r="45" spans="1:40" x14ac:dyDescent="0.2">
      <c r="A45" s="18" t="s">
        <v>16</v>
      </c>
      <c r="B45" s="18" t="s">
        <v>33</v>
      </c>
      <c r="C45" s="20" t="s">
        <v>19</v>
      </c>
      <c r="D45" s="18">
        <v>5.42</v>
      </c>
      <c r="E45" s="18">
        <v>3.48</v>
      </c>
      <c r="F45" s="18">
        <v>2.69</v>
      </c>
      <c r="G45" s="18">
        <v>3.39</v>
      </c>
    </row>
    <row r="46" spans="1:40" x14ac:dyDescent="0.2">
      <c r="A46" s="18" t="s">
        <v>16</v>
      </c>
      <c r="B46" s="18" t="s">
        <v>34</v>
      </c>
      <c r="C46" s="20" t="s">
        <v>19</v>
      </c>
      <c r="D46" s="18">
        <v>5.07</v>
      </c>
      <c r="E46" s="18">
        <v>3.57</v>
      </c>
      <c r="F46" s="18">
        <v>2.15</v>
      </c>
      <c r="G46" s="18">
        <v>3.34</v>
      </c>
    </row>
  </sheetData>
  <mergeCells count="33">
    <mergeCell ref="AH29:AH30"/>
    <mergeCell ref="AI29:AJ29"/>
    <mergeCell ref="AK29:AL29"/>
    <mergeCell ref="AM29:AN29"/>
    <mergeCell ref="U29:V29"/>
    <mergeCell ref="W29:X29"/>
    <mergeCell ref="Z29:Z30"/>
    <mergeCell ref="AA29:AB29"/>
    <mergeCell ref="AC29:AD29"/>
    <mergeCell ref="AE29:AF29"/>
    <mergeCell ref="J29:J30"/>
    <mergeCell ref="K29:L29"/>
    <mergeCell ref="M29:N29"/>
    <mergeCell ref="O29:P29"/>
    <mergeCell ref="R29:R30"/>
    <mergeCell ref="S29:T29"/>
    <mergeCell ref="L14:L15"/>
    <mergeCell ref="M14:T14"/>
    <mergeCell ref="U14:AA14"/>
    <mergeCell ref="AB14:AJ14"/>
    <mergeCell ref="L21:L22"/>
    <mergeCell ref="M21:T21"/>
    <mergeCell ref="U21:AA21"/>
    <mergeCell ref="AB21:AJ21"/>
    <mergeCell ref="D1:G1"/>
    <mergeCell ref="L2:L3"/>
    <mergeCell ref="M2:T2"/>
    <mergeCell ref="U2:AA2"/>
    <mergeCell ref="AB2:AJ2"/>
    <mergeCell ref="L8:L9"/>
    <mergeCell ref="M8:T8"/>
    <mergeCell ref="U8:AA8"/>
    <mergeCell ref="AB8:A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8AC-9A9A-0545-86D4-BA7519046751}">
  <dimension ref="A1:K29"/>
  <sheetViews>
    <sheetView tabSelected="1" zoomScale="83" workbookViewId="0">
      <selection activeCell="M17" sqref="M17"/>
    </sheetView>
  </sheetViews>
  <sheetFormatPr baseColWidth="10" defaultRowHeight="16" x14ac:dyDescent="0.2"/>
  <sheetData>
    <row r="1" spans="1:11" x14ac:dyDescent="0.2">
      <c r="A1" s="1" t="s">
        <v>71</v>
      </c>
      <c r="B1" s="1"/>
      <c r="C1" s="1"/>
      <c r="D1" s="1"/>
      <c r="E1" s="1"/>
    </row>
    <row r="4" spans="1:11" x14ac:dyDescent="0.2">
      <c r="B4" s="85"/>
      <c r="C4" s="85"/>
      <c r="D4" s="85"/>
      <c r="E4" s="85"/>
      <c r="F4" s="85"/>
      <c r="G4" s="85"/>
      <c r="H4" s="85"/>
      <c r="I4" s="85"/>
      <c r="J4" s="85"/>
      <c r="K4" s="85"/>
    </row>
    <row r="5" spans="1:11" x14ac:dyDescent="0.2">
      <c r="E5" t="s">
        <v>46</v>
      </c>
      <c r="H5" t="s">
        <v>47</v>
      </c>
      <c r="K5" s="85"/>
    </row>
    <row r="6" spans="1:11" x14ac:dyDescent="0.2">
      <c r="K6" s="85"/>
    </row>
    <row r="7" spans="1:11" x14ac:dyDescent="0.2">
      <c r="C7" s="85"/>
      <c r="D7" s="85"/>
      <c r="E7" s="86" t="s">
        <v>48</v>
      </c>
      <c r="F7" s="87" t="s">
        <v>49</v>
      </c>
      <c r="G7" s="88" t="s">
        <v>50</v>
      </c>
      <c r="H7" s="86" t="s">
        <v>48</v>
      </c>
      <c r="I7" s="87" t="s">
        <v>49</v>
      </c>
      <c r="J7" s="88" t="s">
        <v>50</v>
      </c>
      <c r="K7" s="85"/>
    </row>
    <row r="8" spans="1:11" x14ac:dyDescent="0.2">
      <c r="B8" s="89" t="s">
        <v>51</v>
      </c>
      <c r="C8" s="90" t="s">
        <v>52</v>
      </c>
      <c r="D8" s="91" t="s">
        <v>53</v>
      </c>
      <c r="E8" s="92" t="s">
        <v>54</v>
      </c>
      <c r="F8" s="93" t="s">
        <v>55</v>
      </c>
      <c r="G8" s="94" t="s">
        <v>56</v>
      </c>
      <c r="H8" s="92" t="s">
        <v>54</v>
      </c>
      <c r="I8" s="93" t="s">
        <v>55</v>
      </c>
      <c r="J8" s="94" t="s">
        <v>56</v>
      </c>
      <c r="K8" s="85"/>
    </row>
    <row r="9" spans="1:11" x14ac:dyDescent="0.2">
      <c r="B9" s="95">
        <v>28</v>
      </c>
      <c r="C9" s="96" t="s">
        <v>57</v>
      </c>
      <c r="D9" s="97" t="s">
        <v>58</v>
      </c>
      <c r="E9" s="98">
        <v>0.31</v>
      </c>
      <c r="F9" s="99">
        <v>0.28000009999999997</v>
      </c>
      <c r="G9" s="100">
        <v>0.1400005</v>
      </c>
      <c r="H9" s="101">
        <v>19.600000000000001</v>
      </c>
      <c r="I9" s="102">
        <v>34.5</v>
      </c>
      <c r="J9" s="102">
        <v>46.5</v>
      </c>
      <c r="K9" s="85"/>
    </row>
    <row r="10" spans="1:11" x14ac:dyDescent="0.2">
      <c r="B10" s="95">
        <v>29</v>
      </c>
      <c r="C10" s="96" t="s">
        <v>57</v>
      </c>
      <c r="D10" s="97" t="s">
        <v>59</v>
      </c>
      <c r="E10" s="98">
        <v>0.25</v>
      </c>
      <c r="F10" s="99">
        <v>0.43000000000000005</v>
      </c>
      <c r="G10" s="100">
        <v>0.85000020000000009</v>
      </c>
      <c r="H10" s="103">
        <v>25.5</v>
      </c>
      <c r="I10" s="104">
        <v>40.5</v>
      </c>
      <c r="J10" s="104">
        <v>31.5</v>
      </c>
      <c r="K10" s="137"/>
    </row>
    <row r="11" spans="1:11" x14ac:dyDescent="0.2">
      <c r="B11" s="95">
        <v>37</v>
      </c>
      <c r="C11" s="96" t="s">
        <v>57</v>
      </c>
      <c r="D11" s="97" t="s">
        <v>60</v>
      </c>
      <c r="E11" s="98">
        <v>0.39999999999999997</v>
      </c>
      <c r="F11" s="99">
        <v>0.68999995999999997</v>
      </c>
      <c r="G11" s="100">
        <v>0.20000010999999998</v>
      </c>
      <c r="H11" s="103">
        <v>54</v>
      </c>
      <c r="I11" s="104">
        <v>40.5</v>
      </c>
      <c r="J11" s="104">
        <v>31.5</v>
      </c>
      <c r="K11" s="137"/>
    </row>
    <row r="12" spans="1:11" x14ac:dyDescent="0.2">
      <c r="B12" s="95">
        <v>38</v>
      </c>
      <c r="C12" s="96" t="s">
        <v>57</v>
      </c>
      <c r="D12" s="97" t="s">
        <v>61</v>
      </c>
      <c r="E12" s="98">
        <v>0.11</v>
      </c>
      <c r="F12" s="99">
        <v>0.1500001</v>
      </c>
      <c r="G12" s="100">
        <v>0.21000020000000003</v>
      </c>
      <c r="H12" s="103">
        <v>19.5</v>
      </c>
      <c r="I12" s="104">
        <v>36</v>
      </c>
      <c r="J12" s="104">
        <v>46.5</v>
      </c>
      <c r="K12" s="137"/>
    </row>
    <row r="13" spans="1:11" x14ac:dyDescent="0.2">
      <c r="B13" s="95">
        <v>50</v>
      </c>
      <c r="C13" s="96" t="s">
        <v>57</v>
      </c>
      <c r="D13" s="97" t="s">
        <v>62</v>
      </c>
      <c r="E13" s="98">
        <v>0.44</v>
      </c>
      <c r="F13" s="99">
        <v>0.29000009999999998</v>
      </c>
      <c r="G13" s="100">
        <v>0.82999979999999995</v>
      </c>
      <c r="H13" s="103">
        <v>54</v>
      </c>
      <c r="I13" s="104">
        <v>19.5</v>
      </c>
      <c r="J13" s="104">
        <v>37.5</v>
      </c>
      <c r="K13" s="137"/>
    </row>
    <row r="14" spans="1:11" x14ac:dyDescent="0.2">
      <c r="B14" s="95">
        <v>58</v>
      </c>
      <c r="C14" s="96" t="s">
        <v>57</v>
      </c>
      <c r="D14" s="97" t="s">
        <v>63</v>
      </c>
      <c r="E14" s="98">
        <v>0.35</v>
      </c>
      <c r="F14" s="99">
        <v>0.41999989999999998</v>
      </c>
      <c r="G14" s="100">
        <v>0.39999989999999996</v>
      </c>
      <c r="H14" s="103">
        <v>19.5</v>
      </c>
      <c r="I14" s="104">
        <v>24</v>
      </c>
      <c r="J14" s="104">
        <v>7.5</v>
      </c>
      <c r="K14" s="137"/>
    </row>
    <row r="15" spans="1:11" x14ac:dyDescent="0.2">
      <c r="B15" s="105"/>
      <c r="C15" s="106"/>
      <c r="D15" s="107"/>
      <c r="E15" s="108"/>
      <c r="F15" s="109"/>
      <c r="G15" s="110"/>
      <c r="H15" s="103">
        <v>0</v>
      </c>
      <c r="I15" s="104">
        <v>0</v>
      </c>
      <c r="J15" s="104">
        <v>0</v>
      </c>
      <c r="K15" s="137"/>
    </row>
    <row r="16" spans="1:11" x14ac:dyDescent="0.2">
      <c r="B16" s="105"/>
      <c r="C16" s="106"/>
      <c r="D16" s="111" t="s">
        <v>64</v>
      </c>
      <c r="E16" s="112">
        <f t="shared" ref="E16:J16" si="0">AVERAGE(E9:E15)</f>
        <v>0.31</v>
      </c>
      <c r="F16" s="112">
        <f t="shared" si="0"/>
        <v>0.37666669333333336</v>
      </c>
      <c r="G16" s="112">
        <f t="shared" si="0"/>
        <v>0.43833345166666665</v>
      </c>
      <c r="H16" s="112">
        <f t="shared" si="0"/>
        <v>27.442857142857143</v>
      </c>
      <c r="I16" s="112">
        <f t="shared" si="0"/>
        <v>27.857142857142858</v>
      </c>
      <c r="J16" s="112">
        <f t="shared" si="0"/>
        <v>28.714285714285715</v>
      </c>
      <c r="K16" s="137"/>
    </row>
    <row r="17" spans="2:11" x14ac:dyDescent="0.2">
      <c r="B17" s="113"/>
      <c r="C17" s="106"/>
      <c r="D17" s="111" t="s">
        <v>65</v>
      </c>
      <c r="E17" s="114">
        <f t="shared" ref="E17:J17" si="1">STDEV(E9:E15)/SQRT(COUNT(E9:E15))</f>
        <v>4.8373546489791315E-2</v>
      </c>
      <c r="F17" s="114">
        <f t="shared" si="1"/>
        <v>7.5527747130891623E-2</v>
      </c>
      <c r="G17" s="114">
        <f t="shared" si="1"/>
        <v>0.13194479993546646</v>
      </c>
      <c r="H17" s="115">
        <f t="shared" si="1"/>
        <v>7.4883038051050672</v>
      </c>
      <c r="I17" s="115">
        <f t="shared" si="1"/>
        <v>5.5438879748377872</v>
      </c>
      <c r="J17" s="115">
        <f t="shared" si="1"/>
        <v>6.9005323663305509</v>
      </c>
      <c r="K17" s="137"/>
    </row>
    <row r="18" spans="2:11" x14ac:dyDescent="0.2">
      <c r="B18" s="116"/>
      <c r="C18" s="117"/>
      <c r="D18" s="118"/>
      <c r="E18" s="119"/>
      <c r="F18" s="120"/>
      <c r="G18" s="121"/>
      <c r="H18" s="120"/>
      <c r="I18" s="120"/>
      <c r="J18" s="120"/>
      <c r="K18" s="137"/>
    </row>
    <row r="19" spans="2:11" x14ac:dyDescent="0.2">
      <c r="B19" s="95">
        <v>32</v>
      </c>
      <c r="C19" s="96" t="s">
        <v>66</v>
      </c>
      <c r="D19" s="97" t="s">
        <v>58</v>
      </c>
      <c r="E19" s="122">
        <v>6.9999999999999993E-2</v>
      </c>
      <c r="F19" s="123">
        <v>0.54</v>
      </c>
      <c r="G19" s="124">
        <v>0.24000009999999999</v>
      </c>
      <c r="H19" s="103">
        <v>55.5</v>
      </c>
      <c r="I19" s="104">
        <v>22.5</v>
      </c>
      <c r="J19" s="104">
        <v>4.5</v>
      </c>
      <c r="K19" s="137"/>
    </row>
    <row r="20" spans="2:11" x14ac:dyDescent="0.2">
      <c r="B20" s="95">
        <v>33</v>
      </c>
      <c r="C20" s="96" t="s">
        <v>66</v>
      </c>
      <c r="D20" s="97" t="s">
        <v>59</v>
      </c>
      <c r="E20" s="122">
        <v>0.20999999999999996</v>
      </c>
      <c r="F20" s="123">
        <v>0.31000019999999995</v>
      </c>
      <c r="G20" s="124">
        <v>0.26000009999999996</v>
      </c>
      <c r="H20" s="103">
        <v>51</v>
      </c>
      <c r="I20" s="104">
        <v>30</v>
      </c>
      <c r="J20" s="104">
        <v>52.5</v>
      </c>
      <c r="K20" s="137"/>
    </row>
    <row r="21" spans="2:11" x14ac:dyDescent="0.2">
      <c r="B21" s="95">
        <v>43</v>
      </c>
      <c r="C21" s="96" t="s">
        <v>66</v>
      </c>
      <c r="D21" s="97" t="s">
        <v>60</v>
      </c>
      <c r="E21" s="122">
        <v>-1.05000004</v>
      </c>
      <c r="F21" s="123">
        <v>1.9999980000000001E-2</v>
      </c>
      <c r="G21" s="124">
        <v>0.42999969000000005</v>
      </c>
      <c r="H21" s="103">
        <v>6</v>
      </c>
      <c r="I21" s="104">
        <v>27</v>
      </c>
      <c r="J21" s="104">
        <v>52.5</v>
      </c>
      <c r="K21" s="137"/>
    </row>
    <row r="22" spans="2:11" x14ac:dyDescent="0.2">
      <c r="B22" s="95">
        <v>44</v>
      </c>
      <c r="C22" s="96" t="s">
        <v>66</v>
      </c>
      <c r="D22" s="97" t="s">
        <v>61</v>
      </c>
      <c r="E22" s="122">
        <v>0.18</v>
      </c>
      <c r="F22" s="123">
        <v>1.9199998</v>
      </c>
      <c r="G22" s="124">
        <v>0.32000020000000001</v>
      </c>
      <c r="H22" s="103">
        <v>4.5</v>
      </c>
      <c r="I22" s="125" t="s">
        <v>67</v>
      </c>
      <c r="J22" s="126">
        <v>52.5</v>
      </c>
      <c r="K22" s="137"/>
    </row>
    <row r="23" spans="2:11" x14ac:dyDescent="0.2">
      <c r="B23" s="95">
        <v>54</v>
      </c>
      <c r="C23" s="96" t="s">
        <v>66</v>
      </c>
      <c r="D23" s="97" t="s">
        <v>62</v>
      </c>
      <c r="E23" s="122">
        <v>0.19</v>
      </c>
      <c r="F23" s="123">
        <v>0</v>
      </c>
      <c r="G23" s="124">
        <v>0.38999990000000001</v>
      </c>
      <c r="H23" s="103">
        <v>22.5</v>
      </c>
      <c r="I23" s="104">
        <v>0</v>
      </c>
      <c r="J23" s="126">
        <v>36</v>
      </c>
      <c r="K23" s="137"/>
    </row>
    <row r="24" spans="2:11" x14ac:dyDescent="0.2">
      <c r="B24" s="95">
        <v>65</v>
      </c>
      <c r="C24" s="96" t="s">
        <v>66</v>
      </c>
      <c r="D24" s="97" t="s">
        <v>63</v>
      </c>
      <c r="E24" s="122">
        <v>0.43999991999999999</v>
      </c>
      <c r="F24" s="123">
        <v>-8.0000879999999996E-2</v>
      </c>
      <c r="G24" s="124">
        <v>1.7999999299999998</v>
      </c>
      <c r="H24" s="103">
        <v>57</v>
      </c>
      <c r="I24" s="104">
        <v>0</v>
      </c>
      <c r="J24" s="126">
        <v>30</v>
      </c>
      <c r="K24" s="137"/>
    </row>
    <row r="25" spans="2:11" x14ac:dyDescent="0.2">
      <c r="B25" s="95">
        <v>66</v>
      </c>
      <c r="C25" s="96" t="s">
        <v>66</v>
      </c>
      <c r="D25" s="97" t="s">
        <v>68</v>
      </c>
      <c r="E25" s="122">
        <v>0.33</v>
      </c>
      <c r="F25" s="123">
        <v>8.0000099999999991E-2</v>
      </c>
      <c r="G25" s="124">
        <v>0.23000009999999999</v>
      </c>
      <c r="H25" s="103">
        <v>40.5</v>
      </c>
      <c r="I25" s="104">
        <v>6</v>
      </c>
      <c r="J25" s="126">
        <v>16.5</v>
      </c>
      <c r="K25" s="138"/>
    </row>
    <row r="26" spans="2:11" x14ac:dyDescent="0.2">
      <c r="B26" s="105"/>
      <c r="C26" s="106"/>
      <c r="D26" s="111" t="s">
        <v>64</v>
      </c>
      <c r="E26" s="127">
        <f t="shared" ref="E26:J26" si="2">AVERAGE(E19:E25)</f>
        <v>5.2857125714285705E-2</v>
      </c>
      <c r="F26" s="127">
        <f t="shared" si="2"/>
        <v>0.3985713142857143</v>
      </c>
      <c r="G26" s="127">
        <f t="shared" si="2"/>
        <v>0.5242857171428571</v>
      </c>
      <c r="H26" s="112">
        <f t="shared" si="2"/>
        <v>33.857142857142854</v>
      </c>
      <c r="I26" s="112">
        <f t="shared" si="2"/>
        <v>14.25</v>
      </c>
      <c r="J26" s="112">
        <f t="shared" si="2"/>
        <v>34.928571428571431</v>
      </c>
      <c r="K26" s="137"/>
    </row>
    <row r="27" spans="2:11" x14ac:dyDescent="0.2">
      <c r="B27" s="105"/>
      <c r="C27" s="106"/>
      <c r="D27" s="111" t="s">
        <v>65</v>
      </c>
      <c r="E27" s="114">
        <f t="shared" ref="E27:J27" si="3">STDEV(E19:E25)/SQRT(COUNT(E19:E25))</f>
        <v>0.18916752989703883</v>
      </c>
      <c r="F27" s="114">
        <f t="shared" si="3"/>
        <v>0.26615811018841046</v>
      </c>
      <c r="G27" s="114">
        <f t="shared" si="3"/>
        <v>0.2145521961690364</v>
      </c>
      <c r="H27" s="115">
        <f t="shared" si="3"/>
        <v>8.6035113856648859</v>
      </c>
      <c r="I27" s="115">
        <f t="shared" si="3"/>
        <v>5.6358229212777795</v>
      </c>
      <c r="J27" s="115">
        <f t="shared" si="3"/>
        <v>7.2657288916206211</v>
      </c>
      <c r="K27" s="137"/>
    </row>
    <row r="28" spans="2:11" x14ac:dyDescent="0.2">
      <c r="B28" s="113"/>
      <c r="C28" s="128"/>
      <c r="D28" s="129" t="s">
        <v>69</v>
      </c>
      <c r="E28" s="130">
        <f t="shared" ref="E28:J28" si="4">TTEST(E9:E15, E19:E25, 1, 2)</f>
        <v>0.12358894592526919</v>
      </c>
      <c r="F28" s="130">
        <f t="shared" si="4"/>
        <v>0.47131847293552498</v>
      </c>
      <c r="G28" s="130">
        <f t="shared" si="4"/>
        <v>0.37490982906571402</v>
      </c>
      <c r="H28" s="131">
        <f t="shared" si="4"/>
        <v>0.29211018065915195</v>
      </c>
      <c r="I28" s="131">
        <f t="shared" si="4"/>
        <v>5.7406575018000824E-2</v>
      </c>
      <c r="J28" s="131">
        <f t="shared" si="4"/>
        <v>0.27337325935074508</v>
      </c>
      <c r="K28" s="85"/>
    </row>
    <row r="29" spans="2:11" x14ac:dyDescent="0.2">
      <c r="B29" s="132"/>
      <c r="C29" s="133"/>
      <c r="D29" s="134" t="s">
        <v>70</v>
      </c>
      <c r="E29" s="135">
        <f t="shared" ref="E29:J29" si="5">100/E16*E26</f>
        <v>17.050685714285709</v>
      </c>
      <c r="F29" s="135">
        <f t="shared" si="5"/>
        <v>105.81538568184374</v>
      </c>
      <c r="G29" s="135">
        <f t="shared" si="5"/>
        <v>119.60887656403494</v>
      </c>
      <c r="H29" s="136">
        <f t="shared" si="5"/>
        <v>123.37324310255075</v>
      </c>
      <c r="I29" s="136">
        <f t="shared" si="5"/>
        <v>51.153846153846153</v>
      </c>
      <c r="J29" s="136">
        <f t="shared" si="5"/>
        <v>121.64179104477611</v>
      </c>
      <c r="K29" s="85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</vt:lpstr>
      <vt:lpstr>1stPoint</vt:lpstr>
      <vt:lpstr>Meal-FedOnly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Piza Martinez</dc:creator>
  <cp:lastModifiedBy>Paola Piza Martinez</cp:lastModifiedBy>
  <dcterms:created xsi:type="dcterms:W3CDTF">2025-02-12T13:26:24Z</dcterms:created>
  <dcterms:modified xsi:type="dcterms:W3CDTF">2025-02-12T13:33:10Z</dcterms:modified>
</cp:coreProperties>
</file>