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Programming\tidyPlate\"/>
    </mc:Choice>
  </mc:AlternateContent>
  <xr:revisionPtr revIDLastSave="0" documentId="13_ncr:1_{98D19C10-3E33-4F4A-9C0C-177D57543444}" xr6:coauthVersionLast="45" xr6:coauthVersionMax="45" xr10:uidLastSave="{00000000-0000-0000-0000-000000000000}"/>
  <bookViews>
    <workbookView xWindow="-120" yWindow="-120" windowWidth="29040" windowHeight="17640" xr2:uid="{43F7FFD7-0290-4864-8643-739EBBA075CA}"/>
  </bookViews>
  <sheets>
    <sheet name="Inpu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2" i="1" l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A49" i="1"/>
  <c r="B49" i="1" s="1"/>
  <c r="D48" i="1"/>
  <c r="B48" i="1"/>
  <c r="C41" i="1"/>
  <c r="C42" i="1" s="1"/>
  <c r="C43" i="1" s="1"/>
  <c r="C44" i="1" s="1"/>
  <c r="A41" i="1"/>
  <c r="A42" i="1"/>
  <c r="A43" i="1"/>
  <c r="B43" i="1" s="1"/>
  <c r="A44" i="1"/>
  <c r="B44" i="1" s="1"/>
  <c r="B41" i="1"/>
  <c r="D41" i="1"/>
  <c r="B42" i="1"/>
  <c r="D42" i="1"/>
  <c r="D43" i="1"/>
  <c r="D44" i="1"/>
  <c r="B31" i="1"/>
  <c r="B32" i="1"/>
  <c r="B33" i="1"/>
  <c r="B34" i="1"/>
  <c r="B35" i="1"/>
  <c r="B36" i="1"/>
  <c r="B37" i="1"/>
  <c r="B38" i="1"/>
  <c r="B39" i="1"/>
  <c r="B40" i="1"/>
  <c r="B30" i="1"/>
  <c r="A32" i="1"/>
  <c r="A33" i="1" s="1"/>
  <c r="A34" i="1" s="1"/>
  <c r="A35" i="1" s="1"/>
  <c r="A36" i="1" s="1"/>
  <c r="A37" i="1" s="1"/>
  <c r="A38" i="1" s="1"/>
  <c r="A39" i="1" s="1"/>
  <c r="A40" i="1" s="1"/>
  <c r="A31" i="1"/>
  <c r="D31" i="1"/>
  <c r="D32" i="1"/>
  <c r="D33" i="1"/>
  <c r="D34" i="1"/>
  <c r="D35" i="1"/>
  <c r="D36" i="1"/>
  <c r="D37" i="1"/>
  <c r="D38" i="1"/>
  <c r="D39" i="1"/>
  <c r="D40" i="1"/>
  <c r="D30" i="1"/>
  <c r="C31" i="1"/>
  <c r="C32" i="1" s="1"/>
  <c r="C33" i="1" s="1"/>
  <c r="C34" i="1" s="1"/>
  <c r="C35" i="1" s="1"/>
  <c r="C36" i="1" s="1"/>
  <c r="C37" i="1" s="1"/>
  <c r="C38" i="1" s="1"/>
  <c r="C39" i="1" s="1"/>
  <c r="C40" i="1" s="1"/>
  <c r="A50" i="1" l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B50" i="1" l="1"/>
  <c r="A51" i="1"/>
  <c r="B51" i="1" l="1"/>
  <c r="A52" i="1"/>
  <c r="B52" i="1" l="1"/>
  <c r="A53" i="1"/>
  <c r="B53" i="1" l="1"/>
  <c r="A54" i="1"/>
  <c r="B54" i="1" l="1"/>
  <c r="A55" i="1"/>
  <c r="B55" i="1" l="1"/>
  <c r="A56" i="1"/>
  <c r="B56" i="1" l="1"/>
  <c r="A57" i="1"/>
  <c r="B57" i="1" l="1"/>
  <c r="A58" i="1"/>
  <c r="B58" i="1" l="1"/>
  <c r="A59" i="1"/>
  <c r="B59" i="1" l="1"/>
  <c r="A60" i="1"/>
  <c r="B60" i="1" l="1"/>
  <c r="A61" i="1"/>
  <c r="B61" i="1" l="1"/>
  <c r="A62" i="1"/>
  <c r="B62" i="1" s="1"/>
</calcChain>
</file>

<file path=xl/sharedStrings.xml><?xml version="1.0" encoding="utf-8"?>
<sst xmlns="http://schemas.openxmlformats.org/spreadsheetml/2006/main" count="132" uniqueCount="40">
  <si>
    <t>Layout</t>
  </si>
  <si>
    <t>Raw Data</t>
  </si>
  <si>
    <t>WT hf</t>
  </si>
  <si>
    <t>WT CHO</t>
  </si>
  <si>
    <t>EMPTY</t>
  </si>
  <si>
    <t>BLANK</t>
  </si>
  <si>
    <t>STD 1</t>
  </si>
  <si>
    <t>STD 2</t>
  </si>
  <si>
    <t>STD 3</t>
  </si>
  <si>
    <t>STD 4</t>
  </si>
  <si>
    <t>STD 5</t>
  </si>
  <si>
    <t>STD 6</t>
  </si>
  <si>
    <t>STD 7</t>
  </si>
  <si>
    <t>STD 8</t>
  </si>
  <si>
    <t>STD 9</t>
  </si>
  <si>
    <t>STD 10</t>
  </si>
  <si>
    <t>STD 11</t>
  </si>
  <si>
    <t>STD BLANK</t>
  </si>
  <si>
    <t>nmol/well</t>
  </si>
  <si>
    <t>conc</t>
  </si>
  <si>
    <t>StdCurve</t>
  </si>
  <si>
    <t>units:</t>
  </si>
  <si>
    <t>A</t>
  </si>
  <si>
    <t>B</t>
  </si>
  <si>
    <t>C</t>
  </si>
  <si>
    <t>D</t>
  </si>
  <si>
    <t>E</t>
  </si>
  <si>
    <t>F</t>
  </si>
  <si>
    <t>G</t>
  </si>
  <si>
    <t>H</t>
  </si>
  <si>
    <t>name</t>
  </si>
  <si>
    <t>units</t>
  </si>
  <si>
    <t>num</t>
  </si>
  <si>
    <t># of Concentrations:</t>
  </si>
  <si>
    <t>Replicates/Concentration:</t>
  </si>
  <si>
    <t>Serial Diluted (y/n)?</t>
  </si>
  <si>
    <t>y</t>
  </si>
  <si>
    <t>SERIAL DILUTION CURVE</t>
  </si>
  <si>
    <t>NON-SERIAL DILUTION CURVE</t>
  </si>
  <si>
    <t>userPref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</si>
</sst>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5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D1323-AFB4-4CB9-BB55-524EA898D62B}">
  <dimension ref="A1:O98"/>
  <sheetViews>
    <sheetView tabSelected="1" topLeftCell="A10" workbookViewId="0">
      <selection activeCell="B28" sqref="B28"/>
    </sheetView>
  </sheetViews>
  <sheetFormatPr defaultRowHeight="15"/>
  <cols>
    <col min="1" max="1" width="24.5703125" bestFit="1" customWidth="1"/>
    <col min="2" max="2" width="10.28515625" bestFit="1" customWidth="1"/>
    <col min="3" max="3" width="12" bestFit="1" customWidth="1"/>
    <col min="4" max="4" width="10.28515625" bestFit="1" customWidth="1"/>
    <col min="5" max="12" width="8.140625" bestFit="1" customWidth="1"/>
    <col min="13" max="13" width="10.5703125" bestFit="1" customWidth="1"/>
  </cols>
  <sheetData>
    <row r="1" spans="1:13" ht="18.75">
      <c r="A1" s="11" t="s">
        <v>0</v>
      </c>
      <c r="B1" s="5">
        <v>1</v>
      </c>
      <c r="C1" s="5">
        <f>B1+1</f>
        <v>2</v>
      </c>
      <c r="D1" s="5">
        <f t="shared" ref="D1:M1" si="0">C1+1</f>
        <v>3</v>
      </c>
      <c r="E1" s="5">
        <f t="shared" si="0"/>
        <v>4</v>
      </c>
      <c r="F1" s="5">
        <f t="shared" si="0"/>
        <v>5</v>
      </c>
      <c r="G1" s="5">
        <f t="shared" si="0"/>
        <v>6</v>
      </c>
      <c r="H1" s="5">
        <f t="shared" si="0"/>
        <v>7</v>
      </c>
      <c r="I1" s="5">
        <f t="shared" si="0"/>
        <v>8</v>
      </c>
      <c r="J1" s="5">
        <f t="shared" si="0"/>
        <v>9</v>
      </c>
      <c r="K1" s="5">
        <f t="shared" si="0"/>
        <v>10</v>
      </c>
      <c r="L1" s="5">
        <f t="shared" si="0"/>
        <v>11</v>
      </c>
      <c r="M1" s="5">
        <f t="shared" si="0"/>
        <v>12</v>
      </c>
    </row>
    <row r="2" spans="1:13" ht="15" customHeight="1">
      <c r="A2" s="5" t="s">
        <v>22</v>
      </c>
      <c r="B2" s="12" t="s">
        <v>2</v>
      </c>
      <c r="C2" s="12" t="s">
        <v>2</v>
      </c>
      <c r="D2" s="12" t="s">
        <v>2</v>
      </c>
      <c r="E2" s="12" t="s">
        <v>2</v>
      </c>
      <c r="F2" s="12" t="s">
        <v>2</v>
      </c>
      <c r="G2" s="12" t="s">
        <v>2</v>
      </c>
      <c r="H2" s="12" t="s">
        <v>2</v>
      </c>
      <c r="I2" s="12" t="s">
        <v>2</v>
      </c>
      <c r="J2" s="12" t="s">
        <v>2</v>
      </c>
      <c r="K2" s="12" t="s">
        <v>2</v>
      </c>
      <c r="L2" s="12" t="s">
        <v>2</v>
      </c>
      <c r="M2" s="12" t="s">
        <v>2</v>
      </c>
    </row>
    <row r="3" spans="1:13">
      <c r="A3" s="5" t="s">
        <v>23</v>
      </c>
      <c r="B3" s="12" t="s">
        <v>3</v>
      </c>
      <c r="C3" s="12" t="s">
        <v>3</v>
      </c>
      <c r="D3" s="12" t="s">
        <v>3</v>
      </c>
      <c r="E3" s="12" t="s">
        <v>3</v>
      </c>
      <c r="F3" s="12" t="s">
        <v>3</v>
      </c>
      <c r="G3" s="12" t="s">
        <v>3</v>
      </c>
      <c r="H3" s="12" t="s">
        <v>3</v>
      </c>
      <c r="I3" s="12" t="s">
        <v>3</v>
      </c>
      <c r="J3" s="12" t="s">
        <v>3</v>
      </c>
      <c r="K3" s="12" t="s">
        <v>3</v>
      </c>
      <c r="L3" s="12" t="s">
        <v>3</v>
      </c>
      <c r="M3" s="12" t="s">
        <v>3</v>
      </c>
    </row>
    <row r="4" spans="1:13">
      <c r="A4" s="5" t="s">
        <v>24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5</v>
      </c>
      <c r="K4" s="12" t="s">
        <v>5</v>
      </c>
      <c r="L4" s="12" t="s">
        <v>5</v>
      </c>
      <c r="M4" s="12" t="s">
        <v>5</v>
      </c>
    </row>
    <row r="5" spans="1:13">
      <c r="A5" s="5" t="s">
        <v>25</v>
      </c>
      <c r="B5" s="12" t="s">
        <v>6</v>
      </c>
      <c r="C5" s="12" t="s">
        <v>7</v>
      </c>
      <c r="D5" s="12" t="s">
        <v>8</v>
      </c>
      <c r="E5" s="12" t="s">
        <v>9</v>
      </c>
      <c r="F5" s="12" t="s">
        <v>10</v>
      </c>
      <c r="G5" s="12" t="s">
        <v>11</v>
      </c>
      <c r="H5" s="12" t="s">
        <v>12</v>
      </c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</row>
    <row r="6" spans="1:13">
      <c r="A6" s="5" t="s">
        <v>26</v>
      </c>
      <c r="B6" s="12" t="s">
        <v>6</v>
      </c>
      <c r="C6" s="12" t="s">
        <v>7</v>
      </c>
      <c r="D6" s="12" t="s">
        <v>8</v>
      </c>
      <c r="E6" s="12" t="s">
        <v>9</v>
      </c>
      <c r="F6" s="12" t="s">
        <v>10</v>
      </c>
      <c r="G6" s="12" t="s">
        <v>11</v>
      </c>
      <c r="H6" s="12" t="s">
        <v>12</v>
      </c>
      <c r="I6" s="12" t="s">
        <v>13</v>
      </c>
      <c r="J6" s="12" t="s">
        <v>14</v>
      </c>
      <c r="K6" s="12" t="s">
        <v>15</v>
      </c>
      <c r="L6" s="12" t="s">
        <v>16</v>
      </c>
      <c r="M6" s="12" t="s">
        <v>17</v>
      </c>
    </row>
    <row r="7" spans="1:13">
      <c r="A7" s="5" t="s">
        <v>27</v>
      </c>
      <c r="B7" s="12" t="s">
        <v>6</v>
      </c>
      <c r="C7" s="12" t="s">
        <v>7</v>
      </c>
      <c r="D7" s="12" t="s">
        <v>8</v>
      </c>
      <c r="E7" s="12" t="s">
        <v>9</v>
      </c>
      <c r="F7" s="12" t="s">
        <v>10</v>
      </c>
      <c r="G7" s="12" t="s">
        <v>11</v>
      </c>
      <c r="H7" s="12" t="s">
        <v>12</v>
      </c>
      <c r="I7" s="12" t="s">
        <v>13</v>
      </c>
      <c r="J7" s="12" t="s">
        <v>14</v>
      </c>
      <c r="K7" s="12" t="s">
        <v>15</v>
      </c>
      <c r="L7" s="12" t="s">
        <v>16</v>
      </c>
      <c r="M7" s="12" t="s">
        <v>17</v>
      </c>
    </row>
    <row r="8" spans="1:13">
      <c r="A8" s="5" t="s">
        <v>28</v>
      </c>
      <c r="B8" s="12" t="s">
        <v>6</v>
      </c>
      <c r="C8" s="12" t="s">
        <v>7</v>
      </c>
      <c r="D8" s="12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</row>
    <row r="9" spans="1:13">
      <c r="A9" s="5" t="s">
        <v>29</v>
      </c>
      <c r="B9" s="12" t="s">
        <v>6</v>
      </c>
      <c r="C9" s="12" t="s">
        <v>7</v>
      </c>
      <c r="D9" s="12" t="s">
        <v>8</v>
      </c>
      <c r="E9" s="12" t="s">
        <v>9</v>
      </c>
      <c r="F9" s="12" t="s">
        <v>10</v>
      </c>
      <c r="G9" s="12" t="s">
        <v>11</v>
      </c>
      <c r="H9" s="12" t="s">
        <v>12</v>
      </c>
      <c r="I9" s="12" t="s">
        <v>13</v>
      </c>
      <c r="J9" s="12" t="s">
        <v>14</v>
      </c>
      <c r="K9" s="12" t="s">
        <v>15</v>
      </c>
      <c r="L9" s="12" t="s">
        <v>16</v>
      </c>
      <c r="M9" s="12" t="s">
        <v>17</v>
      </c>
    </row>
    <row r="12" spans="1:13" ht="18.75">
      <c r="A12" s="11" t="s">
        <v>1</v>
      </c>
      <c r="B12" s="5">
        <v>1</v>
      </c>
      <c r="C12" s="5">
        <f>B12+1</f>
        <v>2</v>
      </c>
      <c r="D12" s="5">
        <f t="shared" ref="D12:M12" si="1">C12+1</f>
        <v>3</v>
      </c>
      <c r="E12" s="5">
        <f t="shared" si="1"/>
        <v>4</v>
      </c>
      <c r="F12" s="5">
        <f t="shared" si="1"/>
        <v>5</v>
      </c>
      <c r="G12" s="5">
        <f t="shared" si="1"/>
        <v>6</v>
      </c>
      <c r="H12" s="5">
        <f t="shared" si="1"/>
        <v>7</v>
      </c>
      <c r="I12" s="5">
        <f t="shared" si="1"/>
        <v>8</v>
      </c>
      <c r="J12" s="5">
        <f t="shared" si="1"/>
        <v>9</v>
      </c>
      <c r="K12" s="5">
        <f t="shared" si="1"/>
        <v>10</v>
      </c>
      <c r="L12" s="5">
        <f t="shared" si="1"/>
        <v>11</v>
      </c>
      <c r="M12" s="5">
        <f t="shared" si="1"/>
        <v>12</v>
      </c>
    </row>
    <row r="13" spans="1:13">
      <c r="A13" s="5" t="s">
        <v>22</v>
      </c>
      <c r="B13" s="2">
        <v>9186</v>
      </c>
      <c r="C13" s="2">
        <v>9705</v>
      </c>
      <c r="D13" s="2">
        <v>9987</v>
      </c>
      <c r="E13" s="2">
        <v>10384</v>
      </c>
      <c r="F13" s="2">
        <v>10702</v>
      </c>
      <c r="G13" s="2">
        <v>10585</v>
      </c>
      <c r="H13" s="2">
        <v>10569</v>
      </c>
      <c r="I13" s="2">
        <v>11019</v>
      </c>
      <c r="J13" s="2">
        <v>10775</v>
      </c>
      <c r="K13" s="2">
        <v>10862</v>
      </c>
      <c r="L13" s="2">
        <v>10851</v>
      </c>
      <c r="M13" s="2">
        <v>9830</v>
      </c>
    </row>
    <row r="14" spans="1:13">
      <c r="A14" s="5" t="s">
        <v>23</v>
      </c>
      <c r="B14" s="2">
        <v>38779</v>
      </c>
      <c r="C14" s="2">
        <v>39464</v>
      </c>
      <c r="D14" s="2">
        <v>39458</v>
      </c>
      <c r="E14" s="2">
        <v>37367</v>
      </c>
      <c r="F14" s="2">
        <v>39186</v>
      </c>
      <c r="G14" s="2">
        <v>37960</v>
      </c>
      <c r="H14" s="2">
        <v>37849</v>
      </c>
      <c r="I14" s="2">
        <v>38627</v>
      </c>
      <c r="J14" s="2">
        <v>40088</v>
      </c>
      <c r="K14" s="2">
        <v>38521</v>
      </c>
      <c r="L14" s="2">
        <v>39144</v>
      </c>
      <c r="M14" s="2">
        <v>40076</v>
      </c>
    </row>
    <row r="15" spans="1:13">
      <c r="A15" s="5" t="s">
        <v>24</v>
      </c>
      <c r="B15" s="2">
        <v>403</v>
      </c>
      <c r="C15" s="2">
        <v>559</v>
      </c>
      <c r="D15" s="2">
        <v>509</v>
      </c>
      <c r="E15" s="2">
        <v>465</v>
      </c>
      <c r="F15" s="2">
        <v>495</v>
      </c>
      <c r="G15" s="2">
        <v>511</v>
      </c>
      <c r="H15" s="2">
        <v>584</v>
      </c>
      <c r="I15" s="2">
        <v>831</v>
      </c>
      <c r="J15" s="2">
        <v>117</v>
      </c>
      <c r="K15" s="2">
        <v>116</v>
      </c>
      <c r="L15" s="2">
        <v>136</v>
      </c>
      <c r="M15" s="2">
        <v>145</v>
      </c>
    </row>
    <row r="16" spans="1:13">
      <c r="A16" s="5" t="s">
        <v>25</v>
      </c>
      <c r="B16" s="2">
        <v>80226</v>
      </c>
      <c r="C16" s="2">
        <v>48832</v>
      </c>
      <c r="D16" s="2">
        <v>26916</v>
      </c>
      <c r="E16" s="2">
        <v>14298</v>
      </c>
      <c r="F16" s="2">
        <v>7234</v>
      </c>
      <c r="G16" s="2">
        <v>3630</v>
      </c>
      <c r="H16" s="2">
        <v>1876</v>
      </c>
      <c r="I16" s="2">
        <v>948</v>
      </c>
      <c r="J16" s="2">
        <v>485</v>
      </c>
      <c r="K16" s="2">
        <v>256</v>
      </c>
      <c r="L16" s="2">
        <v>142</v>
      </c>
      <c r="M16" s="2">
        <v>26</v>
      </c>
    </row>
    <row r="17" spans="1:13">
      <c r="A17" s="5" t="s">
        <v>26</v>
      </c>
      <c r="B17" s="2">
        <v>80602</v>
      </c>
      <c r="C17" s="2">
        <v>48918</v>
      </c>
      <c r="D17" s="2">
        <v>27566</v>
      </c>
      <c r="E17" s="2">
        <v>14281</v>
      </c>
      <c r="F17" s="2">
        <v>7248</v>
      </c>
      <c r="G17" s="2">
        <v>3658</v>
      </c>
      <c r="H17" s="2">
        <v>1882</v>
      </c>
      <c r="I17" s="2">
        <v>950</v>
      </c>
      <c r="J17" s="2">
        <v>490</v>
      </c>
      <c r="K17" s="2">
        <v>266</v>
      </c>
      <c r="L17" s="2">
        <v>148</v>
      </c>
      <c r="M17" s="2">
        <v>15</v>
      </c>
    </row>
    <row r="18" spans="1:13">
      <c r="A18" s="5" t="s">
        <v>27</v>
      </c>
      <c r="B18" s="2">
        <v>79715</v>
      </c>
      <c r="C18" s="2">
        <v>48787</v>
      </c>
      <c r="D18" s="2">
        <v>27133</v>
      </c>
      <c r="E18" s="2">
        <v>14528</v>
      </c>
      <c r="F18" s="2">
        <v>7218</v>
      </c>
      <c r="G18" s="2">
        <v>3699</v>
      </c>
      <c r="H18" s="2">
        <v>1916</v>
      </c>
      <c r="I18" s="2">
        <v>944</v>
      </c>
      <c r="J18" s="2">
        <v>486</v>
      </c>
      <c r="K18" s="2">
        <v>257</v>
      </c>
      <c r="L18" s="2">
        <v>144</v>
      </c>
      <c r="M18" s="2">
        <v>19</v>
      </c>
    </row>
    <row r="19" spans="1:13">
      <c r="A19" s="5" t="s">
        <v>28</v>
      </c>
      <c r="B19" s="2">
        <v>80826</v>
      </c>
      <c r="C19" s="2">
        <v>48681</v>
      </c>
      <c r="D19" s="2">
        <v>26800</v>
      </c>
      <c r="E19" s="2">
        <v>14262</v>
      </c>
      <c r="F19" s="2">
        <v>7227</v>
      </c>
      <c r="G19" s="2">
        <v>3598</v>
      </c>
      <c r="H19" s="2">
        <v>1866</v>
      </c>
      <c r="I19" s="2">
        <v>954</v>
      </c>
      <c r="J19" s="2">
        <v>486</v>
      </c>
      <c r="K19" s="2">
        <v>260</v>
      </c>
      <c r="L19" s="2">
        <v>151</v>
      </c>
      <c r="M19" s="2">
        <v>22</v>
      </c>
    </row>
    <row r="20" spans="1:13">
      <c r="A20" s="5" t="s">
        <v>29</v>
      </c>
      <c r="B20" s="2">
        <v>79856</v>
      </c>
      <c r="C20" s="2">
        <v>49080</v>
      </c>
      <c r="D20" s="2">
        <v>26731</v>
      </c>
      <c r="E20" s="2">
        <v>14538</v>
      </c>
      <c r="F20" s="2">
        <v>7027</v>
      </c>
      <c r="G20" s="2">
        <v>3595</v>
      </c>
      <c r="H20" s="2">
        <v>1843</v>
      </c>
      <c r="I20" s="2">
        <v>942</v>
      </c>
      <c r="J20" s="2">
        <v>489</v>
      </c>
      <c r="K20" s="2">
        <v>251</v>
      </c>
      <c r="L20" s="2">
        <v>140</v>
      </c>
      <c r="M20" s="2">
        <v>18</v>
      </c>
    </row>
    <row r="22" spans="1:13" ht="18.75">
      <c r="A22" s="3" t="s">
        <v>20</v>
      </c>
    </row>
    <row r="23" spans="1:13" ht="18.75">
      <c r="A23" s="3"/>
      <c r="B23" t="s">
        <v>39</v>
      </c>
    </row>
    <row r="24" spans="1:13">
      <c r="A24" s="9" t="s">
        <v>33</v>
      </c>
      <c r="B24" s="7">
        <v>11</v>
      </c>
    </row>
    <row r="25" spans="1:13">
      <c r="A25" s="9" t="s">
        <v>21</v>
      </c>
      <c r="B25" s="8" t="s">
        <v>18</v>
      </c>
    </row>
    <row r="26" spans="1:13">
      <c r="A26" s="9" t="s">
        <v>34</v>
      </c>
      <c r="B26" s="8">
        <v>5</v>
      </c>
    </row>
    <row r="27" spans="1:13">
      <c r="A27" s="9" t="s">
        <v>35</v>
      </c>
      <c r="B27" s="8" t="s">
        <v>36</v>
      </c>
    </row>
    <row r="28" spans="1:13" ht="21">
      <c r="A28" s="4" t="s">
        <v>37</v>
      </c>
    </row>
    <row r="29" spans="1:13">
      <c r="A29" s="10" t="s">
        <v>32</v>
      </c>
      <c r="B29" s="10" t="s">
        <v>30</v>
      </c>
      <c r="C29" s="10" t="s">
        <v>19</v>
      </c>
      <c r="D29" s="10" t="s">
        <v>31</v>
      </c>
    </row>
    <row r="30" spans="1:13">
      <c r="A30" s="6">
        <v>1</v>
      </c>
      <c r="B30" s="6" t="str">
        <f>CONCATENATE("STD ",A30)</f>
        <v>STD 1</v>
      </c>
      <c r="C30" s="6">
        <v>9</v>
      </c>
      <c r="D30" s="6" t="str">
        <f>$B$25</f>
        <v>nmol/well</v>
      </c>
    </row>
    <row r="31" spans="1:13">
      <c r="A31" s="6">
        <f>A30+1</f>
        <v>2</v>
      </c>
      <c r="B31" s="6" t="str">
        <f t="shared" ref="B31:B44" si="2">CONCATENATE("STD ",A31)</f>
        <v>STD 2</v>
      </c>
      <c r="C31" s="6">
        <f>C30/2</f>
        <v>4.5</v>
      </c>
      <c r="D31" s="6" t="str">
        <f>$B$25</f>
        <v>nmol/well</v>
      </c>
    </row>
    <row r="32" spans="1:13">
      <c r="A32" s="6">
        <f t="shared" ref="A32:A44" si="3">A31+1</f>
        <v>3</v>
      </c>
      <c r="B32" s="6" t="str">
        <f t="shared" si="2"/>
        <v>STD 3</v>
      </c>
      <c r="C32" s="6">
        <f>C31/2</f>
        <v>2.25</v>
      </c>
      <c r="D32" s="6" t="str">
        <f>$B$25</f>
        <v>nmol/well</v>
      </c>
    </row>
    <row r="33" spans="1:15">
      <c r="A33" s="6">
        <f t="shared" si="3"/>
        <v>4</v>
      </c>
      <c r="B33" s="6" t="str">
        <f t="shared" si="2"/>
        <v>STD 4</v>
      </c>
      <c r="C33" s="6">
        <f>C32/2</f>
        <v>1.125</v>
      </c>
      <c r="D33" s="6" t="str">
        <f>$B$25</f>
        <v>nmol/well</v>
      </c>
    </row>
    <row r="34" spans="1:15">
      <c r="A34" s="6">
        <f t="shared" si="3"/>
        <v>5</v>
      </c>
      <c r="B34" s="6" t="str">
        <f t="shared" si="2"/>
        <v>STD 5</v>
      </c>
      <c r="C34" s="6">
        <f>C33/2</f>
        <v>0.5625</v>
      </c>
      <c r="D34" s="6" t="str">
        <f>$B$25</f>
        <v>nmol/well</v>
      </c>
    </row>
    <row r="35" spans="1:15">
      <c r="A35" s="6">
        <f t="shared" si="3"/>
        <v>6</v>
      </c>
      <c r="B35" s="6" t="str">
        <f t="shared" si="2"/>
        <v>STD 6</v>
      </c>
      <c r="C35" s="6">
        <f>C34/2</f>
        <v>0.28125</v>
      </c>
      <c r="D35" s="6" t="str">
        <f>$B$25</f>
        <v>nmol/well</v>
      </c>
    </row>
    <row r="36" spans="1:15">
      <c r="A36" s="6">
        <f t="shared" si="3"/>
        <v>7</v>
      </c>
      <c r="B36" s="6" t="str">
        <f t="shared" si="2"/>
        <v>STD 7</v>
      </c>
      <c r="C36" s="6">
        <f>C35/2</f>
        <v>0.140625</v>
      </c>
      <c r="D36" s="6" t="str">
        <f>$B$25</f>
        <v>nmol/well</v>
      </c>
    </row>
    <row r="37" spans="1:15">
      <c r="A37" s="6">
        <f t="shared" si="3"/>
        <v>8</v>
      </c>
      <c r="B37" s="6" t="str">
        <f t="shared" si="2"/>
        <v>STD 8</v>
      </c>
      <c r="C37" s="6">
        <f>C36/2</f>
        <v>7.03125E-2</v>
      </c>
      <c r="D37" s="6" t="str">
        <f>$B$25</f>
        <v>nmol/well</v>
      </c>
    </row>
    <row r="38" spans="1:15">
      <c r="A38" s="6">
        <f t="shared" si="3"/>
        <v>9</v>
      </c>
      <c r="B38" s="6" t="str">
        <f t="shared" si="2"/>
        <v>STD 9</v>
      </c>
      <c r="C38" s="6">
        <f>C37/2</f>
        <v>3.515625E-2</v>
      </c>
      <c r="D38" s="6" t="str">
        <f>$B$25</f>
        <v>nmol/well</v>
      </c>
    </row>
    <row r="39" spans="1:15">
      <c r="A39" s="6">
        <f t="shared" si="3"/>
        <v>10</v>
      </c>
      <c r="B39" s="6" t="str">
        <f t="shared" si="2"/>
        <v>STD 10</v>
      </c>
      <c r="C39" s="6">
        <f>C38/2</f>
        <v>1.7578125E-2</v>
      </c>
      <c r="D39" s="6" t="str">
        <f>$B$25</f>
        <v>nmol/well</v>
      </c>
    </row>
    <row r="40" spans="1:15">
      <c r="A40" s="6">
        <f t="shared" si="3"/>
        <v>11</v>
      </c>
      <c r="B40" s="6" t="str">
        <f t="shared" si="2"/>
        <v>STD 11</v>
      </c>
      <c r="C40" s="6">
        <f>C39/2</f>
        <v>8.7890625E-3</v>
      </c>
      <c r="D40" s="6" t="str">
        <f>$B$25</f>
        <v>nmol/well</v>
      </c>
    </row>
    <row r="41" spans="1:15">
      <c r="A41" s="6">
        <f t="shared" si="3"/>
        <v>12</v>
      </c>
      <c r="B41" s="6" t="str">
        <f>CONCATENATE("STD ",A41)</f>
        <v>STD 12</v>
      </c>
      <c r="C41" s="6">
        <f t="shared" ref="C41:C44" si="4">C40/2</f>
        <v>4.39453125E-3</v>
      </c>
      <c r="D41" s="6" t="str">
        <f>$B$25</f>
        <v>nmol/well</v>
      </c>
    </row>
    <row r="42" spans="1:15">
      <c r="A42" s="6">
        <f t="shared" si="3"/>
        <v>13</v>
      </c>
      <c r="B42" s="6" t="str">
        <f t="shared" si="2"/>
        <v>STD 13</v>
      </c>
      <c r="C42" s="6">
        <f t="shared" si="4"/>
        <v>2.197265625E-3</v>
      </c>
      <c r="D42" s="6" t="str">
        <f>$B$25</f>
        <v>nmol/well</v>
      </c>
      <c r="O42" s="1"/>
    </row>
    <row r="43" spans="1:15">
      <c r="A43" s="6">
        <f t="shared" si="3"/>
        <v>14</v>
      </c>
      <c r="B43" s="6" t="str">
        <f t="shared" si="2"/>
        <v>STD 14</v>
      </c>
      <c r="C43" s="6">
        <f t="shared" si="4"/>
        <v>1.0986328125E-3</v>
      </c>
      <c r="D43" s="6" t="str">
        <f>$B$25</f>
        <v>nmol/well</v>
      </c>
    </row>
    <row r="44" spans="1:15">
      <c r="A44" s="6">
        <f t="shared" si="3"/>
        <v>15</v>
      </c>
      <c r="B44" s="6" t="str">
        <f t="shared" si="2"/>
        <v>STD 15</v>
      </c>
      <c r="C44" s="6">
        <f t="shared" si="4"/>
        <v>5.4931640625E-4</v>
      </c>
      <c r="D44" s="6" t="str">
        <f>$B$25</f>
        <v>nmol/well</v>
      </c>
    </row>
    <row r="46" spans="1:15" ht="21">
      <c r="A46" s="4" t="s">
        <v>38</v>
      </c>
      <c r="O46" s="1"/>
    </row>
    <row r="47" spans="1:15">
      <c r="A47" s="10" t="s">
        <v>32</v>
      </c>
      <c r="B47" s="10" t="s">
        <v>30</v>
      </c>
      <c r="C47" s="10" t="s">
        <v>19</v>
      </c>
      <c r="D47" s="10" t="s">
        <v>31</v>
      </c>
    </row>
    <row r="48" spans="1:15">
      <c r="A48" s="6">
        <v>1</v>
      </c>
      <c r="B48" s="6" t="str">
        <f>CONCATENATE("STD ",A48)</f>
        <v>STD 1</v>
      </c>
      <c r="C48" s="6"/>
      <c r="D48" s="6" t="str">
        <f>$B$25</f>
        <v>nmol/well</v>
      </c>
    </row>
    <row r="49" spans="1:15">
      <c r="A49" s="6">
        <f>A48+1</f>
        <v>2</v>
      </c>
      <c r="B49" s="6" t="str">
        <f t="shared" ref="B49:B62" si="5">CONCATENATE("STD ",A49)</f>
        <v>STD 2</v>
      </c>
      <c r="C49" s="6"/>
      <c r="D49" s="6" t="str">
        <f>$B$25</f>
        <v>nmol/well</v>
      </c>
    </row>
    <row r="50" spans="1:15">
      <c r="A50" s="6">
        <f t="shared" ref="A50:A62" si="6">A49+1</f>
        <v>3</v>
      </c>
      <c r="B50" s="6" t="str">
        <f t="shared" si="5"/>
        <v>STD 3</v>
      </c>
      <c r="C50" s="6"/>
      <c r="D50" s="6" t="str">
        <f>$B$25</f>
        <v>nmol/well</v>
      </c>
    </row>
    <row r="51" spans="1:15">
      <c r="A51" s="6">
        <f t="shared" si="6"/>
        <v>4</v>
      </c>
      <c r="B51" s="6" t="str">
        <f t="shared" si="5"/>
        <v>STD 4</v>
      </c>
      <c r="C51" s="6"/>
      <c r="D51" s="6" t="str">
        <f>$B$25</f>
        <v>nmol/well</v>
      </c>
    </row>
    <row r="52" spans="1:15">
      <c r="A52" s="6">
        <f t="shared" si="6"/>
        <v>5</v>
      </c>
      <c r="B52" s="6" t="str">
        <f t="shared" si="5"/>
        <v>STD 5</v>
      </c>
      <c r="C52" s="6"/>
      <c r="D52" s="6" t="str">
        <f>$B$25</f>
        <v>nmol/well</v>
      </c>
    </row>
    <row r="53" spans="1:15">
      <c r="A53" s="6">
        <f t="shared" si="6"/>
        <v>6</v>
      </c>
      <c r="B53" s="6" t="str">
        <f t="shared" si="5"/>
        <v>STD 6</v>
      </c>
      <c r="C53" s="6"/>
      <c r="D53" s="6" t="str">
        <f>$B$25</f>
        <v>nmol/well</v>
      </c>
      <c r="O53" s="1"/>
    </row>
    <row r="54" spans="1:15">
      <c r="A54" s="6">
        <f t="shared" si="6"/>
        <v>7</v>
      </c>
      <c r="B54" s="6" t="str">
        <f t="shared" si="5"/>
        <v>STD 7</v>
      </c>
      <c r="C54" s="6"/>
      <c r="D54" s="6" t="str">
        <f>$B$25</f>
        <v>nmol/well</v>
      </c>
    </row>
    <row r="55" spans="1:15">
      <c r="A55" s="6">
        <f t="shared" si="6"/>
        <v>8</v>
      </c>
      <c r="B55" s="6" t="str">
        <f t="shared" si="5"/>
        <v>STD 8</v>
      </c>
      <c r="C55" s="6"/>
      <c r="D55" s="6" t="str">
        <f>$B$25</f>
        <v>nmol/well</v>
      </c>
    </row>
    <row r="56" spans="1:15">
      <c r="A56" s="6">
        <f t="shared" si="6"/>
        <v>9</v>
      </c>
      <c r="B56" s="6" t="str">
        <f t="shared" si="5"/>
        <v>STD 9</v>
      </c>
      <c r="C56" s="6"/>
      <c r="D56" s="6" t="str">
        <f>$B$25</f>
        <v>nmol/well</v>
      </c>
    </row>
    <row r="57" spans="1:15">
      <c r="A57" s="6">
        <f t="shared" si="6"/>
        <v>10</v>
      </c>
      <c r="B57" s="6" t="str">
        <f t="shared" si="5"/>
        <v>STD 10</v>
      </c>
      <c r="C57" s="6"/>
      <c r="D57" s="6" t="str">
        <f>$B$25</f>
        <v>nmol/well</v>
      </c>
    </row>
    <row r="58" spans="1:15">
      <c r="A58" s="6">
        <f t="shared" si="6"/>
        <v>11</v>
      </c>
      <c r="B58" s="6" t="str">
        <f t="shared" si="5"/>
        <v>STD 11</v>
      </c>
      <c r="C58" s="6"/>
      <c r="D58" s="6" t="str">
        <f>$B$25</f>
        <v>nmol/well</v>
      </c>
    </row>
    <row r="59" spans="1:15">
      <c r="A59" s="6">
        <f t="shared" si="6"/>
        <v>12</v>
      </c>
      <c r="B59" s="6" t="str">
        <f>CONCATENATE("STD ",A59)</f>
        <v>STD 12</v>
      </c>
      <c r="C59" s="6"/>
      <c r="D59" s="6" t="str">
        <f>$B$25</f>
        <v>nmol/well</v>
      </c>
    </row>
    <row r="60" spans="1:15">
      <c r="A60" s="6">
        <f t="shared" si="6"/>
        <v>13</v>
      </c>
      <c r="B60" s="6" t="str">
        <f t="shared" si="5"/>
        <v>STD 13</v>
      </c>
      <c r="C60" s="6"/>
      <c r="D60" s="6" t="str">
        <f>$B$25</f>
        <v>nmol/well</v>
      </c>
    </row>
    <row r="61" spans="1:15">
      <c r="A61" s="6">
        <f t="shared" si="6"/>
        <v>14</v>
      </c>
      <c r="B61" s="6" t="str">
        <f t="shared" si="5"/>
        <v>STD 14</v>
      </c>
      <c r="C61" s="6"/>
      <c r="D61" s="6" t="str">
        <f>$B$25</f>
        <v>nmol/well</v>
      </c>
    </row>
    <row r="62" spans="1:15">
      <c r="A62" s="6">
        <f t="shared" si="6"/>
        <v>15</v>
      </c>
      <c r="B62" s="6" t="str">
        <f t="shared" si="5"/>
        <v>STD 15</v>
      </c>
      <c r="C62" s="6"/>
      <c r="D62" s="6" t="str">
        <f>$B$25</f>
        <v>nmol/well</v>
      </c>
    </row>
    <row r="72" spans="15:15">
      <c r="O72" s="1"/>
    </row>
    <row r="92" spans="15:15">
      <c r="O92" s="1"/>
    </row>
    <row r="98" spans="15:15">
      <c r="O98" s="1"/>
    </row>
  </sheetData>
  <sortState xmlns:xlrd2="http://schemas.microsoft.com/office/spreadsheetml/2017/richdata2" ref="O1:O99">
    <sortCondition ref="O1"/>
  </sortState>
  <phoneticPr fontId="2" type="noConversion"/>
  <conditionalFormatting sqref="B13:M20 B24">
    <cfRule type="colorScale" priority="1">
      <colorScale>
        <cfvo type="num" val="0"/>
        <cfvo type="max"/>
        <color theme="0"/>
        <color theme="8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4AF1-EDFE-4A14-A96D-97C27B6E4D55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2019-11-18T16:30:43Z</dcterms:created>
  <dcterms:modified xsi:type="dcterms:W3CDTF">2019-11-22T15:47:38Z</dcterms:modified>
</cp:coreProperties>
</file>