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DA610CD8-267A-4DBA-9795-5C678E214F49}" xr6:coauthVersionLast="45" xr6:coauthVersionMax="45" xr10:uidLastSave="{00000000-0000-0000-0000-000000000000}"/>
  <bookViews>
    <workbookView xWindow="-120" yWindow="-120" windowWidth="29040" windowHeight="15840"/>
  </bookViews>
  <sheets>
    <sheet name="police" sheetId="1" r:id="rId1"/>
  </sheets>
  <calcPr calcId="0"/>
</workbook>
</file>

<file path=xl/calcChain.xml><?xml version="1.0" encoding="utf-8"?>
<calcChain xmlns="http://schemas.openxmlformats.org/spreadsheetml/2006/main">
  <c r="J25" i="1" l="1"/>
  <c r="I25" i="1"/>
  <c r="H25" i="1"/>
  <c r="G25" i="1"/>
  <c r="F25" i="1"/>
  <c r="E25" i="1"/>
  <c r="D25" i="1"/>
  <c r="C25" i="1"/>
  <c r="J21" i="1"/>
  <c r="J19" i="1"/>
  <c r="J18" i="1"/>
  <c r="J17" i="1"/>
  <c r="J16" i="1"/>
  <c r="J14" i="1"/>
  <c r="J13" i="1"/>
  <c r="J12" i="1"/>
  <c r="J11" i="1"/>
  <c r="J9" i="1"/>
  <c r="J8" i="1"/>
  <c r="J7" i="1"/>
  <c r="J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<sst xmlns="http://schemas.openxmlformats.org/spreadsheetml/2006/main" count="33" uniqueCount="33">
  <si>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</si>
  <si>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</si>
  <si>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</si>
  <si>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</si>
  <si>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</si>
  <si>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</si>
  <si>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</si>
  <si>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</si>
  <si>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</si>
  <si>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</si>
  <si>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</si>
  <si>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</si>
  <si>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</si>
  <si>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</si>
  <si>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</si>
  <si>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</si>
  <si>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</si>
  <si>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</si>
  <si>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</si>
  <si>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</si>
  <si>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510150  Bonus Pay</t>
  </si>
  <si>
    <t>510160  Merit Budget</t>
  </si>
  <si>
    <t>511010  Social Security- FICA</t>
  </si>
  <si>
    <t>511020  Retirement Contributions-Defined Benefit Plan</t>
  </si>
  <si>
    <t>511030  Life Insurance</t>
  </si>
  <si>
    <t>511031  Life Insurance - Retirees</t>
  </si>
  <si>
    <t>511040  Health Care Program</t>
  </si>
  <si>
    <t>511041  Health Care Program - Retirees</t>
  </si>
  <si>
    <t>511100  Medical Ins Opt Out</t>
  </si>
  <si>
    <t>511110  Long Term Disability Insurance</t>
  </si>
  <si>
    <t>REPORT TOTAL</t>
  </si>
  <si>
    <t>Police Department Salary Expenditure Summary</t>
  </si>
  <si>
    <t>FY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</si>
</sst>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3" fontId="0" fillId="0" borderId="0" xfId="0" applyNumberFormat="1"/>
    <xf numFmtId="166" fontId="0" fillId="0" borderId="0" xfId="1" applyNumberFormat="1" applyFont="1"/>
    <xf numFmtId="0" fontId="16" fillId="0" borderId="10" xfId="0" applyFont="1" applyBorder="1"/>
    <xf numFmtId="43" fontId="16" fillId="0" borderId="10" xfId="0" applyNumberFormat="1" applyFont="1" applyBorder="1"/>
    <xf numFmtId="166" fontId="16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26" sqref="J26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4.28515625" bestFit="1" customWidth="1"/>
    <col min="4" max="4" width="13.42578125" bestFit="1" customWidth="1"/>
    <col min="5" max="5" width="14.28515625" bestFit="1" customWidth="1"/>
    <col min="6" max="6" width="9.140625" bestFit="1" customWidth="1"/>
    <col min="7" max="7" width="10.28515625" bestFit="1" customWidth="1"/>
    <col min="8" max="8" width="14.28515625" bestFit="1" customWidth="1"/>
    <col min="9" max="9" width="13.42578125" bestFit="1" customWidth="1"/>
    <col min="10" max="10" width="7.5703125" bestFit="1" customWidth="1"/>
  </cols>
  <sheetData>
    <row r="1" spans="1:10" ht="18.75" x14ac:dyDescent="0.3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</row>
    <row r="2" spans="1:10" ht="18.75" x14ac:dyDescent="0.3">
      <c r="A2" s="1" t="s">
        <v>32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t="s">
        <v>10</v>
      </c>
      <c r="B5" s="3">
        <v>0</v>
      </c>
      <c r="C5" s="3">
        <v>5646686</v>
      </c>
      <c r="D5" s="3">
        <v>-230000</v>
      </c>
      <c r="E5" s="3">
        <f>SUM(B5:D5)</f>
        <v>5416686</v>
      </c>
      <c r="F5" s="3">
        <v>0</v>
      </c>
      <c r="G5" s="3">
        <v>0</v>
      </c>
      <c r="H5" s="3">
        <v>5771177.8300000001</v>
      </c>
      <c r="I5" s="3">
        <f>E5-F5-G5-H5</f>
        <v>-354491.83000000007</v>
      </c>
      <c r="J5" s="4">
        <f>H5/E5</f>
        <v>1.0654444119522528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f t="shared" ref="E6:E24" si="0">SUM(B6:D6)</f>
        <v>0</v>
      </c>
      <c r="F6" s="3">
        <v>0</v>
      </c>
      <c r="G6" s="3">
        <v>0</v>
      </c>
      <c r="H6" s="3">
        <v>34359.040000000001</v>
      </c>
      <c r="I6" s="3">
        <f t="shared" ref="I6:I24" si="1">E6-F6-G6-H6</f>
        <v>-34359.040000000001</v>
      </c>
      <c r="J6" s="4"/>
    </row>
    <row r="7" spans="1:10" x14ac:dyDescent="0.25">
      <c r="A7" t="s">
        <v>12</v>
      </c>
      <c r="B7" s="3">
        <v>0</v>
      </c>
      <c r="C7" s="3">
        <v>89472</v>
      </c>
      <c r="D7" s="3">
        <v>0</v>
      </c>
      <c r="E7" s="3">
        <f t="shared" si="0"/>
        <v>89472</v>
      </c>
      <c r="F7" s="3">
        <v>0</v>
      </c>
      <c r="G7" s="3">
        <v>0</v>
      </c>
      <c r="H7" s="3">
        <v>40221.440000000002</v>
      </c>
      <c r="I7" s="3">
        <f t="shared" si="1"/>
        <v>49250.559999999998</v>
      </c>
      <c r="J7" s="4">
        <f t="shared" ref="J6:J25" si="2">H7/E7</f>
        <v>0.44954220314735338</v>
      </c>
    </row>
    <row r="8" spans="1:10" x14ac:dyDescent="0.25">
      <c r="A8" t="s">
        <v>13</v>
      </c>
      <c r="B8" s="3">
        <v>0</v>
      </c>
      <c r="C8" s="3">
        <v>426930</v>
      </c>
      <c r="D8" s="3">
        <v>85208</v>
      </c>
      <c r="E8" s="3">
        <f t="shared" si="0"/>
        <v>512138</v>
      </c>
      <c r="F8" s="3">
        <v>0</v>
      </c>
      <c r="G8" s="3">
        <v>0</v>
      </c>
      <c r="H8" s="3">
        <v>491976.12</v>
      </c>
      <c r="I8" s="3">
        <f t="shared" si="1"/>
        <v>20161.880000000005</v>
      </c>
      <c r="J8" s="4">
        <f t="shared" si="2"/>
        <v>0.96063193904767852</v>
      </c>
    </row>
    <row r="9" spans="1:10" x14ac:dyDescent="0.25">
      <c r="A9" t="s">
        <v>14</v>
      </c>
      <c r="B9" s="3">
        <v>0</v>
      </c>
      <c r="C9" s="3">
        <v>74900</v>
      </c>
      <c r="D9" s="3">
        <v>0</v>
      </c>
      <c r="E9" s="3">
        <f t="shared" si="0"/>
        <v>74900</v>
      </c>
      <c r="F9" s="3">
        <v>0</v>
      </c>
      <c r="G9" s="3">
        <v>0</v>
      </c>
      <c r="H9" s="3">
        <v>45045.19</v>
      </c>
      <c r="I9" s="3">
        <f t="shared" si="1"/>
        <v>29854.809999999998</v>
      </c>
      <c r="J9" s="4">
        <f t="shared" si="2"/>
        <v>0.60140440587449939</v>
      </c>
    </row>
    <row r="10" spans="1:10" x14ac:dyDescent="0.25">
      <c r="A10" t="s">
        <v>15</v>
      </c>
      <c r="B10" s="3">
        <v>0</v>
      </c>
      <c r="C10" s="3">
        <v>0</v>
      </c>
      <c r="D10" s="3">
        <v>0</v>
      </c>
      <c r="E10" s="3">
        <f t="shared" si="0"/>
        <v>0</v>
      </c>
      <c r="F10" s="3">
        <v>0</v>
      </c>
      <c r="G10" s="3">
        <v>0</v>
      </c>
      <c r="H10" s="3">
        <v>943.16</v>
      </c>
      <c r="I10" s="3">
        <f t="shared" si="1"/>
        <v>-943.16</v>
      </c>
      <c r="J10" s="4"/>
    </row>
    <row r="11" spans="1:10" x14ac:dyDescent="0.25">
      <c r="A11" t="s">
        <v>16</v>
      </c>
      <c r="B11" s="3">
        <v>0</v>
      </c>
      <c r="C11" s="3">
        <v>64200</v>
      </c>
      <c r="D11" s="3">
        <v>69422.34</v>
      </c>
      <c r="E11" s="3">
        <f t="shared" si="0"/>
        <v>133622.34</v>
      </c>
      <c r="F11" s="3">
        <v>0</v>
      </c>
      <c r="G11" s="3">
        <v>0</v>
      </c>
      <c r="H11" s="3">
        <v>217814.72</v>
      </c>
      <c r="I11" s="3">
        <f t="shared" si="1"/>
        <v>-84192.38</v>
      </c>
      <c r="J11" s="4">
        <f t="shared" si="2"/>
        <v>1.6300771263248346</v>
      </c>
    </row>
    <row r="12" spans="1:10" x14ac:dyDescent="0.25">
      <c r="A12" t="s">
        <v>17</v>
      </c>
      <c r="B12" s="3">
        <v>0</v>
      </c>
      <c r="C12" s="3">
        <v>27071</v>
      </c>
      <c r="D12" s="3">
        <v>0</v>
      </c>
      <c r="E12" s="3">
        <f t="shared" si="0"/>
        <v>27071</v>
      </c>
      <c r="F12" s="3">
        <v>0</v>
      </c>
      <c r="G12" s="3">
        <v>0</v>
      </c>
      <c r="H12" s="3">
        <v>43240.15</v>
      </c>
      <c r="I12" s="3">
        <f t="shared" si="1"/>
        <v>-16169.150000000001</v>
      </c>
      <c r="J12" s="4">
        <f t="shared" si="2"/>
        <v>1.5972867644342654</v>
      </c>
    </row>
    <row r="13" spans="1:10" x14ac:dyDescent="0.25">
      <c r="A13" t="s">
        <v>18</v>
      </c>
      <c r="B13" s="3">
        <v>0</v>
      </c>
      <c r="C13" s="3">
        <v>65484</v>
      </c>
      <c r="D13" s="3">
        <v>0</v>
      </c>
      <c r="E13" s="3">
        <f t="shared" si="0"/>
        <v>65484</v>
      </c>
      <c r="F13" s="3">
        <v>0</v>
      </c>
      <c r="G13" s="3">
        <v>0</v>
      </c>
      <c r="H13" s="3">
        <v>54505.24</v>
      </c>
      <c r="I13" s="3">
        <f t="shared" si="1"/>
        <v>10978.760000000002</v>
      </c>
      <c r="J13" s="4">
        <f t="shared" si="2"/>
        <v>0.83234438946918332</v>
      </c>
    </row>
    <row r="14" spans="1:10" x14ac:dyDescent="0.25">
      <c r="A14" t="s">
        <v>19</v>
      </c>
      <c r="B14" s="3">
        <v>0</v>
      </c>
      <c r="C14" s="3">
        <v>200137</v>
      </c>
      <c r="D14" s="3">
        <v>0</v>
      </c>
      <c r="E14" s="3">
        <f t="shared" si="0"/>
        <v>200137</v>
      </c>
      <c r="F14" s="3">
        <v>0</v>
      </c>
      <c r="G14" s="3">
        <v>0</v>
      </c>
      <c r="H14" s="3">
        <v>90644.800000000003</v>
      </c>
      <c r="I14" s="3">
        <f t="shared" si="1"/>
        <v>109492.2</v>
      </c>
      <c r="J14" s="4">
        <f t="shared" si="2"/>
        <v>0.4529137540784563</v>
      </c>
    </row>
    <row r="15" spans="1:10" x14ac:dyDescent="0.25">
      <c r="A15" t="s">
        <v>20</v>
      </c>
      <c r="B15" s="3">
        <v>0</v>
      </c>
      <c r="C15" s="3">
        <v>0</v>
      </c>
      <c r="D15" s="3">
        <v>0</v>
      </c>
      <c r="E15" s="3">
        <f t="shared" si="0"/>
        <v>0</v>
      </c>
      <c r="F15" s="3">
        <v>0</v>
      </c>
      <c r="G15" s="3">
        <v>0</v>
      </c>
      <c r="H15" s="3">
        <v>7500</v>
      </c>
      <c r="I15" s="3">
        <f t="shared" si="1"/>
        <v>-7500</v>
      </c>
      <c r="J15" s="4"/>
    </row>
    <row r="16" spans="1:10" x14ac:dyDescent="0.25">
      <c r="A16" t="s">
        <v>21</v>
      </c>
      <c r="B16" s="3">
        <v>0</v>
      </c>
      <c r="C16" s="3">
        <v>0</v>
      </c>
      <c r="D16" s="3">
        <v>246539.43</v>
      </c>
      <c r="E16" s="3">
        <f t="shared" si="0"/>
        <v>246539.43</v>
      </c>
      <c r="F16" s="3">
        <v>0</v>
      </c>
      <c r="G16" s="3">
        <v>0</v>
      </c>
      <c r="H16" s="3">
        <v>0</v>
      </c>
      <c r="I16" s="3">
        <f t="shared" si="1"/>
        <v>246539.43</v>
      </c>
      <c r="J16" s="4">
        <f t="shared" si="2"/>
        <v>0</v>
      </c>
    </row>
    <row r="17" spans="1:10" x14ac:dyDescent="0.25">
      <c r="A17" t="s">
        <v>22</v>
      </c>
      <c r="B17" s="3">
        <v>0</v>
      </c>
      <c r="C17" s="3">
        <v>504508</v>
      </c>
      <c r="D17" s="3">
        <v>0</v>
      </c>
      <c r="E17" s="3">
        <f t="shared" si="0"/>
        <v>504508</v>
      </c>
      <c r="F17" s="3">
        <v>0</v>
      </c>
      <c r="G17" s="3">
        <v>0</v>
      </c>
      <c r="H17" s="3">
        <v>496361.34</v>
      </c>
      <c r="I17" s="3">
        <f t="shared" si="1"/>
        <v>8146.6599999999744</v>
      </c>
      <c r="J17" s="4">
        <f t="shared" si="2"/>
        <v>0.98385226795214353</v>
      </c>
    </row>
    <row r="18" spans="1:10" x14ac:dyDescent="0.25">
      <c r="A18" t="s">
        <v>23</v>
      </c>
      <c r="B18" s="3">
        <v>0</v>
      </c>
      <c r="C18" s="3">
        <v>1327536</v>
      </c>
      <c r="D18" s="3">
        <v>0</v>
      </c>
      <c r="E18" s="3">
        <f t="shared" si="0"/>
        <v>1327536</v>
      </c>
      <c r="F18" s="3">
        <v>0</v>
      </c>
      <c r="G18" s="3">
        <v>0</v>
      </c>
      <c r="H18" s="3">
        <v>1476039.46</v>
      </c>
      <c r="I18" s="3">
        <f t="shared" si="1"/>
        <v>-148503.45999999996</v>
      </c>
      <c r="J18" s="4">
        <f t="shared" si="2"/>
        <v>1.1118639795832279</v>
      </c>
    </row>
    <row r="19" spans="1:10" x14ac:dyDescent="0.25">
      <c r="A19" t="s">
        <v>24</v>
      </c>
      <c r="B19" s="3">
        <v>0</v>
      </c>
      <c r="C19" s="3">
        <v>72000</v>
      </c>
      <c r="D19" s="3">
        <v>0</v>
      </c>
      <c r="E19" s="3">
        <f t="shared" si="0"/>
        <v>72000</v>
      </c>
      <c r="F19" s="3">
        <v>0</v>
      </c>
      <c r="G19" s="3">
        <v>0</v>
      </c>
      <c r="H19" s="3">
        <v>60012.24</v>
      </c>
      <c r="I19" s="3">
        <f t="shared" si="1"/>
        <v>11987.760000000002</v>
      </c>
      <c r="J19" s="4">
        <f t="shared" si="2"/>
        <v>0.83350333333333326</v>
      </c>
    </row>
    <row r="20" spans="1:10" x14ac:dyDescent="0.25">
      <c r="A20" t="s">
        <v>25</v>
      </c>
      <c r="B20" s="3">
        <v>0</v>
      </c>
      <c r="C20" s="3">
        <v>0</v>
      </c>
      <c r="D20" s="3">
        <v>0</v>
      </c>
      <c r="E20" s="3">
        <f t="shared" si="0"/>
        <v>0</v>
      </c>
      <c r="F20" s="3">
        <v>0</v>
      </c>
      <c r="G20" s="3">
        <v>0</v>
      </c>
      <c r="H20" s="3">
        <v>14.3</v>
      </c>
      <c r="I20" s="3">
        <f t="shared" si="1"/>
        <v>-14.3</v>
      </c>
      <c r="J20" s="4"/>
    </row>
    <row r="21" spans="1:10" x14ac:dyDescent="0.25">
      <c r="A21" t="s">
        <v>26</v>
      </c>
      <c r="B21" s="3">
        <v>0</v>
      </c>
      <c r="C21" s="3">
        <v>705180</v>
      </c>
      <c r="D21" s="3">
        <v>0</v>
      </c>
      <c r="E21" s="3">
        <f t="shared" si="0"/>
        <v>705180</v>
      </c>
      <c r="F21" s="3">
        <v>0</v>
      </c>
      <c r="G21" s="3">
        <v>0</v>
      </c>
      <c r="H21" s="3">
        <v>614774.82999999996</v>
      </c>
      <c r="I21" s="3">
        <f t="shared" si="1"/>
        <v>90405.170000000042</v>
      </c>
      <c r="J21" s="4">
        <f t="shared" si="2"/>
        <v>0.87179844862304656</v>
      </c>
    </row>
    <row r="22" spans="1:10" x14ac:dyDescent="0.25">
      <c r="A22" t="s">
        <v>27</v>
      </c>
      <c r="B22" s="3">
        <v>0</v>
      </c>
      <c r="C22" s="3">
        <v>0</v>
      </c>
      <c r="D22" s="3">
        <v>0</v>
      </c>
      <c r="E22" s="3">
        <f t="shared" si="0"/>
        <v>0</v>
      </c>
      <c r="F22" s="3">
        <v>0</v>
      </c>
      <c r="G22" s="3">
        <v>0</v>
      </c>
      <c r="H22" s="3">
        <v>539.27</v>
      </c>
      <c r="I22" s="3">
        <f t="shared" si="1"/>
        <v>-539.27</v>
      </c>
      <c r="J22" s="4"/>
    </row>
    <row r="23" spans="1:10" x14ac:dyDescent="0.25">
      <c r="A23" t="s">
        <v>28</v>
      </c>
      <c r="B23" s="3">
        <v>0</v>
      </c>
      <c r="C23" s="3">
        <v>0</v>
      </c>
      <c r="D23" s="3">
        <v>0</v>
      </c>
      <c r="E23" s="3">
        <f t="shared" si="0"/>
        <v>0</v>
      </c>
      <c r="F23" s="3">
        <v>0</v>
      </c>
      <c r="G23" s="3">
        <v>0</v>
      </c>
      <c r="H23" s="3">
        <v>703.87</v>
      </c>
      <c r="I23" s="3">
        <f t="shared" si="1"/>
        <v>-703.87</v>
      </c>
      <c r="J23" s="4"/>
    </row>
    <row r="24" spans="1:10" x14ac:dyDescent="0.25">
      <c r="A24" t="s">
        <v>29</v>
      </c>
      <c r="B24" s="3">
        <v>0</v>
      </c>
      <c r="C24" s="3">
        <v>0</v>
      </c>
      <c r="D24" s="3">
        <v>0</v>
      </c>
      <c r="E24" s="3">
        <f t="shared" si="0"/>
        <v>0</v>
      </c>
      <c r="F24" s="3">
        <v>0</v>
      </c>
      <c r="G24" s="3">
        <v>0</v>
      </c>
      <c r="H24" s="3">
        <v>2220.6</v>
      </c>
      <c r="I24" s="3">
        <f t="shared" si="1"/>
        <v>-2220.6</v>
      </c>
      <c r="J24" s="4"/>
    </row>
    <row r="25" spans="1:10" ht="15.75" thickBot="1" x14ac:dyDescent="0.3">
      <c r="A25" s="5" t="s">
        <v>30</v>
      </c>
      <c r="B25" s="6">
        <v>0</v>
      </c>
      <c r="C25" s="6">
        <f>SUM(C5:C24)</f>
        <v>9204104</v>
      </c>
      <c r="D25" s="6">
        <f t="shared" ref="D25:I25" si="3">SUM(D5:D24)</f>
        <v>171169.77</v>
      </c>
      <c r="E25" s="6">
        <f t="shared" si="3"/>
        <v>9375273.7699999996</v>
      </c>
      <c r="F25" s="6">
        <f t="shared" si="3"/>
        <v>0</v>
      </c>
      <c r="G25" s="6">
        <f t="shared" si="3"/>
        <v>0</v>
      </c>
      <c r="H25" s="6">
        <f t="shared" si="3"/>
        <v>9448093.6000000015</v>
      </c>
      <c r="I25" s="6">
        <f t="shared" si="3"/>
        <v>-72819.829999999973</v>
      </c>
      <c r="J25" s="7">
        <f>H25/E25</f>
        <v>1.0077672217138893</v>
      </c>
    </row>
  </sheetData>
  <mergeCells count="2">
    <mergeCell ref="A1:J1"/>
    <mergeCell ref="A2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2020-08-18T17:03:59Z</dcterms:created>
  <dcterms:modified xsi:type="dcterms:W3CDTF">2020-08-18T17:03:59Z</dcterms:modified>
</cp:coreProperties>
</file>