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risy\Police FOIA\"/>
    </mc:Choice>
  </mc:AlternateContent>
  <xr:revisionPtr revIDLastSave="0" documentId="13_ncr:40009_{720D7844-4715-443D-8DFB-9B19D979FFD3}" xr6:coauthVersionLast="45" xr6:coauthVersionMax="45" xr10:uidLastSave="{00000000-0000-0000-0000-000000000000}"/>
  <bookViews>
    <workbookView xWindow="-120" yWindow="-120" windowWidth="29040" windowHeight="15840"/>
  </bookViews>
  <sheets>
    <sheet name="Police Salary Expenses - FY 200" sheetId="1" r:id="rId1"/>
  </sheets>
  <calcPr calcId="0"/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4" i="1"/>
  <c r="J13" i="1"/>
  <c r="J12" i="1"/>
  <c r="J11" i="1"/>
  <c r="J9" i="1"/>
  <c r="J8" i="1"/>
  <c r="J7" i="1"/>
  <c r="J5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H21" i="1"/>
  <c r="G21" i="1"/>
  <c r="F21" i="1"/>
  <c r="D21" i="1"/>
  <c r="C21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I21" i="1" l="1"/>
</calcChain>
</file>

<file path=xl/sharedStrings.xml><?xml version="1.0" encoding="utf-8"?>
<sst xmlns="http://schemas.openxmlformats.org/spreadsheetml/2006/main" count="29" uniqueCount="29">
  <si>
    <t>Commitment Items</t>
  </si>
  <si>
    <t>C/O Budget</t>
  </si>
  <si>
    <t>Original Bud</t>
  </si>
  <si>
    <t>Budget Chgs</t>
  </si>
  <si>
    <t>Current Bud</t>
  </si>
  <si>
    <t>Pur. Req.</t>
  </si>
  <si>
    <t>Pur. Order</t>
  </si>
  <si>
    <t>Actuals</t>
  </si>
  <si>
    <t>Avail Budget</t>
  </si>
  <si>
    <t>% Util</t>
  </si>
  <si>
    <t>510010  Full Time Salaries</t>
  </si>
  <si>
    <t>510020  Part Time Salaries</t>
  </si>
  <si>
    <t>510030  Temporaries Salaries</t>
  </si>
  <si>
    <t>510060  Overtime</t>
  </si>
  <si>
    <t>510070  Night and Weekend Differential Pay</t>
  </si>
  <si>
    <t>510080  Court Overtime</t>
  </si>
  <si>
    <t>510090  Special Events Overtime</t>
  </si>
  <si>
    <t>510100  Holiday Overtime</t>
  </si>
  <si>
    <t>510120  Other Overtime</t>
  </si>
  <si>
    <t>510130  Career Development</t>
  </si>
  <si>
    <t>510150  Bonus Pay</t>
  </si>
  <si>
    <t>510160  Merit Budget</t>
  </si>
  <si>
    <t>511010  Social Security- FICA</t>
  </si>
  <si>
    <t>511020  Retirement Contributions-Defined Benefit Plan</t>
  </si>
  <si>
    <t>511030  Life Insurance</t>
  </si>
  <si>
    <t>511040  Health Care Program</t>
  </si>
  <si>
    <t>REPORT TOTAL</t>
  </si>
  <si>
    <t>Police Department Salary Expenditure Summary</t>
  </si>
  <si>
    <t>FY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</si>
</sst>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  <xf numFmtId="43" fontId="0" fillId="0" borderId="0" xfId="0" applyNumberFormat="1"/>
    <xf numFmtId="0" fontId="0" fillId="0" borderId="0" xfId="0" applyAlignment="1">
      <alignment horizontal="center"/>
    </xf>
    <xf numFmtId="43" fontId="16" fillId="0" borderId="10" xfId="0" applyNumberFormat="1" applyFont="1" applyBorder="1"/>
    <xf numFmtId="10" fontId="0" fillId="0" borderId="0" xfId="1" applyNumberFormat="1" applyFont="1"/>
    <xf numFmtId="10" fontId="16" fillId="0" borderId="10" xfId="1" applyNumberFormat="1" applyFont="1" applyBorder="1"/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4" sqref="B4:J4"/>
    </sheetView>
  </sheetViews>
  <sheetFormatPr defaultRowHeight="15" x14ac:dyDescent="0.25"/>
  <cols>
    <col min="1" max="1" width="51.140625" bestFit="1" customWidth="1"/>
    <col min="2" max="2" width="11.28515625" bestFit="1" customWidth="1"/>
    <col min="3" max="3" width="15.28515625" bestFit="1" customWidth="1"/>
    <col min="4" max="4" width="12.5703125" bestFit="1" customWidth="1"/>
    <col min="5" max="5" width="15.28515625" bestFit="1" customWidth="1"/>
    <col min="6" max="6" width="9.140625" bestFit="1" customWidth="1"/>
    <col min="7" max="7" width="10.28515625" bestFit="1" customWidth="1"/>
    <col min="8" max="8" width="15.28515625" bestFit="1" customWidth="1"/>
    <col min="9" max="9" width="13.42578125" bestFit="1" customWidth="1"/>
    <col min="10" max="10" width="10.140625" bestFit="1" customWidth="1"/>
  </cols>
  <sheetData>
    <row r="1" spans="1:10" ht="18.75" x14ac:dyDescent="0.3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</row>
    <row r="2" spans="1:10" ht="18.75" x14ac:dyDescent="0.3">
      <c r="A2" s="1" t="s">
        <v>28</v>
      </c>
      <c r="B2" s="1"/>
      <c r="C2" s="1"/>
      <c r="D2" s="1"/>
      <c r="E2" s="1"/>
      <c r="F2" s="1"/>
      <c r="G2" s="1"/>
      <c r="H2" s="1"/>
      <c r="I2" s="1"/>
      <c r="J2" s="1"/>
    </row>
    <row r="4" spans="1:10" x14ac:dyDescent="0.25">
      <c r="A4" s="2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</row>
    <row r="5" spans="1:10" x14ac:dyDescent="0.25">
      <c r="A5" t="s">
        <v>10</v>
      </c>
      <c r="B5" s="3">
        <v>0</v>
      </c>
      <c r="C5" s="3">
        <v>6045494</v>
      </c>
      <c r="D5" s="3">
        <v>0</v>
      </c>
      <c r="E5" s="3">
        <f>SUM(B5:D5)</f>
        <v>6045494</v>
      </c>
      <c r="F5" s="3">
        <v>0</v>
      </c>
      <c r="G5" s="3">
        <v>0</v>
      </c>
      <c r="H5" s="3">
        <v>6323082.0599999996</v>
      </c>
      <c r="I5" s="3">
        <f>E5-F5-G5-H5</f>
        <v>-277588.05999999959</v>
      </c>
      <c r="J5" s="6">
        <f>H5/E5</f>
        <v>1.0459165222891627</v>
      </c>
    </row>
    <row r="6" spans="1:10" x14ac:dyDescent="0.25">
      <c r="A6" t="s">
        <v>11</v>
      </c>
      <c r="B6" s="3">
        <v>0</v>
      </c>
      <c r="C6" s="3">
        <v>0</v>
      </c>
      <c r="D6" s="3">
        <v>0</v>
      </c>
      <c r="E6" s="3">
        <f t="shared" ref="E6:E20" si="0">SUM(B6:D6)</f>
        <v>0</v>
      </c>
      <c r="F6" s="3">
        <v>0</v>
      </c>
      <c r="G6" s="3">
        <v>0</v>
      </c>
      <c r="H6" s="3">
        <v>59623.3</v>
      </c>
      <c r="I6" s="3">
        <f t="shared" ref="I6:I20" si="1">E6-F6-G6-H6</f>
        <v>-59623.3</v>
      </c>
      <c r="J6" s="6"/>
    </row>
    <row r="7" spans="1:10" x14ac:dyDescent="0.25">
      <c r="A7" t="s">
        <v>12</v>
      </c>
      <c r="B7" s="3">
        <v>0</v>
      </c>
      <c r="C7" s="3">
        <v>48636</v>
      </c>
      <c r="D7" s="3">
        <v>0</v>
      </c>
      <c r="E7" s="3">
        <f t="shared" si="0"/>
        <v>48636</v>
      </c>
      <c r="F7" s="3">
        <v>0</v>
      </c>
      <c r="G7" s="3">
        <v>0</v>
      </c>
      <c r="H7" s="3">
        <v>77105.17</v>
      </c>
      <c r="I7" s="3">
        <f t="shared" si="1"/>
        <v>-28469.17</v>
      </c>
      <c r="J7" s="6">
        <f t="shared" ref="J6:J21" si="2">H7/E7</f>
        <v>1.5853517970227815</v>
      </c>
    </row>
    <row r="8" spans="1:10" x14ac:dyDescent="0.25">
      <c r="A8" t="s">
        <v>13</v>
      </c>
      <c r="B8" s="3">
        <v>0</v>
      </c>
      <c r="C8" s="3">
        <v>461767</v>
      </c>
      <c r="D8" s="3">
        <v>88522</v>
      </c>
      <c r="E8" s="3">
        <f t="shared" si="0"/>
        <v>550289</v>
      </c>
      <c r="F8" s="3">
        <v>0</v>
      </c>
      <c r="G8" s="3">
        <v>0</v>
      </c>
      <c r="H8" s="3">
        <v>665136.44999999995</v>
      </c>
      <c r="I8" s="3">
        <f t="shared" si="1"/>
        <v>-114847.44999999995</v>
      </c>
      <c r="J8" s="6">
        <f t="shared" si="2"/>
        <v>1.2087038810515929</v>
      </c>
    </row>
    <row r="9" spans="1:10" x14ac:dyDescent="0.25">
      <c r="A9" t="s">
        <v>14</v>
      </c>
      <c r="B9" s="3">
        <v>0</v>
      </c>
      <c r="C9" s="3">
        <v>81012</v>
      </c>
      <c r="D9" s="3">
        <v>0</v>
      </c>
      <c r="E9" s="3">
        <f t="shared" si="0"/>
        <v>81012</v>
      </c>
      <c r="F9" s="3">
        <v>0</v>
      </c>
      <c r="G9" s="3">
        <v>0</v>
      </c>
      <c r="H9" s="3">
        <v>41611.519999999997</v>
      </c>
      <c r="I9" s="3">
        <f t="shared" si="1"/>
        <v>39400.480000000003</v>
      </c>
      <c r="J9" s="6">
        <f t="shared" si="2"/>
        <v>0.51364637337678365</v>
      </c>
    </row>
    <row r="10" spans="1:10" x14ac:dyDescent="0.25">
      <c r="A10" t="s">
        <v>15</v>
      </c>
      <c r="B10" s="3">
        <v>0</v>
      </c>
      <c r="C10" s="3">
        <v>0</v>
      </c>
      <c r="D10" s="3">
        <v>0</v>
      </c>
      <c r="E10" s="3">
        <f t="shared" si="0"/>
        <v>0</v>
      </c>
      <c r="F10" s="3">
        <v>0</v>
      </c>
      <c r="G10" s="3">
        <v>0</v>
      </c>
      <c r="H10" s="3">
        <v>974.13</v>
      </c>
      <c r="I10" s="3">
        <f t="shared" si="1"/>
        <v>-974.13</v>
      </c>
      <c r="J10" s="6"/>
    </row>
    <row r="11" spans="1:10" x14ac:dyDescent="0.25">
      <c r="A11" t="s">
        <v>16</v>
      </c>
      <c r="B11" s="3">
        <v>0</v>
      </c>
      <c r="C11" s="3">
        <v>200000</v>
      </c>
      <c r="D11" s="3">
        <v>0</v>
      </c>
      <c r="E11" s="3">
        <f t="shared" si="0"/>
        <v>200000</v>
      </c>
      <c r="F11" s="3">
        <v>0</v>
      </c>
      <c r="G11" s="3">
        <v>0</v>
      </c>
      <c r="H11" s="3">
        <v>348271.38</v>
      </c>
      <c r="I11" s="3">
        <f t="shared" si="1"/>
        <v>-148271.38</v>
      </c>
      <c r="J11" s="6">
        <f t="shared" si="2"/>
        <v>1.7413569</v>
      </c>
    </row>
    <row r="12" spans="1:10" x14ac:dyDescent="0.25">
      <c r="A12" t="s">
        <v>17</v>
      </c>
      <c r="B12" s="3">
        <v>0</v>
      </c>
      <c r="C12" s="3">
        <v>29280</v>
      </c>
      <c r="D12" s="3">
        <v>0</v>
      </c>
      <c r="E12" s="3">
        <f t="shared" si="0"/>
        <v>29280</v>
      </c>
      <c r="F12" s="3">
        <v>0</v>
      </c>
      <c r="G12" s="3">
        <v>0</v>
      </c>
      <c r="H12" s="3">
        <v>36808.92</v>
      </c>
      <c r="I12" s="3">
        <f t="shared" si="1"/>
        <v>-7528.9199999999983</v>
      </c>
      <c r="J12" s="6">
        <f t="shared" si="2"/>
        <v>1.2571352459016394</v>
      </c>
    </row>
    <row r="13" spans="1:10" x14ac:dyDescent="0.25">
      <c r="A13" t="s">
        <v>18</v>
      </c>
      <c r="B13" s="3">
        <v>0</v>
      </c>
      <c r="C13" s="3">
        <v>70827</v>
      </c>
      <c r="D13" s="3">
        <v>0</v>
      </c>
      <c r="E13" s="3">
        <f t="shared" si="0"/>
        <v>70827</v>
      </c>
      <c r="F13" s="3">
        <v>0</v>
      </c>
      <c r="G13" s="3">
        <v>0</v>
      </c>
      <c r="H13" s="3">
        <v>16235.29</v>
      </c>
      <c r="I13" s="3">
        <f t="shared" si="1"/>
        <v>54591.71</v>
      </c>
      <c r="J13" s="6">
        <f t="shared" si="2"/>
        <v>0.2292245894927076</v>
      </c>
    </row>
    <row r="14" spans="1:10" x14ac:dyDescent="0.25">
      <c r="A14" t="s">
        <v>19</v>
      </c>
      <c r="B14" s="3">
        <v>0</v>
      </c>
      <c r="C14" s="3">
        <v>178364</v>
      </c>
      <c r="D14" s="3">
        <v>0</v>
      </c>
      <c r="E14" s="3">
        <f t="shared" si="0"/>
        <v>178364</v>
      </c>
      <c r="F14" s="3">
        <v>0</v>
      </c>
      <c r="G14" s="3">
        <v>0</v>
      </c>
      <c r="H14" s="3">
        <v>85108.32</v>
      </c>
      <c r="I14" s="3">
        <f t="shared" si="1"/>
        <v>93255.679999999993</v>
      </c>
      <c r="J14" s="6">
        <f t="shared" si="2"/>
        <v>0.47716086205736585</v>
      </c>
    </row>
    <row r="15" spans="1:10" x14ac:dyDescent="0.25">
      <c r="A15" t="s">
        <v>20</v>
      </c>
      <c r="B15" s="3">
        <v>0</v>
      </c>
      <c r="C15" s="3">
        <v>0</v>
      </c>
      <c r="D15" s="3">
        <v>0</v>
      </c>
      <c r="E15" s="3">
        <f t="shared" si="0"/>
        <v>0</v>
      </c>
      <c r="F15" s="3">
        <v>0</v>
      </c>
      <c r="G15" s="3">
        <v>0</v>
      </c>
      <c r="H15" s="3">
        <v>3000</v>
      </c>
      <c r="I15" s="3">
        <f t="shared" si="1"/>
        <v>-3000</v>
      </c>
      <c r="J15" s="6"/>
    </row>
    <row r="16" spans="1:10" x14ac:dyDescent="0.25">
      <c r="A16" t="s">
        <v>21</v>
      </c>
      <c r="B16" s="3">
        <v>0</v>
      </c>
      <c r="C16" s="3">
        <v>0</v>
      </c>
      <c r="D16" s="3">
        <v>481011</v>
      </c>
      <c r="E16" s="3">
        <f t="shared" si="0"/>
        <v>481011</v>
      </c>
      <c r="F16" s="3">
        <v>0</v>
      </c>
      <c r="G16" s="3">
        <v>0</v>
      </c>
      <c r="H16" s="3">
        <v>0</v>
      </c>
      <c r="I16" s="3">
        <f t="shared" si="1"/>
        <v>481011</v>
      </c>
      <c r="J16" s="6">
        <f t="shared" si="2"/>
        <v>0</v>
      </c>
    </row>
    <row r="17" spans="1:10" x14ac:dyDescent="0.25">
      <c r="A17" t="s">
        <v>22</v>
      </c>
      <c r="B17" s="3">
        <v>0</v>
      </c>
      <c r="C17" s="3">
        <v>544326</v>
      </c>
      <c r="D17" s="3">
        <v>0</v>
      </c>
      <c r="E17" s="3">
        <f t="shared" si="0"/>
        <v>544326</v>
      </c>
      <c r="F17" s="3">
        <v>0</v>
      </c>
      <c r="G17" s="3">
        <v>0</v>
      </c>
      <c r="H17" s="3">
        <v>544146.77</v>
      </c>
      <c r="I17" s="3">
        <f t="shared" si="1"/>
        <v>179.22999999998137</v>
      </c>
      <c r="J17" s="6">
        <f t="shared" si="2"/>
        <v>0.99967073040788057</v>
      </c>
    </row>
    <row r="18" spans="1:10" x14ac:dyDescent="0.25">
      <c r="A18" t="s">
        <v>23</v>
      </c>
      <c r="B18" s="3">
        <v>0</v>
      </c>
      <c r="C18" s="3">
        <v>2162762</v>
      </c>
      <c r="D18" s="3">
        <v>0</v>
      </c>
      <c r="E18" s="3">
        <f t="shared" si="0"/>
        <v>2162762</v>
      </c>
      <c r="F18" s="3">
        <v>0</v>
      </c>
      <c r="G18" s="3">
        <v>0</v>
      </c>
      <c r="H18" s="3">
        <v>2046642.71</v>
      </c>
      <c r="I18" s="3">
        <f t="shared" si="1"/>
        <v>116119.29000000004</v>
      </c>
      <c r="J18" s="6">
        <f t="shared" si="2"/>
        <v>0.94630972339998576</v>
      </c>
    </row>
    <row r="19" spans="1:10" x14ac:dyDescent="0.25">
      <c r="A19" t="s">
        <v>24</v>
      </c>
      <c r="B19" s="3">
        <v>0</v>
      </c>
      <c r="C19" s="3">
        <v>51043</v>
      </c>
      <c r="D19" s="3">
        <v>0</v>
      </c>
      <c r="E19" s="3">
        <f t="shared" si="0"/>
        <v>51043</v>
      </c>
      <c r="F19" s="3">
        <v>0</v>
      </c>
      <c r="G19" s="3">
        <v>0</v>
      </c>
      <c r="H19" s="3">
        <v>52549.45</v>
      </c>
      <c r="I19" s="3">
        <f t="shared" si="1"/>
        <v>-1506.4499999999971</v>
      </c>
      <c r="J19" s="6">
        <f t="shared" si="2"/>
        <v>1.0295133514879611</v>
      </c>
    </row>
    <row r="20" spans="1:10" x14ac:dyDescent="0.25">
      <c r="A20" t="s">
        <v>25</v>
      </c>
      <c r="B20" s="3">
        <v>0</v>
      </c>
      <c r="C20" s="3">
        <v>775698</v>
      </c>
      <c r="D20" s="3">
        <v>0</v>
      </c>
      <c r="E20" s="3">
        <f t="shared" si="0"/>
        <v>775698</v>
      </c>
      <c r="F20" s="3">
        <v>0</v>
      </c>
      <c r="G20" s="3">
        <v>0</v>
      </c>
      <c r="H20" s="3">
        <v>669631.14</v>
      </c>
      <c r="I20" s="3">
        <f t="shared" si="1"/>
        <v>106066.85999999999</v>
      </c>
      <c r="J20" s="6">
        <f t="shared" si="2"/>
        <v>0.86326268728293742</v>
      </c>
    </row>
    <row r="21" spans="1:10" ht="15.75" thickBot="1" x14ac:dyDescent="0.3">
      <c r="A21" s="4" t="s">
        <v>26</v>
      </c>
      <c r="B21" s="5">
        <v>0</v>
      </c>
      <c r="C21" s="5">
        <f t="shared" ref="C21:D21" si="3">SUM(C5:C20)</f>
        <v>10649209</v>
      </c>
      <c r="D21" s="5">
        <f t="shared" si="3"/>
        <v>569533</v>
      </c>
      <c r="E21" s="5">
        <f>SUM(E5:E20)</f>
        <v>11218742</v>
      </c>
      <c r="F21" s="5">
        <f t="shared" ref="F21:I21" si="4">SUM(F5:F20)</f>
        <v>0</v>
      </c>
      <c r="G21" s="5">
        <f t="shared" si="4"/>
        <v>0</v>
      </c>
      <c r="H21" s="5">
        <f t="shared" si="4"/>
        <v>10969926.609999999</v>
      </c>
      <c r="I21" s="5">
        <f t="shared" si="4"/>
        <v>248815.39000000036</v>
      </c>
      <c r="J21" s="7">
        <f t="shared" si="2"/>
        <v>0.97782145359969941</v>
      </c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Police Salary Expenses - FY 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Hammill, Krisy</cp:lastModifiedBy>
  <dcterms:created xsi:type="dcterms:W3CDTF">2020-08-18T17:30:19Z</dcterms:created>
  <dcterms:modified xsi:type="dcterms:W3CDTF">2020-08-18T17:30:40Z</dcterms:modified>
</cp:coreProperties>
</file>