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37A335BC-1C1A-41AE-8E3A-DEE601B3FC9A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1" sheetId="1" r:id="rId1"/>
  </sheets>
  <calcPr calcId="0"/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0" i="1"/>
  <c r="J9" i="1"/>
  <c r="J7" i="1"/>
  <c r="J5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2" i="1" s="1"/>
  <c r="I6" i="1"/>
  <c r="I5" i="1"/>
  <c r="H22" i="1"/>
  <c r="G22" i="1"/>
  <c r="F22" i="1"/>
  <c r="E22" i="1"/>
  <c r="D22" i="1"/>
  <c r="C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<sst xmlns="http://schemas.openxmlformats.org/spreadsheetml/2006/main" count="30" uniqueCount="30">
  <si>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</si>
  <si>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</si>
  <si>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</si>
  <si>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</si>
  <si>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</si>
  <si>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</si>
  <si>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</si>
  <si>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</si>
  <si>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</si>
  <si>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</si>
  <si>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</si>
  <si>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510020  Part Time Salaries</t>
  </si>
  <si>
    <t>510030  Temporaries Salaries</t>
  </si>
  <si>
    <t>510040  Substitute Salaries</t>
  </si>
  <si>
    <t>510060  Overtime</t>
  </si>
  <si>
    <t>510070  Night and Weekend Differential Pay</t>
  </si>
  <si>
    <t>510080  Court Overtime</t>
  </si>
  <si>
    <t>510090  Special Events Overtime</t>
  </si>
  <si>
    <t>510100  Holiday Overtime</t>
  </si>
  <si>
    <t>510120  Other Overtime</t>
  </si>
  <si>
    <t>510130  Career Development</t>
  </si>
  <si>
    <t>510150  Bonus Pay</t>
  </si>
  <si>
    <t>510160  Merit Budget</t>
  </si>
  <si>
    <t>511010  Social Security- FICA</t>
  </si>
  <si>
    <t>511020  Retirement Contributions-Defined Benefit Plan</t>
  </si>
  <si>
    <t>511030  Life Insurance</t>
  </si>
  <si>
    <t>511040  Health Care Program</t>
  </si>
  <si>
    <t>REPORT TOTAL</t>
  </si>
  <si>
    <t>Police Department Salary Expenditure Summary</t>
  </si>
  <si>
    <t>FY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</si>
</sst>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43" fontId="0" fillId="0" borderId="0" xfId="0" applyNumberFormat="1"/>
    <xf numFmtId="43" fontId="16" fillId="0" borderId="10" xfId="0" applyNumberFormat="1" applyFont="1" applyBorder="1"/>
    <xf numFmtId="0" fontId="16" fillId="0" borderId="0" xfId="0" applyFont="1" applyBorder="1" applyAlignment="1">
      <alignment horizontal="center"/>
    </xf>
    <xf numFmtId="166" fontId="0" fillId="0" borderId="0" xfId="1" applyNumberFormat="1" applyFont="1"/>
    <xf numFmtId="166" fontId="16" fillId="0" borderId="10" xfId="1" applyNumberFormat="1" applyFont="1" applyBorder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3" sqref="A3"/>
    </sheetView>
  </sheetViews>
  <sheetFormatPr defaultRowHeight="15" x14ac:dyDescent="0.25"/>
  <cols>
    <col min="1" max="1" width="51.140625" bestFit="1" customWidth="1"/>
    <col min="2" max="2" width="11.28515625" bestFit="1" customWidth="1"/>
    <col min="3" max="3" width="15.28515625" bestFit="1" customWidth="1"/>
    <col min="4" max="4" width="12.5703125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  <col min="10" max="10" width="10.140625" bestFit="1" customWidth="1"/>
  </cols>
  <sheetData>
    <row r="1" spans="1:10" ht="18.75" x14ac:dyDescent="0.3">
      <c r="A1" s="7" t="s">
        <v>28</v>
      </c>
      <c r="B1" s="7"/>
      <c r="C1" s="7"/>
      <c r="D1" s="7"/>
      <c r="E1" s="7"/>
      <c r="F1" s="7"/>
      <c r="G1" s="7"/>
      <c r="H1" s="7"/>
      <c r="I1" s="7"/>
      <c r="J1" s="7"/>
    </row>
    <row r="2" spans="1:10" ht="18.75" x14ac:dyDescent="0.3">
      <c r="A2" s="7" t="s">
        <v>29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0" x14ac:dyDescent="0.25">
      <c r="A5" t="s">
        <v>10</v>
      </c>
      <c r="B5" s="2">
        <v>0</v>
      </c>
      <c r="C5" s="2">
        <v>6533842</v>
      </c>
      <c r="D5" s="2">
        <v>0</v>
      </c>
      <c r="E5" s="2">
        <f>SUM(B5:D5)</f>
        <v>6533842</v>
      </c>
      <c r="F5" s="2">
        <v>0</v>
      </c>
      <c r="G5" s="2">
        <v>0</v>
      </c>
      <c r="H5" s="2">
        <v>6578473.04</v>
      </c>
      <c r="I5" s="2">
        <f>E5-F5-G5-H5</f>
        <v>-44631.040000000037</v>
      </c>
      <c r="J5" s="5">
        <f>H5/E5</f>
        <v>1.0068307498099893</v>
      </c>
    </row>
    <row r="6" spans="1:10" x14ac:dyDescent="0.25">
      <c r="A6" t="s">
        <v>11</v>
      </c>
      <c r="B6" s="2">
        <v>0</v>
      </c>
      <c r="C6" s="2">
        <v>0</v>
      </c>
      <c r="D6" s="2">
        <v>0</v>
      </c>
      <c r="E6" s="2">
        <f t="shared" ref="E6:E21" si="0">SUM(B6:D6)</f>
        <v>0</v>
      </c>
      <c r="F6" s="2">
        <v>0</v>
      </c>
      <c r="G6" s="2">
        <v>0</v>
      </c>
      <c r="H6" s="2">
        <v>28023.43</v>
      </c>
      <c r="I6" s="2">
        <f t="shared" ref="I6:I21" si="1">E6-F6-G6-H6</f>
        <v>-28023.43</v>
      </c>
      <c r="J6" s="5"/>
    </row>
    <row r="7" spans="1:10" x14ac:dyDescent="0.25">
      <c r="A7" t="s">
        <v>12</v>
      </c>
      <c r="B7" s="2">
        <v>0</v>
      </c>
      <c r="C7" s="2">
        <v>42952</v>
      </c>
      <c r="D7" s="2">
        <v>0</v>
      </c>
      <c r="E7" s="2">
        <f t="shared" si="0"/>
        <v>42952</v>
      </c>
      <c r="F7" s="2">
        <v>0</v>
      </c>
      <c r="G7" s="2">
        <v>0</v>
      </c>
      <c r="H7" s="2">
        <v>73922.039999999994</v>
      </c>
      <c r="I7" s="2">
        <f t="shared" si="1"/>
        <v>-30970.039999999994</v>
      </c>
      <c r="J7" s="5">
        <f t="shared" ref="J6:J21" si="2">H7/E7</f>
        <v>1.7210383684112496</v>
      </c>
    </row>
    <row r="8" spans="1:10" x14ac:dyDescent="0.25">
      <c r="A8" t="s">
        <v>13</v>
      </c>
      <c r="B8" s="2">
        <v>0</v>
      </c>
      <c r="C8" s="2">
        <v>0</v>
      </c>
      <c r="D8" s="2">
        <v>0</v>
      </c>
      <c r="E8" s="2">
        <f t="shared" si="0"/>
        <v>0</v>
      </c>
      <c r="F8" s="2">
        <v>0</v>
      </c>
      <c r="G8" s="2">
        <v>0</v>
      </c>
      <c r="H8" s="2">
        <v>945</v>
      </c>
      <c r="I8" s="2">
        <f t="shared" si="1"/>
        <v>-945</v>
      </c>
      <c r="J8" s="5"/>
    </row>
    <row r="9" spans="1:10" x14ac:dyDescent="0.25">
      <c r="A9" t="s">
        <v>14</v>
      </c>
      <c r="B9" s="2">
        <v>0</v>
      </c>
      <c r="C9" s="2">
        <v>509447</v>
      </c>
      <c r="D9" s="2">
        <v>90062</v>
      </c>
      <c r="E9" s="2">
        <f t="shared" si="0"/>
        <v>599509</v>
      </c>
      <c r="F9" s="2">
        <v>0</v>
      </c>
      <c r="G9" s="2">
        <v>0</v>
      </c>
      <c r="H9" s="2">
        <v>550523.06999999995</v>
      </c>
      <c r="I9" s="2">
        <f t="shared" si="1"/>
        <v>48985.930000000051</v>
      </c>
      <c r="J9" s="5">
        <f t="shared" si="2"/>
        <v>0.9182899172489486</v>
      </c>
    </row>
    <row r="10" spans="1:10" x14ac:dyDescent="0.25">
      <c r="A10" t="s">
        <v>15</v>
      </c>
      <c r="B10" s="2">
        <v>0</v>
      </c>
      <c r="C10" s="2">
        <v>87622</v>
      </c>
      <c r="D10" s="2">
        <v>0</v>
      </c>
      <c r="E10" s="2">
        <f t="shared" si="0"/>
        <v>87622</v>
      </c>
      <c r="F10" s="2">
        <v>0</v>
      </c>
      <c r="G10" s="2">
        <v>0</v>
      </c>
      <c r="H10" s="2">
        <v>46186.57</v>
      </c>
      <c r="I10" s="2">
        <f t="shared" si="1"/>
        <v>41435.43</v>
      </c>
      <c r="J10" s="5">
        <f t="shared" si="2"/>
        <v>0.52711157015361443</v>
      </c>
    </row>
    <row r="11" spans="1:10" x14ac:dyDescent="0.25">
      <c r="A11" t="s">
        <v>16</v>
      </c>
      <c r="B11" s="2">
        <v>0</v>
      </c>
      <c r="C11" s="2">
        <v>0</v>
      </c>
      <c r="D11" s="2">
        <v>0</v>
      </c>
      <c r="E11" s="2">
        <f t="shared" si="0"/>
        <v>0</v>
      </c>
      <c r="F11" s="2">
        <v>0</v>
      </c>
      <c r="G11" s="2">
        <v>0</v>
      </c>
      <c r="H11" s="2">
        <v>612.91</v>
      </c>
      <c r="I11" s="2">
        <f t="shared" si="1"/>
        <v>-612.91</v>
      </c>
      <c r="J11" s="5"/>
    </row>
    <row r="12" spans="1:10" x14ac:dyDescent="0.25">
      <c r="A12" t="s">
        <v>17</v>
      </c>
      <c r="B12" s="2">
        <v>0</v>
      </c>
      <c r="C12" s="2">
        <v>216320</v>
      </c>
      <c r="D12" s="2">
        <v>0</v>
      </c>
      <c r="E12" s="2">
        <f t="shared" si="0"/>
        <v>216320</v>
      </c>
      <c r="F12" s="2">
        <v>0</v>
      </c>
      <c r="G12" s="2">
        <v>0</v>
      </c>
      <c r="H12" s="2">
        <v>353600.61</v>
      </c>
      <c r="I12" s="2">
        <f t="shared" si="1"/>
        <v>-137280.60999999999</v>
      </c>
      <c r="J12" s="5">
        <f t="shared" si="2"/>
        <v>1.6346182045118343</v>
      </c>
    </row>
    <row r="13" spans="1:10" x14ac:dyDescent="0.25">
      <c r="A13" t="s">
        <v>18</v>
      </c>
      <c r="B13" s="2">
        <v>0</v>
      </c>
      <c r="C13" s="2">
        <v>31670</v>
      </c>
      <c r="D13" s="2">
        <v>0</v>
      </c>
      <c r="E13" s="2">
        <f t="shared" si="0"/>
        <v>31670</v>
      </c>
      <c r="F13" s="2">
        <v>0</v>
      </c>
      <c r="G13" s="2">
        <v>0</v>
      </c>
      <c r="H13" s="2">
        <v>28606.27</v>
      </c>
      <c r="I13" s="2">
        <f t="shared" si="1"/>
        <v>3063.7299999999996</v>
      </c>
      <c r="J13" s="5">
        <f t="shared" si="2"/>
        <v>0.90326081465108943</v>
      </c>
    </row>
    <row r="14" spans="1:10" x14ac:dyDescent="0.25">
      <c r="A14" t="s">
        <v>19</v>
      </c>
      <c r="B14" s="2">
        <v>0</v>
      </c>
      <c r="C14" s="2">
        <v>76606</v>
      </c>
      <c r="D14" s="2">
        <v>0</v>
      </c>
      <c r="E14" s="2">
        <f t="shared" si="0"/>
        <v>76606</v>
      </c>
      <c r="F14" s="2">
        <v>0</v>
      </c>
      <c r="G14" s="2">
        <v>0</v>
      </c>
      <c r="H14" s="2">
        <v>10475.26</v>
      </c>
      <c r="I14" s="2">
        <f t="shared" si="1"/>
        <v>66130.740000000005</v>
      </c>
      <c r="J14" s="5">
        <f t="shared" si="2"/>
        <v>0.13674203065034071</v>
      </c>
    </row>
    <row r="15" spans="1:10" x14ac:dyDescent="0.25">
      <c r="A15" t="s">
        <v>20</v>
      </c>
      <c r="B15" s="2">
        <v>0</v>
      </c>
      <c r="C15" s="2">
        <v>203445</v>
      </c>
      <c r="D15" s="2">
        <v>0</v>
      </c>
      <c r="E15" s="2">
        <f t="shared" si="0"/>
        <v>203445</v>
      </c>
      <c r="F15" s="2">
        <v>0</v>
      </c>
      <c r="G15" s="2">
        <v>0</v>
      </c>
      <c r="H15" s="2">
        <v>78627.39</v>
      </c>
      <c r="I15" s="2">
        <f t="shared" si="1"/>
        <v>124817.61</v>
      </c>
      <c r="J15" s="5">
        <f t="shared" si="2"/>
        <v>0.38647983484479836</v>
      </c>
    </row>
    <row r="16" spans="1:10" x14ac:dyDescent="0.25">
      <c r="A16" t="s">
        <v>21</v>
      </c>
      <c r="B16" s="2">
        <v>0</v>
      </c>
      <c r="C16" s="2">
        <v>0</v>
      </c>
      <c r="D16" s="2">
        <v>5696</v>
      </c>
      <c r="E16" s="2">
        <f t="shared" si="0"/>
        <v>5696</v>
      </c>
      <c r="F16" s="2">
        <v>0</v>
      </c>
      <c r="G16" s="2">
        <v>0</v>
      </c>
      <c r="H16" s="2">
        <v>111343.76</v>
      </c>
      <c r="I16" s="2">
        <f t="shared" si="1"/>
        <v>-105647.76</v>
      </c>
      <c r="J16" s="5">
        <f t="shared" si="2"/>
        <v>19.547710674157301</v>
      </c>
    </row>
    <row r="17" spans="1:10" x14ac:dyDescent="0.25">
      <c r="A17" t="s">
        <v>22</v>
      </c>
      <c r="B17" s="2">
        <v>0</v>
      </c>
      <c r="C17" s="2">
        <v>0</v>
      </c>
      <c r="D17" s="2">
        <v>69871</v>
      </c>
      <c r="E17" s="2">
        <f t="shared" si="0"/>
        <v>69871</v>
      </c>
      <c r="F17" s="2">
        <v>0</v>
      </c>
      <c r="G17" s="2">
        <v>0</v>
      </c>
      <c r="H17" s="2">
        <v>0</v>
      </c>
      <c r="I17" s="2">
        <f t="shared" si="1"/>
        <v>69871</v>
      </c>
      <c r="J17" s="5">
        <f t="shared" si="2"/>
        <v>0</v>
      </c>
    </row>
    <row r="18" spans="1:10" x14ac:dyDescent="0.25">
      <c r="A18" t="s">
        <v>23</v>
      </c>
      <c r="B18" s="2">
        <v>0</v>
      </c>
      <c r="C18" s="2">
        <v>588431</v>
      </c>
      <c r="D18" s="2">
        <v>0</v>
      </c>
      <c r="E18" s="2">
        <f t="shared" si="0"/>
        <v>588431</v>
      </c>
      <c r="F18" s="2">
        <v>0</v>
      </c>
      <c r="G18" s="2">
        <v>0</v>
      </c>
      <c r="H18" s="2">
        <v>571907.44999999995</v>
      </c>
      <c r="I18" s="2">
        <f t="shared" si="1"/>
        <v>16523.550000000047</v>
      </c>
      <c r="J18" s="5">
        <f t="shared" si="2"/>
        <v>0.97191930744641253</v>
      </c>
    </row>
    <row r="19" spans="1:10" x14ac:dyDescent="0.25">
      <c r="A19" t="s">
        <v>24</v>
      </c>
      <c r="B19" s="2">
        <v>0</v>
      </c>
      <c r="C19" s="2">
        <v>2118491</v>
      </c>
      <c r="D19" s="2">
        <v>0</v>
      </c>
      <c r="E19" s="2">
        <f t="shared" si="0"/>
        <v>2118491</v>
      </c>
      <c r="F19" s="2">
        <v>0</v>
      </c>
      <c r="G19" s="2">
        <v>0</v>
      </c>
      <c r="H19" s="2">
        <v>2022616.28</v>
      </c>
      <c r="I19" s="2">
        <f t="shared" si="1"/>
        <v>95874.719999999972</v>
      </c>
      <c r="J19" s="5">
        <f t="shared" si="2"/>
        <v>0.95474386249457754</v>
      </c>
    </row>
    <row r="20" spans="1:10" x14ac:dyDescent="0.25">
      <c r="A20" t="s">
        <v>25</v>
      </c>
      <c r="B20" s="2">
        <v>0</v>
      </c>
      <c r="C20" s="2">
        <v>66216</v>
      </c>
      <c r="D20" s="2">
        <v>0</v>
      </c>
      <c r="E20" s="2">
        <f t="shared" si="0"/>
        <v>66216</v>
      </c>
      <c r="F20" s="2">
        <v>0</v>
      </c>
      <c r="G20" s="2">
        <v>0</v>
      </c>
      <c r="H20" s="2">
        <v>65574.960000000006</v>
      </c>
      <c r="I20" s="2">
        <f t="shared" si="1"/>
        <v>641.0399999999936</v>
      </c>
      <c r="J20" s="5">
        <f t="shared" si="2"/>
        <v>0.99031895614353038</v>
      </c>
    </row>
    <row r="21" spans="1:10" x14ac:dyDescent="0.25">
      <c r="A21" t="s">
        <v>26</v>
      </c>
      <c r="B21" s="2">
        <v>0</v>
      </c>
      <c r="C21" s="2">
        <v>791320</v>
      </c>
      <c r="D21" s="2">
        <v>710</v>
      </c>
      <c r="E21" s="2">
        <f t="shared" si="0"/>
        <v>792030</v>
      </c>
      <c r="F21" s="2">
        <v>0</v>
      </c>
      <c r="G21" s="2">
        <v>0</v>
      </c>
      <c r="H21" s="2">
        <v>769547.71</v>
      </c>
      <c r="I21" s="2">
        <f t="shared" si="1"/>
        <v>22482.290000000037</v>
      </c>
      <c r="J21" s="5">
        <f t="shared" si="2"/>
        <v>0.97161434541620895</v>
      </c>
    </row>
    <row r="22" spans="1:10" ht="15.75" thickBot="1" x14ac:dyDescent="0.3">
      <c r="A22" s="4" t="s">
        <v>27</v>
      </c>
      <c r="B22" s="3">
        <v>0</v>
      </c>
      <c r="C22" s="3">
        <f>SUM(C5:C21)</f>
        <v>11266362</v>
      </c>
      <c r="D22" s="3">
        <f t="shared" ref="D22:I22" si="3">SUM(D5:D21)</f>
        <v>166339</v>
      </c>
      <c r="E22" s="3">
        <f t="shared" si="3"/>
        <v>11432701</v>
      </c>
      <c r="F22" s="3">
        <f t="shared" si="3"/>
        <v>0</v>
      </c>
      <c r="G22" s="3">
        <f t="shared" si="3"/>
        <v>0</v>
      </c>
      <c r="H22" s="3">
        <f t="shared" si="3"/>
        <v>11290985.75</v>
      </c>
      <c r="I22" s="3">
        <f t="shared" si="3"/>
        <v>141715.25000000012</v>
      </c>
      <c r="J22" s="6">
        <f>H22/E22</f>
        <v>0.98760439462205829</v>
      </c>
    </row>
    <row r="23" spans="1:10" x14ac:dyDescent="0.25">
      <c r="B23" s="2"/>
      <c r="C23" s="2"/>
      <c r="D23" s="2"/>
      <c r="E23" s="2"/>
      <c r="F23" s="2"/>
      <c r="G23" s="2"/>
      <c r="H23" s="2"/>
      <c r="I23" s="2"/>
      <c r="J23" s="5"/>
    </row>
    <row r="24" spans="1:10" x14ac:dyDescent="0.25">
      <c r="B24" s="2"/>
      <c r="C24" s="2"/>
      <c r="D24" s="2"/>
      <c r="E24" s="2"/>
      <c r="F24" s="2"/>
      <c r="G24" s="2"/>
      <c r="H24" s="2"/>
      <c r="I24" s="2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2020-08-18T17:50:22Z</dcterms:created>
  <dcterms:modified xsi:type="dcterms:W3CDTF">2020-08-18T17:50:23Z</dcterms:modified>
</cp:coreProperties>
</file>