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risy\Police FOIA\"/>
    </mc:Choice>
  </mc:AlternateContent>
  <xr:revisionPtr revIDLastSave="0" documentId="8_{3677A041-3691-4FD8-9750-AA0B4CBD37F4}" xr6:coauthVersionLast="45" xr6:coauthVersionMax="45" xr10:uidLastSave="{00000000-0000-0000-0000-000000000000}"/>
  <bookViews>
    <workbookView xWindow="-120" yWindow="-120" windowWidth="29040" windowHeight="15840"/>
  </bookViews>
  <sheets>
    <sheet name="Police Salary Expenses - FY 201" sheetId="1" r:id="rId1"/>
  </sheets>
  <calcPr calcId="0"/>
</workbook>
</file>

<file path=xl/calcChain.xml><?xml version="1.0" encoding="utf-8"?>
<calcChain xmlns="http://schemas.openxmlformats.org/spreadsheetml/2006/main">
  <c r="J22" i="1" l="1"/>
  <c r="J21" i="1"/>
  <c r="J20" i="1"/>
  <c r="J19" i="1"/>
  <c r="J18" i="1"/>
  <c r="J14" i="1"/>
  <c r="J13" i="1"/>
  <c r="J12" i="1"/>
  <c r="J11" i="1"/>
  <c r="J9" i="1"/>
  <c r="J8" i="1"/>
  <c r="J7" i="1"/>
  <c r="J5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22" i="1" s="1"/>
  <c r="I6" i="1"/>
  <c r="I5" i="1"/>
  <c r="H22" i="1"/>
  <c r="G22" i="1"/>
  <c r="F22" i="1"/>
  <c r="E22" i="1"/>
  <c r="D22" i="1"/>
  <c r="C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<sst xmlns="http://schemas.openxmlformats.org/spreadsheetml/2006/main" count="30" uniqueCount="30">
  <si>
    <t>Commitment Items</t>
  </si>
  <si>
    <t>C/O Budget</t>
  </si>
  <si>
    <t>Original Bud</t>
  </si>
  <si>
    <t>Budget Chgs</t>
  </si>
  <si>
    <t>Current Bud</t>
  </si>
  <si>
    <t>Pur. Req.</t>
  </si>
  <si>
    <t>Pur. Order</t>
  </si>
  <si>
    <t>Actuals</t>
  </si>
  <si>
    <t>Avail Budget</t>
  </si>
  <si>
    <t>% Util</t>
  </si>
  <si>
    <t>510010  Full Time Salaries</t>
  </si>
  <si>
    <t>510020  Part Time Salaries</t>
  </si>
  <si>
    <t>510030  Temporaries Salaries</t>
  </si>
  <si>
    <t>510060  Overtime</t>
  </si>
  <si>
    <t>510070  Night and Weekend Differential Pay</t>
  </si>
  <si>
    <t>510080  Court Overtime</t>
  </si>
  <si>
    <t>510090  Special Events Overtime</t>
  </si>
  <si>
    <t>510100  Holiday Overtime</t>
  </si>
  <si>
    <t>510120  Other Overtime</t>
  </si>
  <si>
    <t>510130  Career Development</t>
  </si>
  <si>
    <t>510140  Recruitment Incentive</t>
  </si>
  <si>
    <t>510150  Bonus Pay</t>
  </si>
  <si>
    <t>510160  Merit Budget</t>
  </si>
  <si>
    <t>511010  Social Security- FICA</t>
  </si>
  <si>
    <t>511020  Retirement Contributions-Defined Benefit Plan</t>
  </si>
  <si>
    <t>511030  Life Insurance</t>
  </si>
  <si>
    <t>511040  Health Care Program</t>
  </si>
  <si>
    <t>REPORT TOTAL</t>
  </si>
  <si>
    <t>Police Department Salary Expenditure Summary</t>
  </si>
  <si>
    <t>FY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</si>
</sst>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43" fontId="0" fillId="0" borderId="0" xfId="0" applyNumberFormat="1"/>
    <xf numFmtId="43" fontId="16" fillId="0" borderId="10" xfId="0" applyNumberFormat="1" applyFont="1" applyBorder="1"/>
    <xf numFmtId="166" fontId="0" fillId="0" borderId="0" xfId="1" applyNumberFormat="1" applyFont="1"/>
    <xf numFmtId="166" fontId="16" fillId="0" borderId="10" xfId="1" applyNumberFormat="1" applyFont="1" applyBorder="1"/>
    <xf numFmtId="0" fontId="19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A3" sqref="A3"/>
    </sheetView>
  </sheetViews>
  <sheetFormatPr defaultRowHeight="15" x14ac:dyDescent="0.25"/>
  <cols>
    <col min="1" max="1" width="51.140625" bestFit="1" customWidth="1"/>
    <col min="2" max="2" width="11.28515625" bestFit="1" customWidth="1"/>
    <col min="3" max="3" width="15.28515625" bestFit="1" customWidth="1"/>
    <col min="4" max="4" width="12" bestFit="1" customWidth="1"/>
    <col min="5" max="5" width="15.28515625" bestFit="1" customWidth="1"/>
    <col min="6" max="6" width="9.140625" bestFit="1" customWidth="1"/>
    <col min="7" max="7" width="10.28515625" bestFit="1" customWidth="1"/>
    <col min="8" max="8" width="15.28515625" bestFit="1" customWidth="1"/>
    <col min="9" max="9" width="13.42578125" bestFit="1" customWidth="1"/>
    <col min="10" max="10" width="9.140625" bestFit="1" customWidth="1"/>
  </cols>
  <sheetData>
    <row r="1" spans="1:10" ht="18.75" x14ac:dyDescent="0.3">
      <c r="A1" s="7" t="s">
        <v>28</v>
      </c>
      <c r="B1" s="7"/>
      <c r="C1" s="7"/>
      <c r="D1" s="7"/>
      <c r="E1" s="7"/>
      <c r="F1" s="7"/>
      <c r="G1" s="7"/>
      <c r="H1" s="7"/>
      <c r="I1" s="7"/>
      <c r="J1" s="7"/>
    </row>
    <row r="2" spans="1:10" ht="18.75" x14ac:dyDescent="0.3">
      <c r="A2" s="7" t="s">
        <v>29</v>
      </c>
      <c r="B2" s="7"/>
      <c r="C2" s="7"/>
      <c r="D2" s="7"/>
      <c r="E2" s="7"/>
      <c r="F2" s="7"/>
      <c r="G2" s="7"/>
      <c r="H2" s="7"/>
      <c r="I2" s="7"/>
      <c r="J2" s="7"/>
    </row>
    <row r="4" spans="1:10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0" x14ac:dyDescent="0.25">
      <c r="A5" t="s">
        <v>10</v>
      </c>
      <c r="B5" s="3">
        <v>0</v>
      </c>
      <c r="C5" s="3">
        <v>6535901</v>
      </c>
      <c r="D5" s="3">
        <v>0</v>
      </c>
      <c r="E5" s="3">
        <f>SUM(B5:D5)</f>
        <v>6535901</v>
      </c>
      <c r="F5" s="3">
        <v>0</v>
      </c>
      <c r="G5" s="3">
        <v>0</v>
      </c>
      <c r="H5" s="3">
        <v>6173582.4500000002</v>
      </c>
      <c r="I5" s="3">
        <f>E5-F5-G5-H5</f>
        <v>362318.54999999981</v>
      </c>
      <c r="J5" s="5">
        <f>H5/E5</f>
        <v>0.9445648656550949</v>
      </c>
    </row>
    <row r="6" spans="1:10" x14ac:dyDescent="0.25">
      <c r="A6" t="s">
        <v>11</v>
      </c>
      <c r="B6" s="3">
        <v>0</v>
      </c>
      <c r="C6" s="3">
        <v>0</v>
      </c>
      <c r="D6" s="3">
        <v>0</v>
      </c>
      <c r="E6" s="3">
        <f t="shared" ref="E6:E21" si="0">SUM(B6:D6)</f>
        <v>0</v>
      </c>
      <c r="F6" s="3">
        <v>0</v>
      </c>
      <c r="G6" s="3">
        <v>0</v>
      </c>
      <c r="H6" s="3">
        <v>25623.93</v>
      </c>
      <c r="I6" s="3">
        <f t="shared" ref="I6:I21" si="1">E6-F6-G6-H6</f>
        <v>-25623.93</v>
      </c>
      <c r="J6" s="5"/>
    </row>
    <row r="7" spans="1:10" x14ac:dyDescent="0.25">
      <c r="A7" t="s">
        <v>12</v>
      </c>
      <c r="B7" s="3">
        <v>0</v>
      </c>
      <c r="C7" s="3">
        <v>41694</v>
      </c>
      <c r="D7" s="3">
        <v>0</v>
      </c>
      <c r="E7" s="3">
        <f t="shared" si="0"/>
        <v>41694</v>
      </c>
      <c r="F7" s="3">
        <v>0</v>
      </c>
      <c r="G7" s="3">
        <v>0</v>
      </c>
      <c r="H7" s="3">
        <v>98299.38</v>
      </c>
      <c r="I7" s="3">
        <f t="shared" si="1"/>
        <v>-56605.380000000005</v>
      </c>
      <c r="J7" s="5">
        <f t="shared" ref="J6:J21" si="2">H7/E7</f>
        <v>2.3576385091380057</v>
      </c>
    </row>
    <row r="8" spans="1:10" x14ac:dyDescent="0.25">
      <c r="A8" t="s">
        <v>13</v>
      </c>
      <c r="B8" s="3">
        <v>0</v>
      </c>
      <c r="C8" s="3">
        <v>519635</v>
      </c>
      <c r="D8" s="3">
        <v>77400</v>
      </c>
      <c r="E8" s="3">
        <f t="shared" si="0"/>
        <v>597035</v>
      </c>
      <c r="F8" s="3">
        <v>0</v>
      </c>
      <c r="G8" s="3">
        <v>0</v>
      </c>
      <c r="H8" s="3">
        <v>552117.31000000006</v>
      </c>
      <c r="I8" s="3">
        <f t="shared" si="1"/>
        <v>44917.689999999944</v>
      </c>
      <c r="J8" s="5">
        <f t="shared" si="2"/>
        <v>0.92476539901345822</v>
      </c>
    </row>
    <row r="9" spans="1:10" x14ac:dyDescent="0.25">
      <c r="A9" t="s">
        <v>14</v>
      </c>
      <c r="B9" s="3">
        <v>0</v>
      </c>
      <c r="C9" s="3">
        <v>89375</v>
      </c>
      <c r="D9" s="3">
        <v>0</v>
      </c>
      <c r="E9" s="3">
        <f t="shared" si="0"/>
        <v>89375</v>
      </c>
      <c r="F9" s="3">
        <v>0</v>
      </c>
      <c r="G9" s="3">
        <v>0</v>
      </c>
      <c r="H9" s="3">
        <v>42134.91</v>
      </c>
      <c r="I9" s="3">
        <f t="shared" si="1"/>
        <v>47240.09</v>
      </c>
      <c r="J9" s="5">
        <f t="shared" si="2"/>
        <v>0.47143955244755248</v>
      </c>
    </row>
    <row r="10" spans="1:10" x14ac:dyDescent="0.25">
      <c r="A10" t="s">
        <v>15</v>
      </c>
      <c r="B10" s="3">
        <v>0</v>
      </c>
      <c r="C10" s="3">
        <v>0</v>
      </c>
      <c r="D10" s="3">
        <v>0</v>
      </c>
      <c r="E10" s="3">
        <f t="shared" si="0"/>
        <v>0</v>
      </c>
      <c r="F10" s="3">
        <v>0</v>
      </c>
      <c r="G10" s="3">
        <v>0</v>
      </c>
      <c r="H10" s="3">
        <v>332.86</v>
      </c>
      <c r="I10" s="3">
        <f t="shared" si="1"/>
        <v>-332.86</v>
      </c>
      <c r="J10" s="5"/>
    </row>
    <row r="11" spans="1:10" x14ac:dyDescent="0.25">
      <c r="A11" t="s">
        <v>16</v>
      </c>
      <c r="B11" s="3">
        <v>0</v>
      </c>
      <c r="C11" s="3">
        <v>220646</v>
      </c>
      <c r="D11" s="3">
        <v>0</v>
      </c>
      <c r="E11" s="3">
        <f t="shared" si="0"/>
        <v>220646</v>
      </c>
      <c r="F11" s="3">
        <v>0</v>
      </c>
      <c r="G11" s="3">
        <v>0</v>
      </c>
      <c r="H11" s="3">
        <v>299959.88</v>
      </c>
      <c r="I11" s="3">
        <f t="shared" si="1"/>
        <v>-79313.88</v>
      </c>
      <c r="J11" s="5">
        <f t="shared" si="2"/>
        <v>1.3594621248515721</v>
      </c>
    </row>
    <row r="12" spans="1:10" x14ac:dyDescent="0.25">
      <c r="A12" t="s">
        <v>17</v>
      </c>
      <c r="B12" s="3">
        <v>0</v>
      </c>
      <c r="C12" s="3">
        <v>32303</v>
      </c>
      <c r="D12" s="3">
        <v>0</v>
      </c>
      <c r="E12" s="3">
        <f t="shared" si="0"/>
        <v>32303</v>
      </c>
      <c r="F12" s="3">
        <v>0</v>
      </c>
      <c r="G12" s="3">
        <v>0</v>
      </c>
      <c r="H12" s="3">
        <v>31574</v>
      </c>
      <c r="I12" s="3">
        <f t="shared" si="1"/>
        <v>729</v>
      </c>
      <c r="J12" s="5">
        <f t="shared" si="2"/>
        <v>0.97743243661579415</v>
      </c>
    </row>
    <row r="13" spans="1:10" x14ac:dyDescent="0.25">
      <c r="A13" t="s">
        <v>18</v>
      </c>
      <c r="B13" s="3">
        <v>0</v>
      </c>
      <c r="C13" s="3">
        <v>78138</v>
      </c>
      <c r="D13" s="3">
        <v>0</v>
      </c>
      <c r="E13" s="3">
        <f t="shared" si="0"/>
        <v>78138</v>
      </c>
      <c r="F13" s="3">
        <v>0</v>
      </c>
      <c r="G13" s="3">
        <v>0</v>
      </c>
      <c r="H13" s="3">
        <v>16544.939999999999</v>
      </c>
      <c r="I13" s="3">
        <f t="shared" si="1"/>
        <v>61593.06</v>
      </c>
      <c r="J13" s="5">
        <f t="shared" si="2"/>
        <v>0.21173999846425554</v>
      </c>
    </row>
    <row r="14" spans="1:10" x14ac:dyDescent="0.25">
      <c r="A14" t="s">
        <v>19</v>
      </c>
      <c r="B14" s="3">
        <v>0</v>
      </c>
      <c r="C14" s="3">
        <v>212378</v>
      </c>
      <c r="D14" s="3">
        <v>0</v>
      </c>
      <c r="E14" s="3">
        <f t="shared" si="0"/>
        <v>212378</v>
      </c>
      <c r="F14" s="3">
        <v>0</v>
      </c>
      <c r="G14" s="3">
        <v>0</v>
      </c>
      <c r="H14" s="3">
        <v>236919.5</v>
      </c>
      <c r="I14" s="3">
        <f t="shared" si="1"/>
        <v>-24541.5</v>
      </c>
      <c r="J14" s="5">
        <f t="shared" si="2"/>
        <v>1.1155557543625045</v>
      </c>
    </row>
    <row r="15" spans="1:10" x14ac:dyDescent="0.25">
      <c r="A15" t="s">
        <v>20</v>
      </c>
      <c r="B15" s="3">
        <v>0</v>
      </c>
      <c r="C15" s="3">
        <v>0</v>
      </c>
      <c r="D15" s="3">
        <v>0</v>
      </c>
      <c r="E15" s="3">
        <f t="shared" si="0"/>
        <v>0</v>
      </c>
      <c r="F15" s="3">
        <v>0</v>
      </c>
      <c r="G15" s="3">
        <v>0</v>
      </c>
      <c r="H15" s="3">
        <v>400</v>
      </c>
      <c r="I15" s="3">
        <f t="shared" si="1"/>
        <v>-400</v>
      </c>
      <c r="J15" s="5"/>
    </row>
    <row r="16" spans="1:10" x14ac:dyDescent="0.25">
      <c r="A16" t="s">
        <v>21</v>
      </c>
      <c r="B16" s="3">
        <v>0</v>
      </c>
      <c r="C16" s="3">
        <v>0</v>
      </c>
      <c r="D16" s="3">
        <v>0</v>
      </c>
      <c r="E16" s="3">
        <f t="shared" si="0"/>
        <v>0</v>
      </c>
      <c r="F16" s="3">
        <v>0</v>
      </c>
      <c r="G16" s="3">
        <v>0</v>
      </c>
      <c r="H16" s="3">
        <v>191783.07</v>
      </c>
      <c r="I16" s="3">
        <f t="shared" si="1"/>
        <v>-191783.07</v>
      </c>
      <c r="J16" s="5"/>
    </row>
    <row r="17" spans="1:10" x14ac:dyDescent="0.25">
      <c r="A17" t="s">
        <v>22</v>
      </c>
      <c r="B17" s="3">
        <v>0</v>
      </c>
      <c r="C17" s="3">
        <v>0</v>
      </c>
      <c r="D17" s="3">
        <v>0</v>
      </c>
      <c r="E17" s="3">
        <f t="shared" si="0"/>
        <v>0</v>
      </c>
      <c r="F17" s="3">
        <v>0</v>
      </c>
      <c r="G17" s="3">
        <v>0</v>
      </c>
      <c r="H17" s="3">
        <v>0</v>
      </c>
      <c r="I17" s="3">
        <f t="shared" si="1"/>
        <v>0</v>
      </c>
      <c r="J17" s="5"/>
    </row>
    <row r="18" spans="1:10" x14ac:dyDescent="0.25">
      <c r="A18" t="s">
        <v>23</v>
      </c>
      <c r="B18" s="3">
        <v>0</v>
      </c>
      <c r="C18" s="3">
        <v>591350</v>
      </c>
      <c r="D18" s="3">
        <v>0</v>
      </c>
      <c r="E18" s="3">
        <f t="shared" si="0"/>
        <v>591350</v>
      </c>
      <c r="F18" s="3">
        <v>0</v>
      </c>
      <c r="G18" s="3">
        <v>0</v>
      </c>
      <c r="H18" s="3">
        <v>550276.48</v>
      </c>
      <c r="I18" s="3">
        <f t="shared" si="1"/>
        <v>41073.520000000019</v>
      </c>
      <c r="J18" s="5">
        <f t="shared" si="2"/>
        <v>0.93054279191680056</v>
      </c>
    </row>
    <row r="19" spans="1:10" x14ac:dyDescent="0.25">
      <c r="A19" t="s">
        <v>24</v>
      </c>
      <c r="B19" s="3">
        <v>0</v>
      </c>
      <c r="C19" s="3">
        <v>2430340</v>
      </c>
      <c r="D19" s="3">
        <v>0</v>
      </c>
      <c r="E19" s="3">
        <f t="shared" si="0"/>
        <v>2430340</v>
      </c>
      <c r="F19" s="3">
        <v>0</v>
      </c>
      <c r="G19" s="3">
        <v>0</v>
      </c>
      <c r="H19" s="3">
        <v>2292545.2799999998</v>
      </c>
      <c r="I19" s="3">
        <f t="shared" si="1"/>
        <v>137794.7200000002</v>
      </c>
      <c r="J19" s="5">
        <f t="shared" si="2"/>
        <v>0.94330228692281726</v>
      </c>
    </row>
    <row r="20" spans="1:10" x14ac:dyDescent="0.25">
      <c r="A20" t="s">
        <v>25</v>
      </c>
      <c r="B20" s="3">
        <v>0</v>
      </c>
      <c r="C20" s="3">
        <v>66276</v>
      </c>
      <c r="D20" s="3">
        <v>0</v>
      </c>
      <c r="E20" s="3">
        <f t="shared" si="0"/>
        <v>66276</v>
      </c>
      <c r="F20" s="3">
        <v>0</v>
      </c>
      <c r="G20" s="3">
        <v>0</v>
      </c>
      <c r="H20" s="3">
        <v>47496.83</v>
      </c>
      <c r="I20" s="3">
        <f t="shared" si="1"/>
        <v>18779.169999999998</v>
      </c>
      <c r="J20" s="5">
        <f t="shared" si="2"/>
        <v>0.71665203090108032</v>
      </c>
    </row>
    <row r="21" spans="1:10" x14ac:dyDescent="0.25">
      <c r="A21" t="s">
        <v>26</v>
      </c>
      <c r="B21" s="3">
        <v>0</v>
      </c>
      <c r="C21" s="3">
        <v>997034</v>
      </c>
      <c r="D21" s="3">
        <v>0</v>
      </c>
      <c r="E21" s="3">
        <f t="shared" si="0"/>
        <v>997034</v>
      </c>
      <c r="F21" s="3">
        <v>0</v>
      </c>
      <c r="G21" s="3">
        <v>0</v>
      </c>
      <c r="H21" s="3">
        <v>951562.03</v>
      </c>
      <c r="I21" s="3">
        <f t="shared" si="1"/>
        <v>45471.969999999972</v>
      </c>
      <c r="J21" s="5">
        <f t="shared" si="2"/>
        <v>0.95439275892296549</v>
      </c>
    </row>
    <row r="22" spans="1:10" ht="15.75" thickBot="1" x14ac:dyDescent="0.3">
      <c r="A22" s="1" t="s">
        <v>27</v>
      </c>
      <c r="B22" s="4">
        <v>0</v>
      </c>
      <c r="C22" s="4">
        <f>SUM(C5:C21)</f>
        <v>11815070</v>
      </c>
      <c r="D22" s="4">
        <f t="shared" ref="D22:I22" si="3">SUM(D5:D21)</f>
        <v>77400</v>
      </c>
      <c r="E22" s="4">
        <f t="shared" si="3"/>
        <v>11892470</v>
      </c>
      <c r="F22" s="4">
        <f t="shared" si="3"/>
        <v>0</v>
      </c>
      <c r="G22" s="4">
        <f t="shared" si="3"/>
        <v>0</v>
      </c>
      <c r="H22" s="4">
        <f t="shared" si="3"/>
        <v>11511152.85</v>
      </c>
      <c r="I22" s="4">
        <f t="shared" si="3"/>
        <v>381317.14999999997</v>
      </c>
      <c r="J22" s="6">
        <f>H22/E22</f>
        <v>0.9679362529398855</v>
      </c>
    </row>
    <row r="23" spans="1:10" x14ac:dyDescent="0.25">
      <c r="B23" s="3"/>
      <c r="C23" s="3"/>
      <c r="D23" s="3"/>
      <c r="E23" s="3"/>
      <c r="F23" s="3"/>
      <c r="G23" s="3"/>
      <c r="H23" s="3"/>
      <c r="I23" s="3"/>
    </row>
  </sheetData>
  <mergeCells count="2">
    <mergeCell ref="A1:J1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Police Salary Expenses - FY 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Hammill, Krisy</cp:lastModifiedBy>
  <dcterms:created xsi:type="dcterms:W3CDTF">2020-08-18T17:59:16Z</dcterms:created>
  <dcterms:modified xsi:type="dcterms:W3CDTF">2020-08-18T17:59:16Z</dcterms:modified>
</cp:coreProperties>
</file>