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0A498087-40DB-46A6-BB86-1AA849E5AEC6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4" i="1"/>
  <c r="J13" i="1"/>
  <c r="J12" i="1"/>
  <c r="J11" i="1"/>
  <c r="J9" i="1"/>
  <c r="J8" i="1"/>
  <c r="J7" i="1"/>
  <c r="J5" i="1"/>
  <c r="I21" i="1"/>
  <c r="H21" i="1"/>
  <c r="G21" i="1"/>
  <c r="F21" i="1"/>
  <c r="E21" i="1"/>
  <c r="D21" i="1"/>
  <c r="C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<sst xmlns="http://schemas.openxmlformats.org/spreadsheetml/2006/main" count="29" uniqueCount="29">
  <si>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</si>
  <si>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</si>
  <si>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</si>
  <si>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</si>
  <si>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</si>
  <si>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</si>
  <si>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</si>
  <si>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</si>
  <si>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</si>
  <si>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</si>
  <si>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</si>
  <si>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510020  Part Time Salaries</t>
  </si>
  <si>
    <t>510030  Temporaries Salaries</t>
  </si>
  <si>
    <t>510060  Overtime</t>
  </si>
  <si>
    <t>510070  Night and Weekend Differential Pay</t>
  </si>
  <si>
    <t>510080  Court Overtime</t>
  </si>
  <si>
    <t>510090  Special Events Overtime</t>
  </si>
  <si>
    <t>510100  Holiday Overtime</t>
  </si>
  <si>
    <t>510120  Other Overtime</t>
  </si>
  <si>
    <t>510130  Career Development</t>
  </si>
  <si>
    <t>510150  Bonus Pay</t>
  </si>
  <si>
    <t>510160  Merit Budget</t>
  </si>
  <si>
    <t>511010  Social Security- FICA</t>
  </si>
  <si>
    <t>511020  Retirement Contributions-Defined Benefit Plan</t>
  </si>
  <si>
    <t>511030  Life Insurance</t>
  </si>
  <si>
    <t>511040  Health Care Program</t>
  </si>
  <si>
    <t>REPORT TOTAL</t>
  </si>
  <si>
    <t>Police Department Salary Expenditure Summary</t>
  </si>
  <si>
    <t>FY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</si>
</sst>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3" sqref="A3"/>
    </sheetView>
  </sheetViews>
  <sheetFormatPr defaultRowHeight="15" x14ac:dyDescent="0.25"/>
  <cols>
    <col min="1" max="1" width="51.1406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9.140625" bestFit="1" customWidth="1"/>
  </cols>
  <sheetData>
    <row r="1" spans="1:10" ht="18.75" x14ac:dyDescent="0.3">
      <c r="A1" s="7" t="s">
        <v>27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28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5">
      <c r="A5" t="s">
        <v>10</v>
      </c>
      <c r="B5" s="3">
        <v>0</v>
      </c>
      <c r="C5" s="3">
        <v>6377613</v>
      </c>
      <c r="D5" s="3">
        <v>0</v>
      </c>
      <c r="E5" s="3">
        <f>SUM(B5:D5)</f>
        <v>6377613</v>
      </c>
      <c r="F5" s="3">
        <v>0</v>
      </c>
      <c r="G5" s="3">
        <v>0</v>
      </c>
      <c r="H5" s="3">
        <v>6264664.4299999997</v>
      </c>
      <c r="I5" s="3">
        <f>E5-F5-G5-H5</f>
        <v>112948.5700000003</v>
      </c>
      <c r="J5" s="5">
        <f>H5/E5</f>
        <v>0.98228983633845446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f t="shared" ref="E6:E20" si="0">SUM(B6:D6)</f>
        <v>0</v>
      </c>
      <c r="F6" s="3">
        <v>0</v>
      </c>
      <c r="G6" s="3">
        <v>0</v>
      </c>
      <c r="H6" s="3">
        <v>23602.94</v>
      </c>
      <c r="I6" s="3">
        <f t="shared" ref="I6:I20" si="1">E6-F6-G6-H6</f>
        <v>-23602.94</v>
      </c>
      <c r="J6" s="5"/>
    </row>
    <row r="7" spans="1:10" x14ac:dyDescent="0.25">
      <c r="A7" t="s">
        <v>12</v>
      </c>
      <c r="B7" s="3">
        <v>0</v>
      </c>
      <c r="C7" s="3">
        <v>108649</v>
      </c>
      <c r="D7" s="3">
        <v>0</v>
      </c>
      <c r="E7" s="3">
        <f t="shared" si="0"/>
        <v>108649</v>
      </c>
      <c r="F7" s="3">
        <v>0</v>
      </c>
      <c r="G7" s="3">
        <v>0</v>
      </c>
      <c r="H7" s="3">
        <v>139906.26</v>
      </c>
      <c r="I7" s="3">
        <f t="shared" si="1"/>
        <v>-31257.260000000009</v>
      </c>
      <c r="J7" s="5">
        <f t="shared" ref="J6:J20" si="2">H7/E7</f>
        <v>1.2876902686633105</v>
      </c>
    </row>
    <row r="8" spans="1:10" x14ac:dyDescent="0.25">
      <c r="A8" t="s">
        <v>13</v>
      </c>
      <c r="B8" s="3">
        <v>0</v>
      </c>
      <c r="C8" s="3">
        <v>519635</v>
      </c>
      <c r="D8" s="3">
        <v>92671</v>
      </c>
      <c r="E8" s="3">
        <f t="shared" si="0"/>
        <v>612306</v>
      </c>
      <c r="F8" s="3">
        <v>0</v>
      </c>
      <c r="G8" s="3">
        <v>0</v>
      </c>
      <c r="H8" s="3">
        <v>563967.5</v>
      </c>
      <c r="I8" s="3">
        <f t="shared" si="1"/>
        <v>48338.5</v>
      </c>
      <c r="J8" s="5">
        <f t="shared" si="2"/>
        <v>0.92105499537812796</v>
      </c>
    </row>
    <row r="9" spans="1:10" x14ac:dyDescent="0.25">
      <c r="A9" t="s">
        <v>14</v>
      </c>
      <c r="B9" s="3">
        <v>0</v>
      </c>
      <c r="C9" s="3">
        <v>89375</v>
      </c>
      <c r="D9" s="3">
        <v>0</v>
      </c>
      <c r="E9" s="3">
        <f t="shared" si="0"/>
        <v>89375</v>
      </c>
      <c r="F9" s="3">
        <v>0</v>
      </c>
      <c r="G9" s="3">
        <v>0</v>
      </c>
      <c r="H9" s="3">
        <v>46325.06</v>
      </c>
      <c r="I9" s="3">
        <f t="shared" si="1"/>
        <v>43049.94</v>
      </c>
      <c r="J9" s="5">
        <f t="shared" si="2"/>
        <v>0.51832234965034962</v>
      </c>
    </row>
    <row r="10" spans="1:10" x14ac:dyDescent="0.25">
      <c r="A10" t="s">
        <v>15</v>
      </c>
      <c r="B10" s="3">
        <v>0</v>
      </c>
      <c r="C10" s="3">
        <v>0</v>
      </c>
      <c r="D10" s="3">
        <v>0</v>
      </c>
      <c r="E10" s="3">
        <f t="shared" si="0"/>
        <v>0</v>
      </c>
      <c r="F10" s="3">
        <v>0</v>
      </c>
      <c r="G10" s="3">
        <v>0</v>
      </c>
      <c r="H10" s="3">
        <v>692.01</v>
      </c>
      <c r="I10" s="3">
        <f t="shared" si="1"/>
        <v>-692.01</v>
      </c>
      <c r="J10" s="5"/>
    </row>
    <row r="11" spans="1:10" x14ac:dyDescent="0.25">
      <c r="A11" t="s">
        <v>16</v>
      </c>
      <c r="B11" s="3">
        <v>0</v>
      </c>
      <c r="C11" s="3">
        <v>207646</v>
      </c>
      <c r="D11" s="3">
        <v>0</v>
      </c>
      <c r="E11" s="3">
        <f t="shared" si="0"/>
        <v>207646</v>
      </c>
      <c r="F11" s="3">
        <v>0</v>
      </c>
      <c r="G11" s="3">
        <v>0</v>
      </c>
      <c r="H11" s="3">
        <v>312047.71999999997</v>
      </c>
      <c r="I11" s="3">
        <f t="shared" si="1"/>
        <v>-104401.71999999997</v>
      </c>
      <c r="J11" s="5">
        <f t="shared" si="2"/>
        <v>1.5027870510387871</v>
      </c>
    </row>
    <row r="12" spans="1:10" x14ac:dyDescent="0.25">
      <c r="A12" t="s">
        <v>17</v>
      </c>
      <c r="B12" s="3">
        <v>0</v>
      </c>
      <c r="C12" s="3">
        <v>32303</v>
      </c>
      <c r="D12" s="3">
        <v>0</v>
      </c>
      <c r="E12" s="3">
        <f t="shared" si="0"/>
        <v>32303</v>
      </c>
      <c r="F12" s="3">
        <v>0</v>
      </c>
      <c r="G12" s="3">
        <v>0</v>
      </c>
      <c r="H12" s="3">
        <v>44406.45</v>
      </c>
      <c r="I12" s="3">
        <f t="shared" si="1"/>
        <v>-12103.449999999997</v>
      </c>
      <c r="J12" s="5">
        <f t="shared" si="2"/>
        <v>1.3746850137758102</v>
      </c>
    </row>
    <row r="13" spans="1:10" x14ac:dyDescent="0.25">
      <c r="A13" t="s">
        <v>18</v>
      </c>
      <c r="B13" s="3">
        <v>0</v>
      </c>
      <c r="C13" s="3">
        <v>78138</v>
      </c>
      <c r="D13" s="3">
        <v>0</v>
      </c>
      <c r="E13" s="3">
        <f t="shared" si="0"/>
        <v>78138</v>
      </c>
      <c r="F13" s="3">
        <v>0</v>
      </c>
      <c r="G13" s="3">
        <v>0</v>
      </c>
      <c r="H13" s="3">
        <v>39058.269999999997</v>
      </c>
      <c r="I13" s="3">
        <f t="shared" si="1"/>
        <v>39079.730000000003</v>
      </c>
      <c r="J13" s="5">
        <f t="shared" si="2"/>
        <v>0.49986267885023927</v>
      </c>
    </row>
    <row r="14" spans="1:10" x14ac:dyDescent="0.25">
      <c r="A14" t="s">
        <v>19</v>
      </c>
      <c r="B14" s="3">
        <v>0</v>
      </c>
      <c r="C14" s="3">
        <v>212011</v>
      </c>
      <c r="D14" s="3">
        <v>0</v>
      </c>
      <c r="E14" s="3">
        <f t="shared" si="0"/>
        <v>212011</v>
      </c>
      <c r="F14" s="3">
        <v>0</v>
      </c>
      <c r="G14" s="3">
        <v>0</v>
      </c>
      <c r="H14" s="3">
        <v>254391.74</v>
      </c>
      <c r="I14" s="3">
        <f t="shared" si="1"/>
        <v>-42380.739999999991</v>
      </c>
      <c r="J14" s="5">
        <f t="shared" si="2"/>
        <v>1.1998987788369471</v>
      </c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f t="shared" si="0"/>
        <v>0</v>
      </c>
      <c r="F15" s="3">
        <v>0</v>
      </c>
      <c r="G15" s="3">
        <v>0</v>
      </c>
      <c r="H15" s="3">
        <v>3700</v>
      </c>
      <c r="I15" s="3">
        <f t="shared" si="1"/>
        <v>-3700</v>
      </c>
      <c r="J15" s="5"/>
    </row>
    <row r="16" spans="1:10" x14ac:dyDescent="0.25">
      <c r="A16" t="s">
        <v>21</v>
      </c>
      <c r="B16" s="3">
        <v>0</v>
      </c>
      <c r="C16" s="3">
        <v>0</v>
      </c>
      <c r="D16" s="3">
        <v>187363</v>
      </c>
      <c r="E16" s="3">
        <f t="shared" si="0"/>
        <v>187363</v>
      </c>
      <c r="F16" s="3">
        <v>0</v>
      </c>
      <c r="G16" s="3">
        <v>0</v>
      </c>
      <c r="H16" s="3">
        <v>0</v>
      </c>
      <c r="I16" s="3">
        <f t="shared" si="1"/>
        <v>187363</v>
      </c>
      <c r="J16" s="5">
        <f t="shared" si="2"/>
        <v>0</v>
      </c>
    </row>
    <row r="17" spans="1:10" x14ac:dyDescent="0.25">
      <c r="A17" t="s">
        <v>22</v>
      </c>
      <c r="B17" s="3">
        <v>0</v>
      </c>
      <c r="C17" s="3">
        <v>584335</v>
      </c>
      <c r="D17" s="3">
        <v>0</v>
      </c>
      <c r="E17" s="3">
        <f t="shared" si="0"/>
        <v>584335</v>
      </c>
      <c r="F17" s="3">
        <v>0</v>
      </c>
      <c r="G17" s="3">
        <v>0</v>
      </c>
      <c r="H17" s="3">
        <v>554338.63</v>
      </c>
      <c r="I17" s="3">
        <f t="shared" si="1"/>
        <v>29996.369999999995</v>
      </c>
      <c r="J17" s="5">
        <f t="shared" si="2"/>
        <v>0.94866579958414265</v>
      </c>
    </row>
    <row r="18" spans="1:10" x14ac:dyDescent="0.25">
      <c r="A18" t="s">
        <v>23</v>
      </c>
      <c r="B18" s="3">
        <v>0</v>
      </c>
      <c r="C18" s="3">
        <v>2341488</v>
      </c>
      <c r="D18" s="3">
        <v>0</v>
      </c>
      <c r="E18" s="3">
        <f t="shared" si="0"/>
        <v>2341488</v>
      </c>
      <c r="F18" s="3">
        <v>0</v>
      </c>
      <c r="G18" s="3">
        <v>0</v>
      </c>
      <c r="H18" s="3">
        <v>2330783.7999999998</v>
      </c>
      <c r="I18" s="3">
        <f t="shared" si="1"/>
        <v>10704.200000000186</v>
      </c>
      <c r="J18" s="5">
        <f t="shared" si="2"/>
        <v>0.99542846258447615</v>
      </c>
    </row>
    <row r="19" spans="1:10" x14ac:dyDescent="0.25">
      <c r="A19" t="s">
        <v>24</v>
      </c>
      <c r="B19" s="3">
        <v>0</v>
      </c>
      <c r="C19" s="3">
        <v>64714</v>
      </c>
      <c r="D19" s="3">
        <v>0</v>
      </c>
      <c r="E19" s="3">
        <f t="shared" si="0"/>
        <v>64714</v>
      </c>
      <c r="F19" s="3">
        <v>0</v>
      </c>
      <c r="G19" s="3">
        <v>0</v>
      </c>
      <c r="H19" s="3">
        <v>48497.91</v>
      </c>
      <c r="I19" s="3">
        <f t="shared" si="1"/>
        <v>16216.089999999997</v>
      </c>
      <c r="J19" s="5">
        <f t="shared" si="2"/>
        <v>0.74941913650832903</v>
      </c>
    </row>
    <row r="20" spans="1:10" x14ac:dyDescent="0.25">
      <c r="A20" t="s">
        <v>25</v>
      </c>
      <c r="B20" s="3">
        <v>0</v>
      </c>
      <c r="C20" s="3">
        <v>997034</v>
      </c>
      <c r="D20" s="3">
        <v>0</v>
      </c>
      <c r="E20" s="3">
        <f t="shared" si="0"/>
        <v>997034</v>
      </c>
      <c r="F20" s="3">
        <v>0</v>
      </c>
      <c r="G20" s="3">
        <v>0</v>
      </c>
      <c r="H20" s="3">
        <v>957920.47</v>
      </c>
      <c r="I20" s="3">
        <f t="shared" si="1"/>
        <v>39113.530000000028</v>
      </c>
      <c r="J20" s="5">
        <f t="shared" si="2"/>
        <v>0.96077011415859437</v>
      </c>
    </row>
    <row r="21" spans="1:10" ht="15.75" thickBot="1" x14ac:dyDescent="0.3">
      <c r="A21" s="2" t="s">
        <v>26</v>
      </c>
      <c r="B21" s="4">
        <v>0</v>
      </c>
      <c r="C21" s="4">
        <f>SUM(C5:C20)</f>
        <v>11612941</v>
      </c>
      <c r="D21" s="4">
        <f t="shared" ref="D21:I21" si="3">SUM(D5:D20)</f>
        <v>280034</v>
      </c>
      <c r="E21" s="4">
        <f t="shared" si="3"/>
        <v>11892975</v>
      </c>
      <c r="F21" s="4">
        <f t="shared" si="3"/>
        <v>0</v>
      </c>
      <c r="G21" s="4">
        <f t="shared" si="3"/>
        <v>0</v>
      </c>
      <c r="H21" s="4">
        <f t="shared" si="3"/>
        <v>11584303.189999999</v>
      </c>
      <c r="I21" s="4">
        <f t="shared" si="3"/>
        <v>308671.81000000052</v>
      </c>
      <c r="J21" s="6">
        <f>H21/E21</f>
        <v>0.97404587077665594</v>
      </c>
    </row>
    <row r="22" spans="1:10" x14ac:dyDescent="0.25">
      <c r="B22" s="3"/>
      <c r="C22" s="3"/>
      <c r="D22" s="3"/>
      <c r="E22" s="3"/>
      <c r="F22" s="3"/>
      <c r="G22" s="3"/>
      <c r="H22" s="3"/>
      <c r="I22" s="3"/>
    </row>
    <row r="23" spans="1:10" x14ac:dyDescent="0.25">
      <c r="B23" s="3"/>
      <c r="C23" s="3"/>
      <c r="D23" s="3"/>
      <c r="E23" s="3"/>
      <c r="F23" s="3"/>
      <c r="G23" s="3"/>
      <c r="H23" s="3"/>
      <c r="I23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2020-08-18T18:03:29Z</dcterms:created>
  <dcterms:modified xsi:type="dcterms:W3CDTF">2020-08-18T18:04:05Z</dcterms:modified>
</cp:coreProperties>
</file>