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DEACB579-F7A6-40D2-8B67-F8EB876489AC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1" sheetId="1" r:id="rId1"/>
  </sheets>
  <calcPr calcId="0"/>
</workbook>
</file>

<file path=xl/calcChain.xml><?xml version="1.0" encoding="utf-8"?>
<calcChain xmlns="http://schemas.openxmlformats.org/spreadsheetml/2006/main">
  <c r="J31" i="1" l="1"/>
  <c r="J17" i="1"/>
  <c r="I31" i="1"/>
  <c r="H31" i="1"/>
  <c r="G31" i="1"/>
  <c r="F31" i="1"/>
  <c r="E31" i="1"/>
  <c r="D31" i="1"/>
  <c r="C31" i="1"/>
  <c r="I30" i="1"/>
  <c r="J29" i="1"/>
  <c r="I29" i="1"/>
  <c r="I28" i="1"/>
  <c r="J27" i="1"/>
  <c r="I27" i="1"/>
  <c r="I26" i="1"/>
  <c r="J25" i="1"/>
  <c r="I25" i="1"/>
  <c r="I24" i="1"/>
  <c r="J23" i="1"/>
  <c r="I23" i="1"/>
  <c r="J22" i="1"/>
  <c r="I22" i="1"/>
  <c r="I21" i="1"/>
  <c r="I20" i="1"/>
  <c r="J19" i="1"/>
  <c r="I19" i="1"/>
  <c r="J18" i="1"/>
  <c r="I18" i="1"/>
  <c r="I17" i="1"/>
  <c r="I16" i="1"/>
  <c r="J15" i="1"/>
  <c r="I15" i="1"/>
  <c r="I14" i="1"/>
  <c r="I13" i="1"/>
  <c r="J12" i="1"/>
  <c r="I12" i="1"/>
  <c r="I11" i="1"/>
  <c r="J10" i="1"/>
  <c r="I10" i="1"/>
  <c r="I9" i="1"/>
  <c r="J8" i="1"/>
  <c r="I8" i="1"/>
  <c r="J7" i="1"/>
  <c r="I7" i="1"/>
  <c r="I6" i="1"/>
  <c r="J5" i="1"/>
  <c r="I5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<sst xmlns="http://schemas.openxmlformats.org/spreadsheetml/2006/main" count="39" uniqueCount="39">
  <si>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</si>
  <si>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</si>
  <si>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</si>
  <si>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</si>
  <si>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</si>
  <si>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</si>
  <si>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</si>
  <si>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</si>
  <si>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</si>
  <si>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</si>
  <si>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</si>
  <si>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510015  Full time Salaries - Accrued</t>
  </si>
  <si>
    <t>510020  Part Time Salaries</t>
  </si>
  <si>
    <t>510030  Temporaries Salaries</t>
  </si>
  <si>
    <t>510035  Temporaries Salaries - Accrued</t>
  </si>
  <si>
    <t>510060  Overtime</t>
  </si>
  <si>
    <t>510065  Overtime - Accrued</t>
  </si>
  <si>
    <t>510070  Night and Weekend Differential Pay</t>
  </si>
  <si>
    <t>510075  Night and Weedend Differential Pay -  Accrued</t>
  </si>
  <si>
    <t>510080  Court Overtime</t>
  </si>
  <si>
    <t>510090  Special Events Overtime</t>
  </si>
  <si>
    <t>510095  Special Events Overtime - Accrued</t>
  </si>
  <si>
    <t>510100  Holiday Overtime</t>
  </si>
  <si>
    <t>510120  Other Overtime</t>
  </si>
  <si>
    <t>510130  Career Development</t>
  </si>
  <si>
    <t>510135  Career Development - Accrued</t>
  </si>
  <si>
    <t>510150  Bonus Pay</t>
  </si>
  <si>
    <t>510160  Merit Budget</t>
  </si>
  <si>
    <t>511010  Social Security- FICA</t>
  </si>
  <si>
    <t>511015  Social Security FICA - Accrued</t>
  </si>
  <si>
    <t>511020  Retirement Contributions-Defined Benefit Plan</t>
  </si>
  <si>
    <t>511025  Retirement Contributions - Accrued Defined Benefit</t>
  </si>
  <si>
    <t>511030  Life Insurance</t>
  </si>
  <si>
    <t>511035  Life Insurance - Accrued</t>
  </si>
  <si>
    <t>511040  Health Care Program</t>
  </si>
  <si>
    <t>511045  Health Care Program - Accrued</t>
  </si>
  <si>
    <t>REPORT TOTAL</t>
  </si>
  <si>
    <t>Police Department Salary Expenditure Summary</t>
  </si>
  <si>
    <t>FY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</si>
</sst>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3" fontId="0" fillId="0" borderId="0" xfId="0" applyNumberFormat="1"/>
    <xf numFmtId="43" fontId="16" fillId="0" borderId="10" xfId="0" applyNumberFormat="1" applyFont="1" applyBorder="1"/>
    <xf numFmtId="166" fontId="0" fillId="0" borderId="0" xfId="1" applyNumberFormat="1" applyFont="1"/>
    <xf numFmtId="166" fontId="16" fillId="0" borderId="10" xfId="1" applyNumberFormat="1" applyFont="1" applyBorder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3" sqref="A3"/>
    </sheetView>
  </sheetViews>
  <sheetFormatPr defaultRowHeight="15" x14ac:dyDescent="0.25"/>
  <cols>
    <col min="1" max="1" width="55.42578125" bestFit="1" customWidth="1"/>
    <col min="2" max="2" width="11.28515625" bestFit="1" customWidth="1"/>
    <col min="3" max="3" width="15.28515625" bestFit="1" customWidth="1"/>
    <col min="4" max="4" width="12.5703125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</cols>
  <sheetData>
    <row r="1" spans="1:10" ht="18.75" x14ac:dyDescent="0.3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</row>
    <row r="2" spans="1:10" ht="18.75" x14ac:dyDescent="0.3">
      <c r="A2" s="7" t="s">
        <v>38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0" x14ac:dyDescent="0.25">
      <c r="A5" t="s">
        <v>10</v>
      </c>
      <c r="B5" s="3">
        <v>0</v>
      </c>
      <c r="C5" s="3">
        <v>6656811</v>
      </c>
      <c r="D5" s="3">
        <v>0</v>
      </c>
      <c r="E5" s="3">
        <f>SUM(B5:D5)</f>
        <v>6656811</v>
      </c>
      <c r="F5" s="3">
        <v>0</v>
      </c>
      <c r="G5" s="3">
        <v>0</v>
      </c>
      <c r="H5" s="3">
        <v>6131736.3499999996</v>
      </c>
      <c r="I5" s="3">
        <f>E5-F5-G5-H5</f>
        <v>525074.65000000037</v>
      </c>
      <c r="J5" s="5">
        <f>H5/E5</f>
        <v>0.92112219349475288</v>
      </c>
    </row>
    <row r="6" spans="1:10" x14ac:dyDescent="0.25">
      <c r="A6" t="s">
        <v>11</v>
      </c>
      <c r="B6" s="3">
        <v>0</v>
      </c>
      <c r="C6" s="3">
        <v>0</v>
      </c>
      <c r="D6" s="3">
        <v>0</v>
      </c>
      <c r="E6" s="3">
        <f t="shared" ref="E6:E30" si="0">SUM(B6:D6)</f>
        <v>0</v>
      </c>
      <c r="F6" s="3">
        <v>0</v>
      </c>
      <c r="G6" s="3">
        <v>0</v>
      </c>
      <c r="H6" s="3">
        <v>212432.5</v>
      </c>
      <c r="I6" s="3">
        <f t="shared" ref="I6:I30" si="1">E6-F6-G6-H6</f>
        <v>-212432.5</v>
      </c>
      <c r="J6" s="5"/>
    </row>
    <row r="7" spans="1:10" x14ac:dyDescent="0.25">
      <c r="A7" t="s">
        <v>12</v>
      </c>
      <c r="B7" s="3">
        <v>0</v>
      </c>
      <c r="C7" s="3">
        <v>31200</v>
      </c>
      <c r="D7" s="3">
        <v>0</v>
      </c>
      <c r="E7" s="3">
        <f t="shared" si="0"/>
        <v>31200</v>
      </c>
      <c r="F7" s="3">
        <v>0</v>
      </c>
      <c r="G7" s="3">
        <v>0</v>
      </c>
      <c r="H7" s="3">
        <v>23628.799999999999</v>
      </c>
      <c r="I7" s="3">
        <f t="shared" si="1"/>
        <v>7571.2000000000007</v>
      </c>
      <c r="J7" s="5">
        <f t="shared" ref="J6:J30" si="2">H7/E7</f>
        <v>0.7573333333333333</v>
      </c>
    </row>
    <row r="8" spans="1:10" x14ac:dyDescent="0.25">
      <c r="A8" t="s">
        <v>13</v>
      </c>
      <c r="B8" s="3">
        <v>0</v>
      </c>
      <c r="C8" s="3">
        <v>138824</v>
      </c>
      <c r="D8" s="3">
        <v>0</v>
      </c>
      <c r="E8" s="3">
        <f t="shared" si="0"/>
        <v>138824</v>
      </c>
      <c r="F8" s="3">
        <v>0</v>
      </c>
      <c r="G8" s="3">
        <v>0</v>
      </c>
      <c r="H8" s="3">
        <v>143541.67000000001</v>
      </c>
      <c r="I8" s="3">
        <f t="shared" si="1"/>
        <v>-4717.6700000000128</v>
      </c>
      <c r="J8" s="5">
        <f t="shared" si="2"/>
        <v>1.0339831009047429</v>
      </c>
    </row>
    <row r="9" spans="1:10" x14ac:dyDescent="0.25">
      <c r="A9" t="s">
        <v>14</v>
      </c>
      <c r="B9" s="3">
        <v>0</v>
      </c>
      <c r="C9" s="3">
        <v>0</v>
      </c>
      <c r="D9" s="3">
        <v>0</v>
      </c>
      <c r="E9" s="3">
        <f t="shared" si="0"/>
        <v>0</v>
      </c>
      <c r="F9" s="3">
        <v>0</v>
      </c>
      <c r="G9" s="3">
        <v>0</v>
      </c>
      <c r="H9" s="3">
        <v>5267.7</v>
      </c>
      <c r="I9" s="3">
        <f t="shared" si="1"/>
        <v>-5267.7</v>
      </c>
      <c r="J9" s="5"/>
    </row>
    <row r="10" spans="1:10" x14ac:dyDescent="0.25">
      <c r="A10" t="s">
        <v>15</v>
      </c>
      <c r="B10" s="3">
        <v>0</v>
      </c>
      <c r="C10" s="3">
        <v>540629</v>
      </c>
      <c r="D10" s="3">
        <v>75775</v>
      </c>
      <c r="E10" s="3">
        <f t="shared" si="0"/>
        <v>616404</v>
      </c>
      <c r="F10" s="3">
        <v>0</v>
      </c>
      <c r="G10" s="3">
        <v>0</v>
      </c>
      <c r="H10" s="3">
        <v>544939.26</v>
      </c>
      <c r="I10" s="3">
        <f t="shared" si="1"/>
        <v>71464.739999999991</v>
      </c>
      <c r="J10" s="5">
        <f t="shared" si="2"/>
        <v>0.88406184904705354</v>
      </c>
    </row>
    <row r="11" spans="1:10" x14ac:dyDescent="0.25">
      <c r="A11" t="s">
        <v>16</v>
      </c>
      <c r="B11" s="3">
        <v>0</v>
      </c>
      <c r="C11" s="3">
        <v>0</v>
      </c>
      <c r="D11" s="3">
        <v>0</v>
      </c>
      <c r="E11" s="3">
        <f t="shared" si="0"/>
        <v>0</v>
      </c>
      <c r="F11" s="3">
        <v>0</v>
      </c>
      <c r="G11" s="3">
        <v>0</v>
      </c>
      <c r="H11" s="3">
        <v>18954.34</v>
      </c>
      <c r="I11" s="3">
        <f t="shared" si="1"/>
        <v>-18954.34</v>
      </c>
      <c r="J11" s="5"/>
    </row>
    <row r="12" spans="1:10" x14ac:dyDescent="0.25">
      <c r="A12" t="s">
        <v>17</v>
      </c>
      <c r="B12" s="3">
        <v>0</v>
      </c>
      <c r="C12" s="3">
        <v>91163</v>
      </c>
      <c r="D12" s="3">
        <v>0</v>
      </c>
      <c r="E12" s="3">
        <f t="shared" si="0"/>
        <v>91163</v>
      </c>
      <c r="F12" s="3">
        <v>0</v>
      </c>
      <c r="G12" s="3">
        <v>0</v>
      </c>
      <c r="H12" s="3">
        <v>39915.82</v>
      </c>
      <c r="I12" s="3">
        <f t="shared" si="1"/>
        <v>51247.18</v>
      </c>
      <c r="J12" s="5">
        <f t="shared" si="2"/>
        <v>0.43785110187247017</v>
      </c>
    </row>
    <row r="13" spans="1:10" x14ac:dyDescent="0.25">
      <c r="A13" t="s">
        <v>18</v>
      </c>
      <c r="B13" s="3">
        <v>0</v>
      </c>
      <c r="C13" s="3">
        <v>0</v>
      </c>
      <c r="D13" s="3">
        <v>0</v>
      </c>
      <c r="E13" s="3">
        <f t="shared" si="0"/>
        <v>0</v>
      </c>
      <c r="F13" s="3">
        <v>0</v>
      </c>
      <c r="G13" s="3">
        <v>0</v>
      </c>
      <c r="H13" s="3">
        <v>1531.04</v>
      </c>
      <c r="I13" s="3">
        <f t="shared" si="1"/>
        <v>-1531.04</v>
      </c>
      <c r="J13" s="5"/>
    </row>
    <row r="14" spans="1:10" x14ac:dyDescent="0.25">
      <c r="A14" t="s">
        <v>19</v>
      </c>
      <c r="B14" s="3">
        <v>0</v>
      </c>
      <c r="C14" s="3">
        <v>0</v>
      </c>
      <c r="D14" s="3">
        <v>0</v>
      </c>
      <c r="E14" s="3">
        <f t="shared" si="0"/>
        <v>0</v>
      </c>
      <c r="F14" s="3">
        <v>0</v>
      </c>
      <c r="G14" s="3">
        <v>0</v>
      </c>
      <c r="H14" s="3">
        <v>263.63</v>
      </c>
      <c r="I14" s="3">
        <f t="shared" si="1"/>
        <v>-263.63</v>
      </c>
      <c r="J14" s="5"/>
    </row>
    <row r="15" spans="1:10" x14ac:dyDescent="0.25">
      <c r="A15" t="s">
        <v>20</v>
      </c>
      <c r="B15" s="3">
        <v>0</v>
      </c>
      <c r="C15" s="3">
        <v>216045</v>
      </c>
      <c r="D15" s="3">
        <v>0</v>
      </c>
      <c r="E15" s="3">
        <f t="shared" si="0"/>
        <v>216045</v>
      </c>
      <c r="F15" s="3">
        <v>0</v>
      </c>
      <c r="G15" s="3">
        <v>0</v>
      </c>
      <c r="H15" s="3">
        <v>301597.53000000003</v>
      </c>
      <c r="I15" s="3">
        <f t="shared" si="1"/>
        <v>-85552.530000000028</v>
      </c>
      <c r="J15" s="5">
        <f t="shared" si="2"/>
        <v>1.3959940290217316</v>
      </c>
    </row>
    <row r="16" spans="1:10" x14ac:dyDescent="0.25">
      <c r="A16" t="s">
        <v>21</v>
      </c>
      <c r="B16" s="3">
        <v>0</v>
      </c>
      <c r="C16" s="3">
        <v>0</v>
      </c>
      <c r="D16" s="3">
        <v>0</v>
      </c>
      <c r="E16" s="3">
        <f t="shared" si="0"/>
        <v>0</v>
      </c>
      <c r="F16" s="3">
        <v>0</v>
      </c>
      <c r="G16" s="3">
        <v>0</v>
      </c>
      <c r="H16" s="3">
        <v>8806.7099999999991</v>
      </c>
      <c r="I16" s="3">
        <f t="shared" si="1"/>
        <v>-8806.7099999999991</v>
      </c>
      <c r="J16" s="5"/>
    </row>
    <row r="17" spans="1:10" x14ac:dyDescent="0.25">
      <c r="A17" t="s">
        <v>22</v>
      </c>
      <c r="B17" s="3">
        <v>0</v>
      </c>
      <c r="C17" s="3">
        <v>33608</v>
      </c>
      <c r="D17" s="3">
        <v>0</v>
      </c>
      <c r="E17" s="3">
        <f t="shared" si="0"/>
        <v>33608</v>
      </c>
      <c r="F17" s="3">
        <v>0</v>
      </c>
      <c r="G17" s="3">
        <v>0</v>
      </c>
      <c r="H17" s="3">
        <v>26436.5</v>
      </c>
      <c r="I17" s="3">
        <f t="shared" si="1"/>
        <v>7171.5</v>
      </c>
      <c r="J17" s="5">
        <f t="shared" si="2"/>
        <v>0.78661330635562965</v>
      </c>
    </row>
    <row r="18" spans="1:10" x14ac:dyDescent="0.25">
      <c r="A18" t="s">
        <v>23</v>
      </c>
      <c r="B18" s="3">
        <v>0</v>
      </c>
      <c r="C18" s="3">
        <v>81294</v>
      </c>
      <c r="D18" s="3">
        <v>0</v>
      </c>
      <c r="E18" s="3">
        <f t="shared" si="0"/>
        <v>81294</v>
      </c>
      <c r="F18" s="3">
        <v>0</v>
      </c>
      <c r="G18" s="3">
        <v>0</v>
      </c>
      <c r="H18" s="3">
        <v>54059.57</v>
      </c>
      <c r="I18" s="3">
        <f t="shared" si="1"/>
        <v>27234.43</v>
      </c>
      <c r="J18" s="5">
        <f t="shared" si="2"/>
        <v>0.66498843703102317</v>
      </c>
    </row>
    <row r="19" spans="1:10" x14ac:dyDescent="0.25">
      <c r="A19" t="s">
        <v>24</v>
      </c>
      <c r="B19" s="3">
        <v>0</v>
      </c>
      <c r="C19" s="3">
        <v>232303</v>
      </c>
      <c r="D19" s="3">
        <v>0</v>
      </c>
      <c r="E19" s="3">
        <f t="shared" si="0"/>
        <v>232303</v>
      </c>
      <c r="F19" s="3">
        <v>0</v>
      </c>
      <c r="G19" s="3">
        <v>0</v>
      </c>
      <c r="H19" s="3">
        <v>311750.05</v>
      </c>
      <c r="I19" s="3">
        <f t="shared" si="1"/>
        <v>-79447.049999999988</v>
      </c>
      <c r="J19" s="5">
        <f t="shared" si="2"/>
        <v>1.3419975204797183</v>
      </c>
    </row>
    <row r="20" spans="1:10" x14ac:dyDescent="0.25">
      <c r="A20" t="s">
        <v>25</v>
      </c>
      <c r="B20" s="3">
        <v>0</v>
      </c>
      <c r="C20" s="3">
        <v>0</v>
      </c>
      <c r="D20" s="3">
        <v>0</v>
      </c>
      <c r="E20" s="3">
        <f t="shared" si="0"/>
        <v>0</v>
      </c>
      <c r="F20" s="3">
        <v>0</v>
      </c>
      <c r="G20" s="3">
        <v>0</v>
      </c>
      <c r="H20" s="3">
        <v>11559.26</v>
      </c>
      <c r="I20" s="3">
        <f t="shared" si="1"/>
        <v>-11559.26</v>
      </c>
      <c r="J20" s="5"/>
    </row>
    <row r="21" spans="1:10" x14ac:dyDescent="0.25">
      <c r="A21" t="s">
        <v>26</v>
      </c>
      <c r="B21" s="3">
        <v>0</v>
      </c>
      <c r="C21" s="3">
        <v>0</v>
      </c>
      <c r="D21" s="3">
        <v>0</v>
      </c>
      <c r="E21" s="3">
        <f t="shared" si="0"/>
        <v>0</v>
      </c>
      <c r="F21" s="3">
        <v>0</v>
      </c>
      <c r="G21" s="3">
        <v>0</v>
      </c>
      <c r="H21" s="3">
        <v>8400</v>
      </c>
      <c r="I21" s="3">
        <f t="shared" si="1"/>
        <v>-8400</v>
      </c>
      <c r="J21" s="5"/>
    </row>
    <row r="22" spans="1:10" x14ac:dyDescent="0.25">
      <c r="A22" t="s">
        <v>27</v>
      </c>
      <c r="B22" s="3">
        <v>0</v>
      </c>
      <c r="C22" s="3">
        <v>0</v>
      </c>
      <c r="D22" s="3">
        <v>91668</v>
      </c>
      <c r="E22" s="3">
        <f t="shared" si="0"/>
        <v>91668</v>
      </c>
      <c r="F22" s="3">
        <v>0</v>
      </c>
      <c r="G22" s="3">
        <v>0</v>
      </c>
      <c r="H22" s="3">
        <v>0</v>
      </c>
      <c r="I22" s="3">
        <f t="shared" si="1"/>
        <v>91668</v>
      </c>
      <c r="J22" s="5">
        <f t="shared" si="2"/>
        <v>0</v>
      </c>
    </row>
    <row r="23" spans="1:10" x14ac:dyDescent="0.25">
      <c r="A23" t="s">
        <v>28</v>
      </c>
      <c r="B23" s="3">
        <v>0</v>
      </c>
      <c r="C23" s="3">
        <v>597253</v>
      </c>
      <c r="D23" s="3">
        <v>0</v>
      </c>
      <c r="E23" s="3">
        <f t="shared" si="0"/>
        <v>597253</v>
      </c>
      <c r="F23" s="3">
        <v>0</v>
      </c>
      <c r="G23" s="3">
        <v>0</v>
      </c>
      <c r="H23" s="3">
        <v>544725.68000000005</v>
      </c>
      <c r="I23" s="3">
        <f t="shared" si="1"/>
        <v>52527.319999999949</v>
      </c>
      <c r="J23" s="5">
        <f t="shared" si="2"/>
        <v>0.91205181053925233</v>
      </c>
    </row>
    <row r="24" spans="1:10" x14ac:dyDescent="0.25">
      <c r="A24" t="s">
        <v>29</v>
      </c>
      <c r="B24" s="3">
        <v>0</v>
      </c>
      <c r="C24" s="3">
        <v>0</v>
      </c>
      <c r="D24" s="3">
        <v>0</v>
      </c>
      <c r="E24" s="3">
        <f t="shared" si="0"/>
        <v>0</v>
      </c>
      <c r="F24" s="3">
        <v>0</v>
      </c>
      <c r="G24" s="3">
        <v>0</v>
      </c>
      <c r="H24" s="3">
        <v>18317.68</v>
      </c>
      <c r="I24" s="3">
        <f t="shared" si="1"/>
        <v>-18317.68</v>
      </c>
      <c r="J24" s="5"/>
    </row>
    <row r="25" spans="1:10" x14ac:dyDescent="0.25">
      <c r="A25" t="s">
        <v>30</v>
      </c>
      <c r="B25" s="3">
        <v>0</v>
      </c>
      <c r="C25" s="3">
        <v>2365908</v>
      </c>
      <c r="D25" s="3">
        <v>0</v>
      </c>
      <c r="E25" s="3">
        <f t="shared" si="0"/>
        <v>2365908</v>
      </c>
      <c r="F25" s="3">
        <v>0</v>
      </c>
      <c r="G25" s="3">
        <v>0</v>
      </c>
      <c r="H25" s="3">
        <v>2153536.83</v>
      </c>
      <c r="I25" s="3">
        <f t="shared" si="1"/>
        <v>212371.16999999993</v>
      </c>
      <c r="J25" s="5">
        <f t="shared" si="2"/>
        <v>0.91023692806313694</v>
      </c>
    </row>
    <row r="26" spans="1:10" x14ac:dyDescent="0.25">
      <c r="A26" t="s">
        <v>31</v>
      </c>
      <c r="B26" s="3">
        <v>0</v>
      </c>
      <c r="C26" s="3">
        <v>0</v>
      </c>
      <c r="D26" s="3">
        <v>0</v>
      </c>
      <c r="E26" s="3">
        <f t="shared" si="0"/>
        <v>0</v>
      </c>
      <c r="F26" s="3">
        <v>0</v>
      </c>
      <c r="G26" s="3">
        <v>0</v>
      </c>
      <c r="H26" s="3">
        <v>87962.23</v>
      </c>
      <c r="I26" s="3">
        <f t="shared" si="1"/>
        <v>-87962.23</v>
      </c>
      <c r="J26" s="5"/>
    </row>
    <row r="27" spans="1:10" x14ac:dyDescent="0.25">
      <c r="A27" t="s">
        <v>32</v>
      </c>
      <c r="B27" s="3">
        <v>0</v>
      </c>
      <c r="C27" s="3">
        <v>51529</v>
      </c>
      <c r="D27" s="3">
        <v>0</v>
      </c>
      <c r="E27" s="3">
        <f t="shared" si="0"/>
        <v>51529</v>
      </c>
      <c r="F27" s="3">
        <v>0</v>
      </c>
      <c r="G27" s="3">
        <v>0</v>
      </c>
      <c r="H27" s="3">
        <v>46987.63</v>
      </c>
      <c r="I27" s="3">
        <f t="shared" si="1"/>
        <v>4541.3700000000026</v>
      </c>
      <c r="J27" s="5">
        <f t="shared" si="2"/>
        <v>0.9118676861573094</v>
      </c>
    </row>
    <row r="28" spans="1:10" x14ac:dyDescent="0.25">
      <c r="A28" t="s">
        <v>33</v>
      </c>
      <c r="B28" s="3">
        <v>0</v>
      </c>
      <c r="C28" s="3">
        <v>0</v>
      </c>
      <c r="D28" s="3">
        <v>0</v>
      </c>
      <c r="E28" s="3">
        <f t="shared" si="0"/>
        <v>0</v>
      </c>
      <c r="F28" s="3">
        <v>0</v>
      </c>
      <c r="G28" s="3">
        <v>0</v>
      </c>
      <c r="H28" s="3">
        <v>1668.56</v>
      </c>
      <c r="I28" s="3">
        <f t="shared" si="1"/>
        <v>-1668.56</v>
      </c>
      <c r="J28" s="5"/>
    </row>
    <row r="29" spans="1:10" x14ac:dyDescent="0.25">
      <c r="A29" t="s">
        <v>34</v>
      </c>
      <c r="B29" s="3">
        <v>0</v>
      </c>
      <c r="C29" s="3">
        <v>1083236</v>
      </c>
      <c r="D29" s="3">
        <v>0</v>
      </c>
      <c r="E29" s="3">
        <f t="shared" si="0"/>
        <v>1083236</v>
      </c>
      <c r="F29" s="3">
        <v>0</v>
      </c>
      <c r="G29" s="3">
        <v>0</v>
      </c>
      <c r="H29" s="3">
        <v>952404.91</v>
      </c>
      <c r="I29" s="3">
        <f t="shared" si="1"/>
        <v>130831.08999999997</v>
      </c>
      <c r="J29" s="5">
        <f t="shared" si="2"/>
        <v>0.87922198856020295</v>
      </c>
    </row>
    <row r="30" spans="1:10" x14ac:dyDescent="0.25">
      <c r="A30" t="s">
        <v>35</v>
      </c>
      <c r="B30" s="3">
        <v>0</v>
      </c>
      <c r="C30" s="3">
        <v>0</v>
      </c>
      <c r="D30" s="3">
        <v>0</v>
      </c>
      <c r="E30" s="3">
        <f t="shared" si="0"/>
        <v>0</v>
      </c>
      <c r="F30" s="3">
        <v>0</v>
      </c>
      <c r="G30" s="3">
        <v>0</v>
      </c>
      <c r="H30" s="3">
        <v>37003.660000000003</v>
      </c>
      <c r="I30" s="3">
        <f t="shared" si="1"/>
        <v>-37003.660000000003</v>
      </c>
      <c r="J30" s="5"/>
    </row>
    <row r="31" spans="1:10" ht="15.75" thickBot="1" x14ac:dyDescent="0.3">
      <c r="A31" s="2" t="s">
        <v>36</v>
      </c>
      <c r="B31" s="4">
        <v>0</v>
      </c>
      <c r="C31" s="4">
        <f>SUM(C5:C30)</f>
        <v>12119803</v>
      </c>
      <c r="D31" s="4">
        <f t="shared" ref="D31:I31" si="3">SUM(D5:D30)</f>
        <v>167443</v>
      </c>
      <c r="E31" s="4">
        <f t="shared" si="3"/>
        <v>12287246</v>
      </c>
      <c r="F31" s="4">
        <f t="shared" si="3"/>
        <v>0</v>
      </c>
      <c r="G31" s="4">
        <f t="shared" si="3"/>
        <v>0</v>
      </c>
      <c r="H31" s="4">
        <f t="shared" si="3"/>
        <v>11687427.910000002</v>
      </c>
      <c r="I31" s="4">
        <f t="shared" si="3"/>
        <v>599818.0900000002</v>
      </c>
      <c r="J31" s="6">
        <f>H31/E31</f>
        <v>0.9511836834714632</v>
      </c>
    </row>
    <row r="32" spans="1:10" x14ac:dyDescent="0.25">
      <c r="B32" s="3"/>
      <c r="C32" s="3"/>
      <c r="D32" s="3"/>
      <c r="E32" s="3"/>
      <c r="F32" s="3"/>
      <c r="G32" s="3"/>
      <c r="H32" s="3"/>
      <c r="I32" s="3"/>
      <c r="J32" s="5"/>
    </row>
    <row r="33" spans="2:9" x14ac:dyDescent="0.25">
      <c r="B33" s="3"/>
      <c r="C33" s="3"/>
      <c r="D33" s="3"/>
      <c r="E33" s="3"/>
      <c r="F33" s="3"/>
      <c r="G33" s="3"/>
      <c r="H33" s="3"/>
      <c r="I33" s="3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2020-08-18T18:13:51Z</dcterms:created>
  <dcterms:modified xsi:type="dcterms:W3CDTF">2020-08-18T18:13:51Z</dcterms:modified>
</cp:coreProperties>
</file>