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y\Police FOIA\"/>
    </mc:Choice>
  </mc:AlternateContent>
  <xr:revisionPtr revIDLastSave="0" documentId="13_ncr:40009_{06480665-7AE3-40BB-8B30-530A97A3C315}" xr6:coauthVersionLast="45" xr6:coauthVersionMax="45" xr10:uidLastSave="{00000000-0000-0000-0000-000000000000}"/>
  <bookViews>
    <workbookView xWindow="-120" yWindow="-120" windowWidth="29040" windowHeight="15840"/>
  </bookViews>
  <sheets>
    <sheet name="Police Salary Expenses - FY 200" sheetId="1" r:id="rId1"/>
  </sheets>
  <calcPr calcId="0"/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4" i="1"/>
  <c r="J13" i="1"/>
  <c r="J12" i="1"/>
  <c r="J11" i="1"/>
  <c r="J9" i="1"/>
  <c r="J8" i="1"/>
  <c r="J7" i="1"/>
  <c r="J5" i="1"/>
  <c r="I21" i="1"/>
  <c r="H21" i="1"/>
  <c r="G21" i="1"/>
  <c r="F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<sst xmlns="http://schemas.openxmlformats.org/spreadsheetml/2006/main" count="29" uniqueCount="29">
  <si>
    <t>Commitment Items</t>
  </si>
  <si>
    <t>C/O Budget</t>
  </si>
  <si>
    <t>Original Bud</t>
  </si>
  <si>
    <t>Budget Chgs</t>
  </si>
  <si>
    <t>Current Bud</t>
  </si>
  <si>
    <t>Pur. Req.</t>
  </si>
  <si>
    <t>Pur. Order</t>
  </si>
  <si>
    <t>Actuals</t>
  </si>
  <si>
    <t>Avail Budget</t>
  </si>
  <si>
    <t>% Util</t>
  </si>
  <si>
    <t>510010  Full Time Salaries</t>
  </si>
  <si>
    <t>510020  Part Time Salaries</t>
  </si>
  <si>
    <t>510030  Temporaries Salaries</t>
  </si>
  <si>
    <t>510060  Overtime</t>
  </si>
  <si>
    <t>510070  Night and Weekend Differential Pay</t>
  </si>
  <si>
    <t>510080  Court Overtime</t>
  </si>
  <si>
    <t>510090  Special Events Overtime</t>
  </si>
  <si>
    <t>510100  Holiday Overtime</t>
  </si>
  <si>
    <t>510120  Other Overtime</t>
  </si>
  <si>
    <t>510130  Career Development</t>
  </si>
  <si>
    <t>510150  Bonus Pay</t>
  </si>
  <si>
    <t>510160  Merit Budget</t>
  </si>
  <si>
    <t>511010  Social Security- FICA</t>
  </si>
  <si>
    <t>511020  Retirement Contributions-Defined Benefit Plan</t>
  </si>
  <si>
    <t>511030  Life Insurance</t>
  </si>
  <si>
    <t>511040  Health Care Program</t>
  </si>
  <si>
    <t>REPORT TOTAL</t>
  </si>
  <si>
    <t>Police Department Salary Expenditure Summary</t>
  </si>
  <si>
    <t>FY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</si>
</sst>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3" fontId="0" fillId="0" borderId="0" xfId="0" applyNumberFormat="1"/>
    <xf numFmtId="43" fontId="16" fillId="0" borderId="10" xfId="0" applyNumberFormat="1" applyFont="1" applyBorder="1"/>
    <xf numFmtId="0" fontId="16" fillId="0" borderId="0" xfId="0" applyFont="1" applyBorder="1" applyAlignment="1">
      <alignment horizontal="center"/>
    </xf>
    <xf numFmtId="164" fontId="0" fillId="0" borderId="0" xfId="1" applyNumberFormat="1" applyFont="1"/>
    <xf numFmtId="164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15" sqref="J15"/>
    </sheetView>
  </sheetViews>
  <sheetFormatPr defaultRowHeight="15" x14ac:dyDescent="0.25"/>
  <cols>
    <col min="1" max="1" width="51.140625" bestFit="1" customWidth="1"/>
    <col min="2" max="2" width="11.28515625" bestFit="1" customWidth="1"/>
    <col min="3" max="3" width="13.28515625" bestFit="1" customWidth="1"/>
    <col min="4" max="4" width="12" bestFit="1" customWidth="1"/>
    <col min="5" max="5" width="14.28515625" bestFit="1" customWidth="1"/>
    <col min="6" max="6" width="9.140625" bestFit="1" customWidth="1"/>
    <col min="7" max="7" width="10.28515625" bestFit="1" customWidth="1"/>
    <col min="8" max="8" width="14.28515625" bestFit="1" customWidth="1"/>
    <col min="9" max="9" width="12.28515625" bestFit="1" customWidth="1"/>
    <col min="10" max="10" width="10.140625" bestFit="1" customWidth="1"/>
  </cols>
  <sheetData>
    <row r="1" spans="1:10" ht="18.75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</row>
    <row r="2" spans="1:10" ht="18.75" x14ac:dyDescent="0.3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</row>
    <row r="4" spans="1:1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25">
      <c r="A5" t="s">
        <v>10</v>
      </c>
      <c r="B5" s="3">
        <v>0</v>
      </c>
      <c r="C5" s="3">
        <v>5802416</v>
      </c>
      <c r="D5" s="3">
        <v>0</v>
      </c>
      <c r="E5" s="3">
        <f>SUM(B5:D5)</f>
        <v>5802416</v>
      </c>
      <c r="F5" s="3">
        <v>0</v>
      </c>
      <c r="G5" s="3">
        <v>0</v>
      </c>
      <c r="H5" s="3">
        <v>5927679.8899999997</v>
      </c>
      <c r="I5" s="3">
        <f>E5-H5</f>
        <v>-125263.88999999966</v>
      </c>
      <c r="J5" s="6">
        <f>H5/E5</f>
        <v>1.021588229799449</v>
      </c>
    </row>
    <row r="6" spans="1:10" x14ac:dyDescent="0.25">
      <c r="A6" t="s">
        <v>11</v>
      </c>
      <c r="B6" s="3">
        <v>0</v>
      </c>
      <c r="C6" s="3">
        <v>0</v>
      </c>
      <c r="D6" s="3">
        <v>0</v>
      </c>
      <c r="E6" s="3">
        <f t="shared" ref="E6:E20" si="0">SUM(B6:D6)</f>
        <v>0</v>
      </c>
      <c r="F6" s="3">
        <v>0</v>
      </c>
      <c r="G6" s="3">
        <v>0</v>
      </c>
      <c r="H6" s="3">
        <v>52675.69</v>
      </c>
      <c r="I6" s="3">
        <f t="shared" ref="I6:I20" si="1">E6-H6</f>
        <v>-52675.69</v>
      </c>
      <c r="J6" s="6"/>
    </row>
    <row r="7" spans="1:10" x14ac:dyDescent="0.25">
      <c r="A7" t="s">
        <v>12</v>
      </c>
      <c r="B7" s="3">
        <v>0</v>
      </c>
      <c r="C7" s="3">
        <v>60069</v>
      </c>
      <c r="D7" s="3">
        <v>0</v>
      </c>
      <c r="E7" s="3">
        <f t="shared" si="0"/>
        <v>60069</v>
      </c>
      <c r="F7" s="3">
        <v>0</v>
      </c>
      <c r="G7" s="3">
        <v>0</v>
      </c>
      <c r="H7" s="3">
        <v>81714.149999999994</v>
      </c>
      <c r="I7" s="3">
        <f t="shared" si="1"/>
        <v>-21645.149999999994</v>
      </c>
      <c r="J7" s="6">
        <f t="shared" ref="J6:J21" si="2">H7/E7</f>
        <v>1.360338111172152</v>
      </c>
    </row>
    <row r="8" spans="1:10" x14ac:dyDescent="0.25">
      <c r="A8" t="s">
        <v>13</v>
      </c>
      <c r="B8" s="3">
        <v>0</v>
      </c>
      <c r="C8" s="3">
        <v>444007</v>
      </c>
      <c r="D8" s="3">
        <v>0</v>
      </c>
      <c r="E8" s="3">
        <f t="shared" si="0"/>
        <v>444007</v>
      </c>
      <c r="F8" s="3">
        <v>0</v>
      </c>
      <c r="G8" s="3">
        <v>0</v>
      </c>
      <c r="H8" s="3">
        <v>566103.05000000005</v>
      </c>
      <c r="I8" s="3">
        <f t="shared" si="1"/>
        <v>-122096.05000000005</v>
      </c>
      <c r="J8" s="6">
        <f t="shared" si="2"/>
        <v>1.2749867682266272</v>
      </c>
    </row>
    <row r="9" spans="1:10" x14ac:dyDescent="0.25">
      <c r="A9" t="s">
        <v>14</v>
      </c>
      <c r="B9" s="3">
        <v>0</v>
      </c>
      <c r="C9" s="3">
        <v>77896</v>
      </c>
      <c r="D9" s="3">
        <v>0</v>
      </c>
      <c r="E9" s="3">
        <f t="shared" si="0"/>
        <v>77896</v>
      </c>
      <c r="F9" s="3">
        <v>0</v>
      </c>
      <c r="G9" s="3">
        <v>0</v>
      </c>
      <c r="H9" s="3">
        <v>43833.93</v>
      </c>
      <c r="I9" s="3">
        <f t="shared" si="1"/>
        <v>34062.07</v>
      </c>
      <c r="J9" s="6">
        <f t="shared" si="2"/>
        <v>0.56272375988497481</v>
      </c>
    </row>
    <row r="10" spans="1:10" x14ac:dyDescent="0.25">
      <c r="A10" t="s">
        <v>15</v>
      </c>
      <c r="B10" s="3">
        <v>0</v>
      </c>
      <c r="C10" s="3">
        <v>0</v>
      </c>
      <c r="D10" s="3">
        <v>0</v>
      </c>
      <c r="E10" s="3">
        <f t="shared" si="0"/>
        <v>0</v>
      </c>
      <c r="F10" s="3">
        <v>0</v>
      </c>
      <c r="G10" s="3">
        <v>0</v>
      </c>
      <c r="H10" s="3">
        <v>144.27000000000001</v>
      </c>
      <c r="I10" s="3">
        <f t="shared" si="1"/>
        <v>-144.27000000000001</v>
      </c>
      <c r="J10" s="6"/>
    </row>
    <row r="11" spans="1:10" x14ac:dyDescent="0.25">
      <c r="A11" t="s">
        <v>16</v>
      </c>
      <c r="B11" s="3">
        <v>0</v>
      </c>
      <c r="C11" s="3">
        <v>66768</v>
      </c>
      <c r="D11" s="3">
        <v>230916.19</v>
      </c>
      <c r="E11" s="3">
        <f t="shared" si="0"/>
        <v>297684.19</v>
      </c>
      <c r="F11" s="3">
        <v>0</v>
      </c>
      <c r="G11" s="3">
        <v>0</v>
      </c>
      <c r="H11" s="3">
        <v>334918.25</v>
      </c>
      <c r="I11" s="3">
        <f t="shared" si="1"/>
        <v>-37234.06</v>
      </c>
      <c r="J11" s="6">
        <f t="shared" si="2"/>
        <v>1.1250790644944899</v>
      </c>
    </row>
    <row r="12" spans="1:10" x14ac:dyDescent="0.25">
      <c r="A12" t="s">
        <v>17</v>
      </c>
      <c r="B12" s="3">
        <v>0</v>
      </c>
      <c r="C12" s="3">
        <v>28154</v>
      </c>
      <c r="D12" s="3">
        <v>0</v>
      </c>
      <c r="E12" s="3">
        <f t="shared" si="0"/>
        <v>28154</v>
      </c>
      <c r="F12" s="3">
        <v>0</v>
      </c>
      <c r="G12" s="3">
        <v>0</v>
      </c>
      <c r="H12" s="3">
        <v>35427.410000000003</v>
      </c>
      <c r="I12" s="3">
        <f t="shared" si="1"/>
        <v>-7273.4100000000035</v>
      </c>
      <c r="J12" s="6">
        <f t="shared" si="2"/>
        <v>1.2583437522199334</v>
      </c>
    </row>
    <row r="13" spans="1:10" x14ac:dyDescent="0.25">
      <c r="A13" t="s">
        <v>18</v>
      </c>
      <c r="B13" s="3">
        <v>0</v>
      </c>
      <c r="C13" s="3">
        <v>68103</v>
      </c>
      <c r="D13" s="3">
        <v>0</v>
      </c>
      <c r="E13" s="3">
        <f t="shared" si="0"/>
        <v>68103</v>
      </c>
      <c r="F13" s="3">
        <v>0</v>
      </c>
      <c r="G13" s="3">
        <v>0</v>
      </c>
      <c r="H13" s="3">
        <v>3447.02</v>
      </c>
      <c r="I13" s="3">
        <f t="shared" si="1"/>
        <v>64655.98</v>
      </c>
      <c r="J13" s="6">
        <f t="shared" si="2"/>
        <v>5.061480404681145E-2</v>
      </c>
    </row>
    <row r="14" spans="1:10" x14ac:dyDescent="0.25">
      <c r="A14" t="s">
        <v>19</v>
      </c>
      <c r="B14" s="3">
        <v>0</v>
      </c>
      <c r="C14" s="3">
        <v>201786</v>
      </c>
      <c r="D14" s="3">
        <v>0</v>
      </c>
      <c r="E14" s="3">
        <f t="shared" si="0"/>
        <v>201786</v>
      </c>
      <c r="F14" s="3">
        <v>0</v>
      </c>
      <c r="G14" s="3">
        <v>0</v>
      </c>
      <c r="H14" s="3">
        <v>106434.04</v>
      </c>
      <c r="I14" s="3">
        <f t="shared" si="1"/>
        <v>95351.96</v>
      </c>
      <c r="J14" s="6">
        <f t="shared" si="2"/>
        <v>0.5274599823575471</v>
      </c>
    </row>
    <row r="15" spans="1:10" x14ac:dyDescent="0.25">
      <c r="A15" t="s">
        <v>20</v>
      </c>
      <c r="B15" s="3">
        <v>0</v>
      </c>
      <c r="C15" s="3">
        <v>0</v>
      </c>
      <c r="D15" s="3">
        <v>0</v>
      </c>
      <c r="E15" s="3">
        <f t="shared" si="0"/>
        <v>0</v>
      </c>
      <c r="F15" s="3">
        <v>0</v>
      </c>
      <c r="G15" s="3">
        <v>0</v>
      </c>
      <c r="H15" s="3">
        <v>8000</v>
      </c>
      <c r="I15" s="3">
        <f t="shared" si="1"/>
        <v>-8000</v>
      </c>
      <c r="J15" s="6"/>
    </row>
    <row r="16" spans="1:10" x14ac:dyDescent="0.25">
      <c r="A16" t="s">
        <v>21</v>
      </c>
      <c r="B16" s="3">
        <v>0</v>
      </c>
      <c r="C16" s="3">
        <v>0</v>
      </c>
      <c r="D16" s="3">
        <v>50000</v>
      </c>
      <c r="E16" s="3">
        <f t="shared" si="0"/>
        <v>50000</v>
      </c>
      <c r="F16" s="3">
        <v>0</v>
      </c>
      <c r="G16" s="3">
        <v>0</v>
      </c>
      <c r="H16" s="3">
        <v>0</v>
      </c>
      <c r="I16" s="3">
        <f t="shared" si="1"/>
        <v>50000</v>
      </c>
      <c r="J16" s="6">
        <f t="shared" si="2"/>
        <v>0</v>
      </c>
    </row>
    <row r="17" spans="1:10" x14ac:dyDescent="0.25">
      <c r="A17" t="s">
        <v>22</v>
      </c>
      <c r="B17" s="3">
        <v>0</v>
      </c>
      <c r="C17" s="3">
        <v>523964</v>
      </c>
      <c r="D17" s="3">
        <v>0</v>
      </c>
      <c r="E17" s="3">
        <f t="shared" si="0"/>
        <v>523964</v>
      </c>
      <c r="F17" s="3">
        <v>0</v>
      </c>
      <c r="G17" s="3">
        <v>0</v>
      </c>
      <c r="H17" s="3">
        <v>537989.88</v>
      </c>
      <c r="I17" s="3">
        <f t="shared" si="1"/>
        <v>-14025.880000000005</v>
      </c>
      <c r="J17" s="6">
        <f t="shared" si="2"/>
        <v>1.0267687856417615</v>
      </c>
    </row>
    <row r="18" spans="1:10" x14ac:dyDescent="0.25">
      <c r="A18" t="s">
        <v>23</v>
      </c>
      <c r="B18" s="3">
        <v>0</v>
      </c>
      <c r="C18" s="3">
        <v>1790888</v>
      </c>
      <c r="D18" s="3">
        <v>0</v>
      </c>
      <c r="E18" s="3">
        <f t="shared" si="0"/>
        <v>1790888</v>
      </c>
      <c r="F18" s="3">
        <v>0</v>
      </c>
      <c r="G18" s="3">
        <v>0</v>
      </c>
      <c r="H18" s="3">
        <v>1737309.08</v>
      </c>
      <c r="I18" s="3">
        <f t="shared" si="1"/>
        <v>53578.919999999925</v>
      </c>
      <c r="J18" s="6">
        <f t="shared" si="2"/>
        <v>0.97008248422011878</v>
      </c>
    </row>
    <row r="19" spans="1:10" x14ac:dyDescent="0.25">
      <c r="A19" t="s">
        <v>24</v>
      </c>
      <c r="B19" s="3">
        <v>0</v>
      </c>
      <c r="C19" s="3">
        <v>49946</v>
      </c>
      <c r="D19" s="3">
        <v>0</v>
      </c>
      <c r="E19" s="3">
        <f t="shared" si="0"/>
        <v>49946</v>
      </c>
      <c r="F19" s="3">
        <v>0</v>
      </c>
      <c r="G19" s="3">
        <v>0</v>
      </c>
      <c r="H19" s="3">
        <v>49895.73</v>
      </c>
      <c r="I19" s="3">
        <f t="shared" si="1"/>
        <v>50.269999999996799</v>
      </c>
      <c r="J19" s="6">
        <f t="shared" si="2"/>
        <v>0.99899351299403361</v>
      </c>
    </row>
    <row r="20" spans="1:10" x14ac:dyDescent="0.25">
      <c r="A20" t="s">
        <v>25</v>
      </c>
      <c r="B20" s="3">
        <v>0</v>
      </c>
      <c r="C20" s="3">
        <v>775698</v>
      </c>
      <c r="D20" s="3">
        <v>0</v>
      </c>
      <c r="E20" s="3">
        <f t="shared" si="0"/>
        <v>775698</v>
      </c>
      <c r="F20" s="3">
        <v>0</v>
      </c>
      <c r="G20" s="3">
        <v>0</v>
      </c>
      <c r="H20" s="3">
        <v>719150.12</v>
      </c>
      <c r="I20" s="3">
        <f t="shared" si="1"/>
        <v>56547.880000000005</v>
      </c>
      <c r="J20" s="6">
        <f t="shared" si="2"/>
        <v>0.92710064999523012</v>
      </c>
    </row>
    <row r="21" spans="1:10" ht="15.75" thickBot="1" x14ac:dyDescent="0.3">
      <c r="A21" s="5" t="s">
        <v>26</v>
      </c>
      <c r="B21" s="4">
        <v>0</v>
      </c>
      <c r="C21" s="4">
        <v>9889695</v>
      </c>
      <c r="D21" s="4">
        <v>280916.19</v>
      </c>
      <c r="E21" s="4">
        <f>SUM(E5:E20)</f>
        <v>10170611.190000001</v>
      </c>
      <c r="F21" s="4">
        <f t="shared" ref="F21:I21" si="3">SUM(F5:F20)</f>
        <v>0</v>
      </c>
      <c r="G21" s="4">
        <f t="shared" si="3"/>
        <v>0</v>
      </c>
      <c r="H21" s="4">
        <f t="shared" si="3"/>
        <v>10204722.51</v>
      </c>
      <c r="I21" s="4">
        <f t="shared" si="3"/>
        <v>-34111.319999999803</v>
      </c>
      <c r="J21" s="7">
        <f t="shared" si="2"/>
        <v>1.0033539105332763</v>
      </c>
    </row>
    <row r="22" spans="1:10" x14ac:dyDescent="0.25">
      <c r="J22" s="6"/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 Salary Expenses - FY 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Hammill, Krisy</cp:lastModifiedBy>
  <dcterms:created xsi:type="dcterms:W3CDTF">2020-08-18T17:14:52Z</dcterms:created>
  <dcterms:modified xsi:type="dcterms:W3CDTF">2020-08-18T17:16:45Z</dcterms:modified>
</cp:coreProperties>
</file>